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3\PT\KAI-PT_IT_and_NIC_forecast\Trusts\2018 Trusts\Publication\"/>
    </mc:Choice>
  </mc:AlternateContent>
  <bookViews>
    <workbookView xWindow="0" yWindow="0" windowWidth="28800" windowHeight="11835"/>
  </bookViews>
  <sheets>
    <sheet name="Table 13.2" sheetId="1" r:id="rId1"/>
  </sheets>
  <externalReferences>
    <externalReference r:id="rId2"/>
  </externalReferences>
  <definedNames>
    <definedName name="_Toc283213057" localSheetId="0">'Table 13.2'!$H$24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2" i="1" l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</calcChain>
</file>

<file path=xl/sharedStrings.xml><?xml version="1.0" encoding="utf-8"?>
<sst xmlns="http://schemas.openxmlformats.org/spreadsheetml/2006/main" count="87" uniqueCount="40">
  <si>
    <t>Trusts</t>
  </si>
  <si>
    <t>Trusts and Estates which make a full Self Assessment return</t>
  </si>
  <si>
    <r>
      <t xml:space="preserve">Numbers and Income 2011-12 to 2015-16 </t>
    </r>
    <r>
      <rPr>
        <vertAlign val="superscript"/>
        <sz val="10"/>
        <color indexed="8"/>
        <rFont val="Arial"/>
        <family val="2"/>
      </rPr>
      <t xml:space="preserve"> 1 2 3</t>
    </r>
    <r>
      <rPr>
        <sz val="10"/>
        <color indexed="8"/>
        <rFont val="Arial"/>
        <family val="2"/>
      </rPr>
      <t xml:space="preserve">    </t>
    </r>
  </si>
  <si>
    <r>
      <t xml:space="preserve">Numbers: actual 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; Amounts: £ million </t>
    </r>
    <r>
      <rPr>
        <vertAlign val="superscript"/>
        <sz val="8"/>
        <color indexed="8"/>
        <rFont val="Arial"/>
        <family val="2"/>
      </rPr>
      <t>3</t>
    </r>
  </si>
  <si>
    <t>Band of total income (£)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</si>
  <si>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</si>
  <si>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</si>
  <si>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</si>
  <si>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</si>
  <si>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</si>
  <si>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</si>
  <si>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</si>
  <si>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</si>
  <si>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</si>
  <si>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</si>
  <si>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</si>
  <si>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</si>
  <si>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</si>
  <si>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Interest in possession trusts</t>
  </si>
  <si>
    <t>less than 0</t>
  </si>
  <si>
    <t>&lt;500</t>
  </si>
  <si>
    <t>up to 1,000</t>
  </si>
  <si>
    <t>1,000 to 5,000</t>
  </si>
  <si>
    <t>5,000 to 10,000</t>
  </si>
  <si>
    <t>10,000 to 20,000</t>
  </si>
  <si>
    <t>20,000 to 50,000</t>
  </si>
  <si>
    <t>50,000 to 100,000</t>
  </si>
  <si>
    <t>100,000 or more</t>
  </si>
  <si>
    <t>Total</t>
  </si>
  <si>
    <t>Trusts paying tax at the trust rate</t>
  </si>
  <si>
    <t>Notes on the Table</t>
  </si>
  <si>
    <t>1.</t>
  </si>
  <si>
    <t xml:space="preserve">Because some returns are filed late, statistics for the most recent year will be marginally less complete than for earlier years.  </t>
  </si>
  <si>
    <t>2.</t>
  </si>
  <si>
    <t>This table includes all trusts and estates making a Self Assessment return. Trusts which do not make a Self Assessment return are not captured in the table.</t>
  </si>
  <si>
    <t>3.</t>
  </si>
  <si>
    <t>Numbers are given to the nearest 500 and amounts are given to the nearest £5 million, which may cause small discrepancies in totals.</t>
  </si>
  <si>
    <t>4.</t>
  </si>
  <si>
    <t xml:space="preserve">The standard rate band was introduced from 6 April 2005. Those trusts with income consistently below this level and where tax has been deducted at source no longer </t>
  </si>
  <si>
    <t xml:space="preserve"> need to complete a Self Assessment tax return every year. The size of the band was £500 for 2005/06 and £1,000 for 2006/07.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</si>
</sst>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General_)"/>
    <numFmt numFmtId="165" formatCode="_-* #,##0.0_-;\-* #,##0.0_-;_-* &quot;-&quot;??_-;_-@_-"/>
    <numFmt numFmtId="166" formatCode="#,##0_);\(#,##0\)"/>
    <numFmt numFmtId="167" formatCode="#,###"/>
    <numFmt numFmtId="168" formatCode="#,###,,"/>
    <numFmt numFmtId="169" formatCode="_-* #,##0_-;\-* #,##0_-;_-* &quot;-&quot;??_-;_-@_-"/>
    <numFmt numFmtId="170" formatCode="#,##0.0_);\(#,##0.0\)"/>
    <numFmt numFmtId="171" formatCode="0.0%"/>
  </numFmts>
  <fonts count="13" x14ac:knownFonts="1">
    <font>
      <sz val="11"/>
      <color theme="1"/>
      <name val="Calibri"/>
      <family val="2"/>
      <scheme val="minor"/>
    </font>
    <font>
      <sz val="8"/>
      <name val="Helv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0"/>
      <name val="Arial"/>
    </font>
    <font>
      <sz val="8"/>
      <color indexed="12"/>
      <name val="Arial"/>
      <family val="2"/>
    </font>
    <font>
      <sz val="7.5"/>
      <color indexed="8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/>
  </cellStyleXfs>
  <cellXfs count="45">
    <xf numFmtId="0" fontId="0" fillId="0" borderId="0" xfId="0"/>
    <xf numFmtId="164" fontId="2" fillId="0" borderId="0" xfId="3" applyFont="1"/>
    <xf numFmtId="164" fontId="3" fillId="0" borderId="0" xfId="3" applyFont="1"/>
    <xf numFmtId="164" fontId="4" fillId="0" borderId="0" xfId="3" applyFont="1" applyAlignment="1">
      <alignment horizontal="left"/>
    </xf>
    <xf numFmtId="164" fontId="5" fillId="0" borderId="0" xfId="3" applyFont="1" applyAlignment="1">
      <alignment horizontal="left"/>
    </xf>
    <xf numFmtId="164" fontId="5" fillId="0" borderId="0" xfId="3" quotePrefix="1" applyFont="1" applyAlignment="1">
      <alignment horizontal="left"/>
    </xf>
    <xf numFmtId="164" fontId="2" fillId="0" borderId="0" xfId="3" applyFont="1" applyAlignment="1">
      <alignment horizontal="right"/>
    </xf>
    <xf numFmtId="164" fontId="2" fillId="0" borderId="1" xfId="3" applyFont="1" applyBorder="1"/>
    <xf numFmtId="164" fontId="2" fillId="0" borderId="2" xfId="3" applyFont="1" applyBorder="1"/>
    <xf numFmtId="164" fontId="2" fillId="0" borderId="3" xfId="3" applyFont="1" applyBorder="1"/>
    <xf numFmtId="164" fontId="2" fillId="2" borderId="0" xfId="3" applyFont="1" applyFill="1"/>
    <xf numFmtId="164" fontId="2" fillId="0" borderId="0" xfId="3" applyFont="1" applyAlignment="1">
      <alignment horizontal="left"/>
    </xf>
    <xf numFmtId="164" fontId="1" fillId="0" borderId="0" xfId="3" applyAlignment="1">
      <alignment horizontal="center"/>
    </xf>
    <xf numFmtId="164" fontId="8" fillId="0" borderId="0" xfId="3" applyFont="1" applyAlignment="1">
      <alignment horizontal="right"/>
    </xf>
    <xf numFmtId="164" fontId="2" fillId="2" borderId="0" xfId="3" applyFont="1" applyFill="1" applyAlignment="1">
      <alignment horizontal="right"/>
    </xf>
    <xf numFmtId="164" fontId="2" fillId="0" borderId="4" xfId="3" applyFont="1" applyBorder="1"/>
    <xf numFmtId="164" fontId="2" fillId="0" borderId="5" xfId="3" applyFont="1" applyBorder="1"/>
    <xf numFmtId="165" fontId="2" fillId="0" borderId="0" xfId="3" applyNumberFormat="1" applyFont="1"/>
    <xf numFmtId="166" fontId="2" fillId="0" borderId="0" xfId="3" applyNumberFormat="1" applyFont="1" applyAlignment="1" applyProtection="1">
      <alignment horizontal="left"/>
    </xf>
    <xf numFmtId="9" fontId="10" fillId="0" borderId="0" xfId="2" applyFont="1"/>
    <xf numFmtId="9" fontId="10" fillId="2" borderId="0" xfId="2" applyFont="1" applyFill="1"/>
    <xf numFmtId="167" fontId="2" fillId="0" borderId="0" xfId="1" applyNumberFormat="1" applyFont="1" applyAlignment="1">
      <alignment horizontal="right"/>
    </xf>
    <xf numFmtId="167" fontId="2" fillId="0" borderId="0" xfId="1" applyNumberFormat="1" applyFont="1"/>
    <xf numFmtId="168" fontId="2" fillId="0" borderId="0" xfId="1" applyNumberFormat="1" applyFont="1"/>
    <xf numFmtId="9" fontId="2" fillId="2" borderId="0" xfId="2" applyFont="1" applyFill="1"/>
    <xf numFmtId="164" fontId="8" fillId="0" borderId="0" xfId="3" applyFont="1" applyBorder="1" applyAlignment="1">
      <alignment horizontal="justify"/>
    </xf>
    <xf numFmtId="166" fontId="2" fillId="0" borderId="0" xfId="3" applyNumberFormat="1" applyFont="1" applyAlignment="1" applyProtection="1">
      <alignment horizontal="right"/>
    </xf>
    <xf numFmtId="3" fontId="8" fillId="0" borderId="0" xfId="3" applyNumberFormat="1" applyFont="1" applyBorder="1" applyAlignment="1">
      <alignment horizontal="justify"/>
    </xf>
    <xf numFmtId="3" fontId="8" fillId="0" borderId="0" xfId="3" applyNumberFormat="1" applyFont="1" applyBorder="1" applyAlignment="1">
      <alignment horizontal="center"/>
    </xf>
    <xf numFmtId="166" fontId="2" fillId="0" borderId="0" xfId="3" applyNumberFormat="1" applyFont="1" applyAlignment="1" applyProtection="1">
      <alignment horizontal="center"/>
    </xf>
    <xf numFmtId="43" fontId="2" fillId="0" borderId="2" xfId="1" applyFont="1" applyBorder="1"/>
    <xf numFmtId="169" fontId="11" fillId="0" borderId="0" xfId="1" applyNumberFormat="1" applyFont="1"/>
    <xf numFmtId="166" fontId="2" fillId="0" borderId="0" xfId="3" quotePrefix="1" applyNumberFormat="1" applyFont="1" applyAlignment="1" applyProtection="1">
      <alignment horizontal="left"/>
    </xf>
    <xf numFmtId="164" fontId="12" fillId="0" borderId="0" xfId="3" applyFont="1" applyAlignment="1">
      <alignment horizontal="left"/>
    </xf>
    <xf numFmtId="166" fontId="12" fillId="0" borderId="0" xfId="3" applyNumberFormat="1" applyFont="1" applyProtection="1"/>
    <xf numFmtId="166" fontId="11" fillId="0" borderId="0" xfId="3" applyNumberFormat="1" applyFont="1" applyProtection="1"/>
    <xf numFmtId="166" fontId="12" fillId="0" borderId="0" xfId="3" applyNumberFormat="1" applyFont="1" applyAlignment="1" applyProtection="1">
      <alignment horizontal="left"/>
    </xf>
    <xf numFmtId="164" fontId="12" fillId="0" borderId="0" xfId="3" applyFont="1"/>
    <xf numFmtId="166" fontId="2" fillId="0" borderId="0" xfId="3" applyNumberFormat="1" applyFont="1" applyProtection="1"/>
    <xf numFmtId="170" fontId="12" fillId="0" borderId="0" xfId="3" applyNumberFormat="1" applyFont="1" applyProtection="1"/>
    <xf numFmtId="170" fontId="2" fillId="0" borderId="0" xfId="3" applyNumberFormat="1" applyFont="1" applyProtection="1"/>
    <xf numFmtId="164" fontId="2" fillId="0" borderId="0" xfId="3" quotePrefix="1" applyFont="1" applyAlignment="1">
      <alignment horizontal="left"/>
    </xf>
    <xf numFmtId="171" fontId="2" fillId="0" borderId="0" xfId="2" applyNumberFormat="1" applyFont="1" applyProtection="1"/>
    <xf numFmtId="164" fontId="8" fillId="0" borderId="0" xfId="3" applyFont="1" applyAlignment="1">
      <alignment horizontal="center"/>
    </xf>
    <xf numFmtId="164" fontId="1" fillId="0" borderId="0" xfId="3" applyAlignment="1"/>
  </cellXfs>
  <cellStyles count="4">
    <cellStyle name="Comma" xfId="1" builtinId="3"/>
    <cellStyle name="Normal" xfId="0" builtinId="0"/>
    <cellStyle name="Normal_120109 2012 Trusts Tables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471693</xdr:colOff>
      <xdr:row>2</xdr:row>
      <xdr:rowOff>19050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61925" y="0"/>
          <a:ext cx="843168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13.2</a:t>
          </a:r>
        </a:p>
      </xdr:txBody>
    </xdr:sp>
    <xdr:clientData/>
  </xdr:twoCellAnchor>
  <xdr:twoCellAnchor>
    <xdr:from>
      <xdr:col>1</xdr:col>
      <xdr:colOff>123825</xdr:colOff>
      <xdr:row>43</xdr:row>
      <xdr:rowOff>123825</xdr:rowOff>
    </xdr:from>
    <xdr:to>
      <xdr:col>3</xdr:col>
      <xdr:colOff>771525</xdr:colOff>
      <xdr:row>50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876925"/>
          <a:ext cx="1028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471693</xdr:colOff>
      <xdr:row>2</xdr:row>
      <xdr:rowOff>19050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161925" y="0"/>
          <a:ext cx="843168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13.2</a:t>
          </a:r>
        </a:p>
      </xdr:txBody>
    </xdr:sp>
    <xdr:clientData/>
  </xdr:twoCellAnchor>
  <xdr:twoCellAnchor>
    <xdr:from>
      <xdr:col>1</xdr:col>
      <xdr:colOff>123825</xdr:colOff>
      <xdr:row>43</xdr:row>
      <xdr:rowOff>19050</xdr:rowOff>
    </xdr:from>
    <xdr:to>
      <xdr:col>3</xdr:col>
      <xdr:colOff>733425</xdr:colOff>
      <xdr:row>50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72150"/>
          <a:ext cx="990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I-PT_IT_and_NIC_forecast/Trusts/2018%20Trusts/Documents/13.1%20and%2013.2%20Long%20Run%20Excel/171213%20Tables%2013.1%20and%2013.2%20Draft%20long%20-%20Unround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3.1"/>
      <sheetName val="Table 13.2"/>
    </sheetNames>
    <sheetDataSet>
      <sheetData sheetId="0">
        <row r="10">
          <cell r="G10">
            <v>224751</v>
          </cell>
        </row>
      </sheetData>
      <sheetData sheetId="1">
        <row r="13">
          <cell r="X13">
            <v>-3372307.94</v>
          </cell>
          <cell r="Y13">
            <v>-5896814.2199999997</v>
          </cell>
          <cell r="Z13">
            <v>-5353563.07</v>
          </cell>
          <cell r="AA13">
            <v>-11440740.93</v>
          </cell>
          <cell r="AB13">
            <v>-15916488.42</v>
          </cell>
          <cell r="AC13">
            <v>-14031880.84</v>
          </cell>
          <cell r="AD13">
            <v>-75279194.290000007</v>
          </cell>
          <cell r="AE13">
            <v>-36234344.210000001</v>
          </cell>
          <cell r="AF13">
            <v>-36199681.579999998</v>
          </cell>
          <cell r="AG13">
            <v>-16734697.93</v>
          </cell>
          <cell r="AH13">
            <v>-12720125.529999999</v>
          </cell>
          <cell r="AI13">
            <v>-31293965.420000002</v>
          </cell>
          <cell r="AJ13">
            <v>-16726795.210000001</v>
          </cell>
        </row>
        <row r="14">
          <cell r="H14">
            <v>65625</v>
          </cell>
          <cell r="I14">
            <v>58159</v>
          </cell>
          <cell r="J14">
            <v>53209</v>
          </cell>
          <cell r="K14">
            <v>40066</v>
          </cell>
          <cell r="L14">
            <v>40982</v>
          </cell>
          <cell r="M14">
            <v>41536</v>
          </cell>
          <cell r="N14">
            <v>38662</v>
          </cell>
          <cell r="O14">
            <v>32772</v>
          </cell>
          <cell r="P14">
            <v>30387</v>
          </cell>
          <cell r="Q14">
            <v>27545</v>
          </cell>
          <cell r="R14">
            <v>29749</v>
          </cell>
          <cell r="S14">
            <v>27205</v>
          </cell>
          <cell r="T14">
            <v>25846</v>
          </cell>
          <cell r="X14">
            <v>6067963.7999999998</v>
          </cell>
          <cell r="Y14">
            <v>5959993.4500000002</v>
          </cell>
          <cell r="Z14">
            <v>5624117.8300000001</v>
          </cell>
          <cell r="AA14">
            <v>4433889.54</v>
          </cell>
          <cell r="AB14">
            <v>4720102.22</v>
          </cell>
          <cell r="AC14">
            <v>4100757.17</v>
          </cell>
          <cell r="AD14">
            <v>3635531.11</v>
          </cell>
          <cell r="AE14">
            <v>3581968.54</v>
          </cell>
          <cell r="AF14">
            <v>3207567.37</v>
          </cell>
          <cell r="AG14">
            <v>2901667.74</v>
          </cell>
          <cell r="AH14">
            <v>2878762.33</v>
          </cell>
          <cell r="AI14">
            <v>2732342.08</v>
          </cell>
          <cell r="AJ14">
            <v>2590327.5499999998</v>
          </cell>
        </row>
        <row r="15">
          <cell r="H15">
            <v>14841</v>
          </cell>
          <cell r="I15">
            <v>14228</v>
          </cell>
          <cell r="J15">
            <v>13971</v>
          </cell>
          <cell r="K15">
            <v>12388</v>
          </cell>
          <cell r="L15">
            <v>13010</v>
          </cell>
          <cell r="M15">
            <v>12083</v>
          </cell>
          <cell r="N15">
            <v>10014</v>
          </cell>
          <cell r="O15">
            <v>10025</v>
          </cell>
          <cell r="P15">
            <v>10305</v>
          </cell>
          <cell r="Q15">
            <v>10000</v>
          </cell>
          <cell r="R15">
            <v>9686</v>
          </cell>
          <cell r="S15">
            <v>9123</v>
          </cell>
          <cell r="T15">
            <v>8572</v>
          </cell>
          <cell r="X15">
            <v>37569714.979999997</v>
          </cell>
          <cell r="Y15">
            <v>36568290.740000002</v>
          </cell>
          <cell r="Z15">
            <v>35973013.340000004</v>
          </cell>
          <cell r="AA15">
            <v>32528652.879999999</v>
          </cell>
          <cell r="AB15">
            <v>34395454.009999998</v>
          </cell>
          <cell r="AC15">
            <v>32066110.289999999</v>
          </cell>
          <cell r="AD15">
            <v>27261556.370000001</v>
          </cell>
          <cell r="AE15">
            <v>27235233.059999999</v>
          </cell>
          <cell r="AF15">
            <v>27498131.09</v>
          </cell>
          <cell r="AG15">
            <v>26631364.420000002</v>
          </cell>
          <cell r="AH15">
            <v>26013200.239999998</v>
          </cell>
          <cell r="AI15">
            <v>24843358.800000001</v>
          </cell>
          <cell r="AJ15">
            <v>23560295.82</v>
          </cell>
        </row>
        <row r="16">
          <cell r="H16">
            <v>6479</v>
          </cell>
          <cell r="I16">
            <v>6743</v>
          </cell>
          <cell r="J16">
            <v>6940</v>
          </cell>
          <cell r="K16">
            <v>6262</v>
          </cell>
          <cell r="L16">
            <v>6621</v>
          </cell>
          <cell r="M16">
            <v>6269</v>
          </cell>
          <cell r="N16">
            <v>5337</v>
          </cell>
          <cell r="O16">
            <v>5366</v>
          </cell>
          <cell r="P16">
            <v>5559</v>
          </cell>
          <cell r="Q16">
            <v>5505</v>
          </cell>
          <cell r="R16">
            <v>5320</v>
          </cell>
          <cell r="S16">
            <v>5233</v>
          </cell>
          <cell r="T16">
            <v>5110</v>
          </cell>
          <cell r="X16">
            <v>45421976.229999997</v>
          </cell>
          <cell r="Y16">
            <v>45585669.659999996</v>
          </cell>
          <cell r="Z16">
            <v>47161194.719999999</v>
          </cell>
          <cell r="AA16">
            <v>43052511.140000001</v>
          </cell>
          <cell r="AB16">
            <v>45854339.090000004</v>
          </cell>
          <cell r="AC16">
            <v>44713474.57</v>
          </cell>
          <cell r="AD16">
            <v>38168334.509999998</v>
          </cell>
          <cell r="AE16">
            <v>37965210.659999996</v>
          </cell>
          <cell r="AF16">
            <v>40078574.030000001</v>
          </cell>
          <cell r="AG16">
            <v>39620564.829999998</v>
          </cell>
          <cell r="AH16">
            <v>38807833.079999998</v>
          </cell>
          <cell r="AI16">
            <v>37836365.109999999</v>
          </cell>
          <cell r="AJ16">
            <v>36936881.039999999</v>
          </cell>
        </row>
        <row r="17">
          <cell r="H17">
            <v>5098</v>
          </cell>
          <cell r="I17">
            <v>5397</v>
          </cell>
          <cell r="J17">
            <v>5898</v>
          </cell>
          <cell r="K17">
            <v>5615</v>
          </cell>
          <cell r="L17">
            <v>5763</v>
          </cell>
          <cell r="M17">
            <v>5391</v>
          </cell>
          <cell r="N17">
            <v>4623</v>
          </cell>
          <cell r="O17">
            <v>4542</v>
          </cell>
          <cell r="P17">
            <v>4704</v>
          </cell>
          <cell r="Q17">
            <v>4769</v>
          </cell>
          <cell r="R17">
            <v>4829</v>
          </cell>
          <cell r="S17">
            <v>4725</v>
          </cell>
          <cell r="T17">
            <v>4661</v>
          </cell>
          <cell r="X17">
            <v>68502726.349999994</v>
          </cell>
          <cell r="Y17">
            <v>70675583.530000001</v>
          </cell>
          <cell r="Z17">
            <v>75581017.879999995</v>
          </cell>
          <cell r="AA17">
            <v>73909649.040000007</v>
          </cell>
          <cell r="AB17">
            <v>76443722</v>
          </cell>
          <cell r="AC17">
            <v>73849357.079999998</v>
          </cell>
          <cell r="AD17">
            <v>62492343.740000002</v>
          </cell>
          <cell r="AE17">
            <v>60344105.859999999</v>
          </cell>
          <cell r="AF17">
            <v>64190850.640000001</v>
          </cell>
          <cell r="AG17">
            <v>65133695.340000004</v>
          </cell>
          <cell r="AH17">
            <v>64861789</v>
          </cell>
          <cell r="AI17">
            <v>64632047.509999998</v>
          </cell>
          <cell r="AJ17">
            <v>63587035.829999998</v>
          </cell>
        </row>
        <row r="18">
          <cell r="H18">
            <v>4349</v>
          </cell>
          <cell r="I18">
            <v>4759</v>
          </cell>
          <cell r="J18">
            <v>5217</v>
          </cell>
          <cell r="K18">
            <v>5144</v>
          </cell>
          <cell r="L18">
            <v>5230</v>
          </cell>
          <cell r="M18">
            <v>4825</v>
          </cell>
          <cell r="N18">
            <v>4387</v>
          </cell>
          <cell r="O18">
            <v>4224</v>
          </cell>
          <cell r="P18">
            <v>4318</v>
          </cell>
          <cell r="Q18">
            <v>4351</v>
          </cell>
          <cell r="R18">
            <v>4515</v>
          </cell>
          <cell r="S18">
            <v>4442</v>
          </cell>
          <cell r="T18">
            <v>4490</v>
          </cell>
          <cell r="X18">
            <v>119960190</v>
          </cell>
          <cell r="Y18">
            <v>128714290</v>
          </cell>
          <cell r="Z18">
            <v>139303177</v>
          </cell>
          <cell r="AA18">
            <v>132364130</v>
          </cell>
          <cell r="AB18">
            <v>140180379</v>
          </cell>
          <cell r="AC18">
            <v>137166693</v>
          </cell>
          <cell r="AD18">
            <v>117084261</v>
          </cell>
          <cell r="AE18">
            <v>110793925</v>
          </cell>
          <cell r="AF18">
            <v>120608529</v>
          </cell>
          <cell r="AG18">
            <v>124846883</v>
          </cell>
          <cell r="AH18">
            <v>125877449</v>
          </cell>
          <cell r="AI18">
            <v>126300241</v>
          </cell>
          <cell r="AJ18">
            <v>126079562</v>
          </cell>
        </row>
        <row r="19">
          <cell r="H19">
            <v>1808</v>
          </cell>
          <cell r="I19">
            <v>1890</v>
          </cell>
          <cell r="J19">
            <v>2277</v>
          </cell>
          <cell r="K19">
            <v>2185</v>
          </cell>
          <cell r="L19">
            <v>2277</v>
          </cell>
          <cell r="M19">
            <v>2181</v>
          </cell>
          <cell r="N19">
            <v>1977</v>
          </cell>
          <cell r="O19">
            <v>1950</v>
          </cell>
          <cell r="P19">
            <v>1935</v>
          </cell>
          <cell r="Q19">
            <v>2016</v>
          </cell>
          <cell r="R19">
            <v>2183</v>
          </cell>
          <cell r="S19">
            <v>2184</v>
          </cell>
          <cell r="T19">
            <v>2095</v>
          </cell>
          <cell r="X19">
            <v>101028491</v>
          </cell>
          <cell r="Y19">
            <v>108032038</v>
          </cell>
          <cell r="Z19">
            <v>122560416</v>
          </cell>
          <cell r="AA19">
            <v>115715741</v>
          </cell>
          <cell r="AB19">
            <v>123573644</v>
          </cell>
          <cell r="AC19">
            <v>119470670</v>
          </cell>
          <cell r="AD19">
            <v>99257283.140000001</v>
          </cell>
          <cell r="AE19">
            <v>102665731</v>
          </cell>
          <cell r="AF19">
            <v>111316410</v>
          </cell>
          <cell r="AG19">
            <v>114397270</v>
          </cell>
          <cell r="AH19">
            <v>118035720</v>
          </cell>
          <cell r="AI19">
            <v>113788496</v>
          </cell>
          <cell r="AJ19">
            <v>116954010</v>
          </cell>
        </row>
        <row r="20">
          <cell r="H20">
            <v>2009</v>
          </cell>
          <cell r="I20">
            <v>2088</v>
          </cell>
          <cell r="J20">
            <v>2530</v>
          </cell>
          <cell r="K20">
            <v>2460</v>
          </cell>
          <cell r="L20">
            <v>2623</v>
          </cell>
          <cell r="M20">
            <v>2656</v>
          </cell>
          <cell r="N20">
            <v>2775</v>
          </cell>
          <cell r="O20">
            <v>2407</v>
          </cell>
          <cell r="P20">
            <v>2104</v>
          </cell>
          <cell r="Q20">
            <v>2223</v>
          </cell>
          <cell r="R20">
            <v>2596</v>
          </cell>
          <cell r="S20">
            <v>2659</v>
          </cell>
          <cell r="T20">
            <v>2689</v>
          </cell>
          <cell r="X20">
            <v>665620270</v>
          </cell>
          <cell r="Y20">
            <v>632630472</v>
          </cell>
          <cell r="Z20">
            <v>946055444</v>
          </cell>
          <cell r="AA20">
            <v>768812115</v>
          </cell>
          <cell r="AB20">
            <v>822698564</v>
          </cell>
          <cell r="AC20">
            <v>645169797</v>
          </cell>
          <cell r="AD20">
            <v>585869974</v>
          </cell>
          <cell r="AE20">
            <v>450138235</v>
          </cell>
          <cell r="AF20">
            <v>505599404</v>
          </cell>
          <cell r="AG20">
            <v>519039696</v>
          </cell>
          <cell r="AH20">
            <v>605432322</v>
          </cell>
          <cell r="AI20">
            <v>610790405</v>
          </cell>
          <cell r="AJ20">
            <v>777082977</v>
          </cell>
        </row>
        <row r="21">
          <cell r="H21">
            <v>100322</v>
          </cell>
          <cell r="I21">
            <v>93387</v>
          </cell>
          <cell r="J21">
            <v>90190</v>
          </cell>
          <cell r="K21">
            <v>74255</v>
          </cell>
          <cell r="L21">
            <v>76654</v>
          </cell>
          <cell r="M21">
            <v>75085</v>
          </cell>
          <cell r="N21">
            <v>67917</v>
          </cell>
          <cell r="O21">
            <v>61430</v>
          </cell>
          <cell r="P21">
            <v>59436</v>
          </cell>
          <cell r="Q21">
            <v>56527</v>
          </cell>
          <cell r="R21">
            <v>58987</v>
          </cell>
          <cell r="S21">
            <v>55678</v>
          </cell>
          <cell r="T21">
            <v>53566</v>
          </cell>
          <cell r="X21">
            <v>1040799024.42</v>
          </cell>
          <cell r="Y21">
            <v>1022269523.16</v>
          </cell>
          <cell r="Z21">
            <v>1366904817.7</v>
          </cell>
          <cell r="AA21">
            <v>1159375947.6700001</v>
          </cell>
          <cell r="AB21">
            <v>1231949715.9000001</v>
          </cell>
          <cell r="AC21">
            <v>1042504978.27</v>
          </cell>
          <cell r="AD21">
            <v>858490089.57999992</v>
          </cell>
          <cell r="AE21">
            <v>756490064.90999997</v>
          </cell>
          <cell r="AF21">
            <v>836299784.54999995</v>
          </cell>
          <cell r="AG21">
            <v>875836443.39999998</v>
          </cell>
          <cell r="AH21">
            <v>969186950.12</v>
          </cell>
          <cell r="AI21">
            <v>949629290.07999992</v>
          </cell>
          <cell r="AJ21">
            <v>1130064294.03</v>
          </cell>
        </row>
        <row r="24">
          <cell r="X24">
            <v>-17830032.539999999</v>
          </cell>
          <cell r="Y24">
            <v>-4915687.41</v>
          </cell>
          <cell r="Z24">
            <v>-4722109.91</v>
          </cell>
          <cell r="AA24">
            <v>-4691557.97</v>
          </cell>
          <cell r="AB24">
            <v>-16580854.83</v>
          </cell>
          <cell r="AC24">
            <v>-26434725.68</v>
          </cell>
          <cell r="AD24">
            <v>-9701175.8200000003</v>
          </cell>
          <cell r="AE24">
            <v>-21764164.02</v>
          </cell>
          <cell r="AF24">
            <v>-18612750.02</v>
          </cell>
          <cell r="AG24">
            <v>-7497802.8700000001</v>
          </cell>
          <cell r="AH24">
            <v>-4697946.42</v>
          </cell>
          <cell r="AI24">
            <v>-6674637.8499999996</v>
          </cell>
          <cell r="AJ24">
            <v>-4455916.1900000004</v>
          </cell>
        </row>
        <row r="25">
          <cell r="H25">
            <v>51908</v>
          </cell>
          <cell r="I25">
            <v>54086</v>
          </cell>
          <cell r="J25">
            <v>45060</v>
          </cell>
          <cell r="K25">
            <v>47223</v>
          </cell>
          <cell r="L25">
            <v>41908</v>
          </cell>
          <cell r="M25">
            <v>41573</v>
          </cell>
          <cell r="N25">
            <v>44255</v>
          </cell>
          <cell r="O25">
            <v>39350</v>
          </cell>
          <cell r="P25">
            <v>38683</v>
          </cell>
          <cell r="Q25">
            <v>35862</v>
          </cell>
          <cell r="R25">
            <v>37806</v>
          </cell>
          <cell r="S25">
            <v>35759</v>
          </cell>
          <cell r="T25">
            <v>35363</v>
          </cell>
          <cell r="X25">
            <v>9015958.8900000006</v>
          </cell>
          <cell r="Y25">
            <v>9099274.7400000002</v>
          </cell>
          <cell r="Z25">
            <v>8512395.4800000004</v>
          </cell>
          <cell r="AA25">
            <v>8114229.7199999997</v>
          </cell>
          <cell r="AB25">
            <v>6708183.4400000004</v>
          </cell>
          <cell r="AC25">
            <v>6650933.5099999998</v>
          </cell>
          <cell r="AD25">
            <v>6583785.1900000004</v>
          </cell>
          <cell r="AE25">
            <v>6592438.71</v>
          </cell>
          <cell r="AF25">
            <v>6019260.0099999998</v>
          </cell>
          <cell r="AG25">
            <v>5181237.7699999996</v>
          </cell>
          <cell r="AH25">
            <v>5042864.96</v>
          </cell>
          <cell r="AI25">
            <v>4865089.46</v>
          </cell>
          <cell r="AJ25">
            <v>4657988.8600000003</v>
          </cell>
        </row>
        <row r="26">
          <cell r="H26">
            <v>29540</v>
          </cell>
          <cell r="I26">
            <v>29548</v>
          </cell>
          <cell r="J26">
            <v>29084</v>
          </cell>
          <cell r="K26">
            <v>30609</v>
          </cell>
          <cell r="L26">
            <v>29080</v>
          </cell>
          <cell r="M26">
            <v>28538</v>
          </cell>
          <cell r="N26">
            <v>25878</v>
          </cell>
          <cell r="O26">
            <v>25496</v>
          </cell>
          <cell r="P26">
            <v>24576</v>
          </cell>
          <cell r="Q26">
            <v>24511</v>
          </cell>
          <cell r="R26">
            <v>23441</v>
          </cell>
          <cell r="S26">
            <v>22722</v>
          </cell>
          <cell r="T26">
            <v>21197</v>
          </cell>
          <cell r="X26">
            <v>79542010.230000004</v>
          </cell>
          <cell r="Y26">
            <v>80685320.239999995</v>
          </cell>
          <cell r="Z26">
            <v>80066429.390000001</v>
          </cell>
          <cell r="AA26">
            <v>85814936.430000007</v>
          </cell>
          <cell r="AB26">
            <v>82391728.680000007</v>
          </cell>
          <cell r="AC26">
            <v>79636189.359999999</v>
          </cell>
          <cell r="AD26">
            <v>72794232.25</v>
          </cell>
          <cell r="AE26">
            <v>72354298.939999998</v>
          </cell>
          <cell r="AF26">
            <v>69019441.920000002</v>
          </cell>
          <cell r="AG26">
            <v>69224018.489999995</v>
          </cell>
          <cell r="AH26">
            <v>68061373.760000005</v>
          </cell>
          <cell r="AI26">
            <v>66553266.109999999</v>
          </cell>
          <cell r="AJ26">
            <v>62483546.289999999</v>
          </cell>
        </row>
        <row r="27">
          <cell r="H27">
            <v>13402</v>
          </cell>
          <cell r="I27">
            <v>14364</v>
          </cell>
          <cell r="J27">
            <v>14951</v>
          </cell>
          <cell r="K27">
            <v>16270</v>
          </cell>
          <cell r="L27">
            <v>16908</v>
          </cell>
          <cell r="M27">
            <v>16694</v>
          </cell>
          <cell r="N27">
            <v>14039</v>
          </cell>
          <cell r="O27">
            <v>13257</v>
          </cell>
          <cell r="P27">
            <v>13780</v>
          </cell>
          <cell r="Q27">
            <v>14138</v>
          </cell>
          <cell r="R27">
            <v>13716</v>
          </cell>
          <cell r="S27">
            <v>13675</v>
          </cell>
          <cell r="T27">
            <v>13383</v>
          </cell>
          <cell r="X27">
            <v>95106782.560000002</v>
          </cell>
          <cell r="Y27">
            <v>103105215</v>
          </cell>
          <cell r="Z27">
            <v>109656440</v>
          </cell>
          <cell r="AA27">
            <v>119756328</v>
          </cell>
          <cell r="AB27">
            <v>124275548</v>
          </cell>
          <cell r="AC27">
            <v>122538976</v>
          </cell>
          <cell r="AD27">
            <v>102875726</v>
          </cell>
          <cell r="AE27">
            <v>95979733.5</v>
          </cell>
          <cell r="AF27">
            <v>99788146.510000005</v>
          </cell>
          <cell r="AG27">
            <v>102468634</v>
          </cell>
          <cell r="AH27">
            <v>101723304</v>
          </cell>
          <cell r="AI27">
            <v>101882478</v>
          </cell>
          <cell r="AJ27">
            <v>101221759</v>
          </cell>
        </row>
        <row r="28">
          <cell r="H28">
            <v>7818</v>
          </cell>
          <cell r="I28">
            <v>8666</v>
          </cell>
          <cell r="J28">
            <v>9727</v>
          </cell>
          <cell r="K28">
            <v>11260</v>
          </cell>
          <cell r="L28">
            <v>12090</v>
          </cell>
          <cell r="M28">
            <v>11063</v>
          </cell>
          <cell r="N28">
            <v>8666</v>
          </cell>
          <cell r="O28">
            <v>8079</v>
          </cell>
          <cell r="P28">
            <v>8588</v>
          </cell>
          <cell r="Q28">
            <v>8828</v>
          </cell>
          <cell r="R28">
            <v>9134</v>
          </cell>
          <cell r="S28">
            <v>9296</v>
          </cell>
          <cell r="T28">
            <v>9718</v>
          </cell>
          <cell r="X28">
            <v>105129483</v>
          </cell>
          <cell r="Y28">
            <v>114088549</v>
          </cell>
          <cell r="Z28">
            <v>125926557</v>
          </cell>
          <cell r="AA28">
            <v>147415036</v>
          </cell>
          <cell r="AB28">
            <v>161418307</v>
          </cell>
          <cell r="AC28">
            <v>150133014</v>
          </cell>
          <cell r="AD28">
            <v>116151142</v>
          </cell>
          <cell r="AE28">
            <v>104620925</v>
          </cell>
          <cell r="AF28">
            <v>112585620</v>
          </cell>
          <cell r="AG28">
            <v>117652195</v>
          </cell>
          <cell r="AH28">
            <v>117792387</v>
          </cell>
          <cell r="AI28">
            <v>119187797</v>
          </cell>
          <cell r="AJ28">
            <v>123482636</v>
          </cell>
        </row>
        <row r="29">
          <cell r="H29">
            <v>5292</v>
          </cell>
          <cell r="I29">
            <v>5579</v>
          </cell>
          <cell r="J29">
            <v>6400</v>
          </cell>
          <cell r="K29">
            <v>7242</v>
          </cell>
          <cell r="L29">
            <v>7698</v>
          </cell>
          <cell r="M29">
            <v>6784</v>
          </cell>
          <cell r="N29">
            <v>5731</v>
          </cell>
          <cell r="O29">
            <v>5367</v>
          </cell>
          <cell r="P29">
            <v>5502</v>
          </cell>
          <cell r="Q29">
            <v>5726</v>
          </cell>
          <cell r="R29">
            <v>6093</v>
          </cell>
          <cell r="S29">
            <v>6018</v>
          </cell>
          <cell r="T29">
            <v>6220</v>
          </cell>
          <cell r="X29">
            <v>146859948</v>
          </cell>
          <cell r="Y29">
            <v>153309486</v>
          </cell>
          <cell r="Z29">
            <v>172247824</v>
          </cell>
          <cell r="AA29">
            <v>194829448</v>
          </cell>
          <cell r="AB29">
            <v>208741493</v>
          </cell>
          <cell r="AC29">
            <v>191807816</v>
          </cell>
          <cell r="AD29">
            <v>155578258</v>
          </cell>
          <cell r="AE29">
            <v>140182534</v>
          </cell>
          <cell r="AF29">
            <v>149387548</v>
          </cell>
          <cell r="AG29">
            <v>155650446</v>
          </cell>
          <cell r="AH29">
            <v>158167855</v>
          </cell>
          <cell r="AI29">
            <v>156707776</v>
          </cell>
          <cell r="AJ29">
            <v>161099104</v>
          </cell>
        </row>
        <row r="30">
          <cell r="H30">
            <v>1961</v>
          </cell>
          <cell r="I30">
            <v>2026</v>
          </cell>
          <cell r="J30">
            <v>2263</v>
          </cell>
          <cell r="K30">
            <v>2783</v>
          </cell>
          <cell r="L30">
            <v>2867</v>
          </cell>
          <cell r="M30">
            <v>2459</v>
          </cell>
          <cell r="N30">
            <v>2248</v>
          </cell>
          <cell r="O30">
            <v>2002</v>
          </cell>
          <cell r="P30">
            <v>1917</v>
          </cell>
          <cell r="Q30">
            <v>1977</v>
          </cell>
          <cell r="R30">
            <v>2257</v>
          </cell>
          <cell r="S30">
            <v>2272</v>
          </cell>
          <cell r="T30">
            <v>2289</v>
          </cell>
          <cell r="X30">
            <v>113957648</v>
          </cell>
          <cell r="Y30">
            <v>115451718</v>
          </cell>
          <cell r="Z30">
            <v>121619176</v>
          </cell>
          <cell r="AA30">
            <v>150337439</v>
          </cell>
          <cell r="AB30">
            <v>161694980</v>
          </cell>
          <cell r="AC30">
            <v>143373138</v>
          </cell>
          <cell r="AD30">
            <v>118672917</v>
          </cell>
          <cell r="AE30">
            <v>102325495</v>
          </cell>
          <cell r="AF30">
            <v>110246272</v>
          </cell>
          <cell r="AG30">
            <v>111416361</v>
          </cell>
          <cell r="AH30">
            <v>119926898</v>
          </cell>
          <cell r="AI30">
            <v>122010504</v>
          </cell>
          <cell r="AJ30">
            <v>130780856</v>
          </cell>
        </row>
        <row r="31">
          <cell r="H31">
            <v>2113</v>
          </cell>
          <cell r="I31">
            <v>1975</v>
          </cell>
          <cell r="J31">
            <v>2326</v>
          </cell>
          <cell r="K31">
            <v>2908</v>
          </cell>
          <cell r="L31">
            <v>3175</v>
          </cell>
          <cell r="M31">
            <v>2789</v>
          </cell>
          <cell r="N31">
            <v>2936</v>
          </cell>
          <cell r="O31">
            <v>2210</v>
          </cell>
          <cell r="P31">
            <v>2065</v>
          </cell>
          <cell r="Q31">
            <v>2063</v>
          </cell>
          <cell r="R31">
            <v>2465</v>
          </cell>
          <cell r="S31">
            <v>2561</v>
          </cell>
          <cell r="T31">
            <v>2769</v>
          </cell>
          <cell r="X31">
            <v>715091280</v>
          </cell>
          <cell r="Y31">
            <v>579983080</v>
          </cell>
          <cell r="Z31">
            <v>653007068</v>
          </cell>
          <cell r="AA31">
            <v>795007687</v>
          </cell>
          <cell r="AB31">
            <v>903236372</v>
          </cell>
          <cell r="AC31">
            <v>870909972</v>
          </cell>
          <cell r="AD31">
            <v>1210741625</v>
          </cell>
          <cell r="AE31">
            <v>453166085</v>
          </cell>
          <cell r="AF31">
            <v>587172545</v>
          </cell>
          <cell r="AG31">
            <v>565633620</v>
          </cell>
          <cell r="AH31">
            <v>739070290</v>
          </cell>
          <cell r="AI31">
            <v>779385412</v>
          </cell>
          <cell r="AJ31">
            <v>968813744</v>
          </cell>
        </row>
        <row r="32">
          <cell r="H32">
            <v>112155</v>
          </cell>
          <cell r="I32">
            <v>116400</v>
          </cell>
          <cell r="J32">
            <v>109971</v>
          </cell>
          <cell r="K32">
            <v>118471</v>
          </cell>
          <cell r="L32">
            <v>113894</v>
          </cell>
          <cell r="M32">
            <v>110069</v>
          </cell>
          <cell r="N32">
            <v>103917</v>
          </cell>
          <cell r="O32">
            <v>95923</v>
          </cell>
          <cell r="P32">
            <v>95259</v>
          </cell>
          <cell r="Q32">
            <v>93253</v>
          </cell>
          <cell r="R32">
            <v>95079</v>
          </cell>
          <cell r="S32">
            <v>92466</v>
          </cell>
          <cell r="T32">
            <v>91087</v>
          </cell>
          <cell r="X32">
            <v>1246873078.1399999</v>
          </cell>
          <cell r="Y32">
            <v>1150806955.5699999</v>
          </cell>
          <cell r="Z32">
            <v>1266313779.96</v>
          </cell>
          <cell r="AA32">
            <v>1496583546.1800001</v>
          </cell>
          <cell r="AB32">
            <v>1631885757.29</v>
          </cell>
          <cell r="AC32">
            <v>1538615313.1900001</v>
          </cell>
          <cell r="AD32">
            <v>1773696509.6199999</v>
          </cell>
          <cell r="AE32">
            <v>953457346.13</v>
          </cell>
          <cell r="AF32">
            <v>1115606083.4200001</v>
          </cell>
          <cell r="AG32">
            <v>1119728709.3899999</v>
          </cell>
          <cell r="AH32">
            <v>1305087026.3</v>
          </cell>
          <cell r="AI32">
            <v>1343917684.72</v>
          </cell>
          <cell r="AJ32">
            <v>1548083717.96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showGridLines="0" tabSelected="1" zoomScaleNormal="100" workbookViewId="0"/>
  </sheetViews>
  <sheetFormatPr defaultColWidth="8.28515625" defaultRowHeight="11.25" x14ac:dyDescent="0.2"/>
  <cols>
    <col min="1" max="1" width="2.28515625" style="1" customWidth="1"/>
    <col min="2" max="2" width="3.7109375" style="1" customWidth="1"/>
    <col min="3" max="3" width="2" style="1" customWidth="1"/>
    <col min="4" max="5" width="18" style="1" customWidth="1"/>
    <col min="6" max="13" width="7.5703125" style="1" hidden="1" customWidth="1"/>
    <col min="14" max="18" width="7.5703125" style="1" customWidth="1"/>
    <col min="19" max="19" width="7" style="1" customWidth="1"/>
    <col min="20" max="27" width="7" style="1" hidden="1" customWidth="1"/>
    <col min="28" max="32" width="7" style="1" customWidth="1"/>
    <col min="33" max="16384" width="8.28515625" style="1"/>
  </cols>
  <sheetData>
    <row r="1" spans="1:39" ht="15.75" x14ac:dyDescent="0.25">
      <c r="B1" s="2"/>
      <c r="N1" s="3" t="s">
        <v>0</v>
      </c>
    </row>
    <row r="2" spans="1:39" ht="12.75" x14ac:dyDescent="0.2">
      <c r="N2" s="4" t="s">
        <v>1</v>
      </c>
    </row>
    <row r="3" spans="1:39" ht="18.75" customHeight="1" x14ac:dyDescent="0.2">
      <c r="N3" s="5" t="s">
        <v>2</v>
      </c>
    </row>
    <row r="4" spans="1:39" ht="16.5" customHeight="1" x14ac:dyDescent="0.2">
      <c r="AC4" s="6"/>
      <c r="AD4" s="6"/>
      <c r="AF4" s="6" t="s">
        <v>3</v>
      </c>
    </row>
    <row r="5" spans="1:39" ht="4.9000000000000004" customHeight="1" thickBo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9" ht="3.75" customHeight="1" x14ac:dyDescent="0.2">
      <c r="AF6" s="9"/>
      <c r="AH6" s="10"/>
      <c r="AI6" s="10"/>
      <c r="AJ6" s="10"/>
      <c r="AK6" s="10"/>
      <c r="AL6" s="10"/>
      <c r="AM6" s="10"/>
    </row>
    <row r="7" spans="1:39" ht="3.75" customHeight="1" x14ac:dyDescent="0.2">
      <c r="AH7" s="10"/>
      <c r="AI7" s="10"/>
      <c r="AJ7" s="10"/>
      <c r="AK7" s="10"/>
      <c r="AL7" s="10"/>
      <c r="AM7" s="10"/>
    </row>
    <row r="8" spans="1:39" ht="15" customHeight="1" x14ac:dyDescent="0.2"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3"/>
      <c r="O8" s="43"/>
      <c r="P8" s="43"/>
      <c r="Q8" s="43"/>
      <c r="R8" s="43"/>
      <c r="S8" s="12"/>
      <c r="T8" s="12"/>
      <c r="U8" s="12"/>
      <c r="V8" s="12"/>
      <c r="W8" s="12"/>
      <c r="X8" s="12"/>
      <c r="Y8" s="12"/>
      <c r="Z8" s="12"/>
      <c r="AA8" s="12"/>
      <c r="AB8" s="44"/>
      <c r="AC8" s="44"/>
      <c r="AD8" s="44"/>
      <c r="AE8" s="44"/>
      <c r="AF8" s="44"/>
      <c r="AH8" s="10"/>
      <c r="AI8" s="10"/>
      <c r="AJ8" s="10"/>
      <c r="AK8" s="10"/>
      <c r="AL8" s="10"/>
      <c r="AM8" s="10"/>
    </row>
    <row r="9" spans="1:39" ht="15" customHeight="1" x14ac:dyDescent="0.2">
      <c r="B9" s="11" t="s">
        <v>4</v>
      </c>
      <c r="C9" s="6"/>
      <c r="D9" s="6"/>
      <c r="E9" s="6"/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13" t="s">
        <v>13</v>
      </c>
      <c r="O9" s="13" t="s">
        <v>14</v>
      </c>
      <c r="P9" s="13" t="s">
        <v>15</v>
      </c>
      <c r="Q9" s="13" t="s">
        <v>16</v>
      </c>
      <c r="R9" s="13" t="s">
        <v>17</v>
      </c>
      <c r="S9" s="13"/>
      <c r="T9" s="13" t="s">
        <v>5</v>
      </c>
      <c r="U9" s="13" t="s">
        <v>6</v>
      </c>
      <c r="V9" s="13" t="s">
        <v>7</v>
      </c>
      <c r="W9" s="13" t="s">
        <v>8</v>
      </c>
      <c r="X9" s="13" t="s">
        <v>9</v>
      </c>
      <c r="Y9" s="13" t="s">
        <v>10</v>
      </c>
      <c r="Z9" s="13" t="s">
        <v>11</v>
      </c>
      <c r="AA9" s="13" t="s">
        <v>12</v>
      </c>
      <c r="AB9" s="13" t="s">
        <v>13</v>
      </c>
      <c r="AC9" s="13" t="s">
        <v>14</v>
      </c>
      <c r="AD9" s="13" t="s">
        <v>15</v>
      </c>
      <c r="AE9" s="13" t="s">
        <v>16</v>
      </c>
      <c r="AF9" s="13" t="s">
        <v>17</v>
      </c>
      <c r="AH9" s="14"/>
      <c r="AI9" s="14"/>
      <c r="AJ9" s="14"/>
      <c r="AK9" s="14"/>
      <c r="AL9" s="14"/>
      <c r="AM9" s="10"/>
    </row>
    <row r="10" spans="1:39" ht="4.9000000000000004" customHeight="1" x14ac:dyDescent="0.2"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H10" s="10"/>
      <c r="AI10" s="10"/>
      <c r="AJ10" s="10"/>
      <c r="AK10" s="10"/>
      <c r="AL10" s="10"/>
      <c r="AM10" s="10"/>
    </row>
    <row r="11" spans="1:39" ht="4.9000000000000004" customHeight="1" x14ac:dyDescent="0.2">
      <c r="N11" s="17"/>
      <c r="AB11" s="17"/>
      <c r="AH11" s="10"/>
      <c r="AI11" s="10"/>
      <c r="AJ11" s="10"/>
      <c r="AK11" s="10"/>
      <c r="AL11" s="10"/>
      <c r="AM11" s="10"/>
    </row>
    <row r="12" spans="1:39" x14ac:dyDescent="0.2">
      <c r="B12" s="18" t="s">
        <v>18</v>
      </c>
      <c r="AD12" s="19"/>
      <c r="AE12" s="19"/>
      <c r="AF12" s="19"/>
      <c r="AG12" s="19"/>
      <c r="AH12" s="10"/>
      <c r="AI12" s="20"/>
      <c r="AJ12" s="20"/>
      <c r="AK12" s="20"/>
      <c r="AL12" s="10"/>
      <c r="AM12" s="20"/>
    </row>
    <row r="13" spans="1:39" x14ac:dyDescent="0.2">
      <c r="B13" s="18"/>
      <c r="D13" s="1" t="s">
        <v>19</v>
      </c>
      <c r="F13" s="21" t="s">
        <v>20</v>
      </c>
      <c r="G13" s="21" t="s">
        <v>20</v>
      </c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  <c r="O13" s="21" t="s">
        <v>20</v>
      </c>
      <c r="P13" s="21" t="s">
        <v>20</v>
      </c>
      <c r="Q13" s="21" t="s">
        <v>20</v>
      </c>
      <c r="R13" s="21" t="s">
        <v>20</v>
      </c>
      <c r="S13" s="22"/>
      <c r="T13" s="23">
        <f>IF('[1]Table 13.2'!X13&lt;0,-MROUND(-'[1]Table 13.2'!X13,5000000),MROUND('[1]Table 13.2'!X13,5000000))</f>
        <v>-5000000</v>
      </c>
      <c r="U13" s="23">
        <f>IF('[1]Table 13.2'!Y13&lt;0,-MROUND(-'[1]Table 13.2'!Y13,5000000),MROUND('[1]Table 13.2'!Y13,5000000))</f>
        <v>-5000000</v>
      </c>
      <c r="V13" s="23">
        <f>IF('[1]Table 13.2'!Z13&lt;0,-MROUND(-'[1]Table 13.2'!Z13,5000000),MROUND('[1]Table 13.2'!Z13,5000000))</f>
        <v>-5000000</v>
      </c>
      <c r="W13" s="23">
        <f>IF('[1]Table 13.2'!AA13&lt;0,-MROUND(-'[1]Table 13.2'!AA13,5000000),MROUND('[1]Table 13.2'!AA13,5000000))</f>
        <v>-10000000</v>
      </c>
      <c r="X13" s="23">
        <f>IF('[1]Table 13.2'!AB13&lt;0,-MROUND(-'[1]Table 13.2'!AB13,5000000),MROUND('[1]Table 13.2'!AB13,5000000))</f>
        <v>-15000000</v>
      </c>
      <c r="Y13" s="23">
        <f>IF('[1]Table 13.2'!AC13&lt;0,-MROUND(-'[1]Table 13.2'!AC13,5000000),MROUND('[1]Table 13.2'!AC13,5000000))</f>
        <v>-15000000</v>
      </c>
      <c r="Z13" s="23">
        <f>IF('[1]Table 13.2'!AD13&lt;0,-MROUND(-'[1]Table 13.2'!AD13,5000000),MROUND('[1]Table 13.2'!AD13,5000000))</f>
        <v>-75000000</v>
      </c>
      <c r="AA13" s="23">
        <f>IF('[1]Table 13.2'!AE13&lt;0,-MROUND(-'[1]Table 13.2'!AE13,5000000),MROUND('[1]Table 13.2'!AE13,5000000))</f>
        <v>-35000000</v>
      </c>
      <c r="AB13" s="23">
        <f>IF('[1]Table 13.2'!AF13&lt;0,-MROUND(-'[1]Table 13.2'!AF13,5000000),MROUND('[1]Table 13.2'!AF13,5000000))</f>
        <v>-35000000</v>
      </c>
      <c r="AC13" s="23">
        <f>IF('[1]Table 13.2'!AG13&lt;0,-MROUND(-'[1]Table 13.2'!AG13,5000000),MROUND('[1]Table 13.2'!AG13,5000000))</f>
        <v>-15000000</v>
      </c>
      <c r="AD13" s="23">
        <f>IF('[1]Table 13.2'!AH13&lt;0,-MROUND(-'[1]Table 13.2'!AH13,5000000),MROUND('[1]Table 13.2'!AH13,5000000))</f>
        <v>-15000000</v>
      </c>
      <c r="AE13" s="23">
        <f>IF('[1]Table 13.2'!AI13&lt;0,-MROUND(-'[1]Table 13.2'!AI13,5000000),MROUND('[1]Table 13.2'!AI13,5000000))</f>
        <v>-30000000</v>
      </c>
      <c r="AF13" s="23">
        <f>IF('[1]Table 13.2'!AJ13&lt;0,-MROUND(-'[1]Table 13.2'!AJ13,5000000),MROUND('[1]Table 13.2'!AJ13,5000000))</f>
        <v>-15000000</v>
      </c>
      <c r="AG13" s="19"/>
      <c r="AH13" s="24"/>
      <c r="AI13" s="24"/>
      <c r="AJ13" s="24"/>
      <c r="AK13" s="24"/>
      <c r="AL13" s="24"/>
      <c r="AM13" s="10"/>
    </row>
    <row r="14" spans="1:39" x14ac:dyDescent="0.2">
      <c r="D14" s="25" t="s">
        <v>21</v>
      </c>
      <c r="E14" s="25"/>
      <c r="F14" s="21">
        <f>MROUND('[1]Table 13.2'!H14,500)</f>
        <v>65500</v>
      </c>
      <c r="G14" s="21">
        <f>MROUND('[1]Table 13.2'!I14,500)</f>
        <v>58000</v>
      </c>
      <c r="H14" s="21">
        <f>MROUND('[1]Table 13.2'!J14,500)</f>
        <v>53000</v>
      </c>
      <c r="I14" s="21">
        <f>MROUND('[1]Table 13.2'!K14,500)</f>
        <v>40000</v>
      </c>
      <c r="J14" s="21">
        <f>MROUND('[1]Table 13.2'!L14,500)</f>
        <v>41000</v>
      </c>
      <c r="K14" s="21">
        <f>MROUND('[1]Table 13.2'!M14,500)</f>
        <v>41500</v>
      </c>
      <c r="L14" s="21">
        <f>MROUND('[1]Table 13.2'!N14,500)</f>
        <v>38500</v>
      </c>
      <c r="M14" s="21">
        <f>MROUND('[1]Table 13.2'!O14,500)</f>
        <v>33000</v>
      </c>
      <c r="N14" s="21">
        <f>MROUND('[1]Table 13.2'!P14,500)</f>
        <v>30500</v>
      </c>
      <c r="O14" s="21">
        <f>MROUND('[1]Table 13.2'!Q14,500)</f>
        <v>27500</v>
      </c>
      <c r="P14" s="21">
        <f>MROUND('[1]Table 13.2'!R14,500)</f>
        <v>29500</v>
      </c>
      <c r="Q14" s="21">
        <f>MROUND('[1]Table 13.2'!S14,500)</f>
        <v>27000</v>
      </c>
      <c r="R14" s="21">
        <f>MROUND('[1]Table 13.2'!T14,500)</f>
        <v>26000</v>
      </c>
      <c r="S14" s="22"/>
      <c r="T14" s="23">
        <f>IF('[1]Table 13.2'!X14&lt;0,-MROUND(-'[1]Table 13.2'!X14,5000000),MROUND('[1]Table 13.2'!X14,5000000))</f>
        <v>5000000</v>
      </c>
      <c r="U14" s="23">
        <f>IF('[1]Table 13.2'!Y14&lt;0,-MROUND(-'[1]Table 13.2'!Y14,5000000),MROUND('[1]Table 13.2'!Y14,5000000))</f>
        <v>5000000</v>
      </c>
      <c r="V14" s="23">
        <f>IF('[1]Table 13.2'!Z14&lt;0,-MROUND(-'[1]Table 13.2'!Z14,5000000),MROUND('[1]Table 13.2'!Z14,5000000))</f>
        <v>5000000</v>
      </c>
      <c r="W14" s="23">
        <f>IF('[1]Table 13.2'!AA14&lt;0,-MROUND(-'[1]Table 13.2'!AA14,5000000),MROUND('[1]Table 13.2'!AA14,5000000))</f>
        <v>5000000</v>
      </c>
      <c r="X14" s="23">
        <f>IF('[1]Table 13.2'!AB14&lt;0,-MROUND(-'[1]Table 13.2'!AB14,5000000),MROUND('[1]Table 13.2'!AB14,5000000))</f>
        <v>5000000</v>
      </c>
      <c r="Y14" s="23">
        <f>IF('[1]Table 13.2'!AC14&lt;0,-MROUND(-'[1]Table 13.2'!AC14,5000000),MROUND('[1]Table 13.2'!AC14,5000000))</f>
        <v>5000000</v>
      </c>
      <c r="Z14" s="23">
        <f>IF('[1]Table 13.2'!AD14&lt;0,-MROUND(-'[1]Table 13.2'!AD14,5000000),MROUND('[1]Table 13.2'!AD14,5000000))</f>
        <v>5000000</v>
      </c>
      <c r="AA14" s="23">
        <f>IF('[1]Table 13.2'!AE14&lt;0,-MROUND(-'[1]Table 13.2'!AE14,5000000),MROUND('[1]Table 13.2'!AE14,5000000))</f>
        <v>5000000</v>
      </c>
      <c r="AB14" s="23">
        <f>IF('[1]Table 13.2'!AF14&lt;0,-MROUND(-'[1]Table 13.2'!AF14,5000000),MROUND('[1]Table 13.2'!AF14,5000000))</f>
        <v>5000000</v>
      </c>
      <c r="AC14" s="23">
        <f>IF('[1]Table 13.2'!AG14&lt;0,-MROUND(-'[1]Table 13.2'!AG14,5000000),MROUND('[1]Table 13.2'!AG14,5000000))</f>
        <v>5000000</v>
      </c>
      <c r="AD14" s="23">
        <f>IF('[1]Table 13.2'!AH14&lt;0,-MROUND(-'[1]Table 13.2'!AH14,5000000),MROUND('[1]Table 13.2'!AH14,5000000))</f>
        <v>5000000</v>
      </c>
      <c r="AE14" s="23">
        <f>IF('[1]Table 13.2'!AI14&lt;0,-MROUND(-'[1]Table 13.2'!AI14,5000000),MROUND('[1]Table 13.2'!AI14,5000000))</f>
        <v>5000000</v>
      </c>
      <c r="AF14" s="23">
        <f>IF('[1]Table 13.2'!AJ14&lt;0,-MROUND(-'[1]Table 13.2'!AJ14,5000000),MROUND('[1]Table 13.2'!AJ14,5000000))</f>
        <v>5000000</v>
      </c>
      <c r="AG14" s="19"/>
      <c r="AH14" s="24"/>
      <c r="AI14" s="24"/>
      <c r="AJ14" s="24"/>
      <c r="AK14" s="24"/>
      <c r="AL14" s="24"/>
      <c r="AM14" s="10"/>
    </row>
    <row r="15" spans="1:39" x14ac:dyDescent="0.2">
      <c r="D15" s="25" t="s">
        <v>22</v>
      </c>
      <c r="E15" s="25"/>
      <c r="F15" s="21">
        <f>MROUND('[1]Table 13.2'!H15,500)</f>
        <v>15000</v>
      </c>
      <c r="G15" s="21">
        <f>MROUND('[1]Table 13.2'!I15,500)</f>
        <v>14000</v>
      </c>
      <c r="H15" s="21">
        <f>MROUND('[1]Table 13.2'!J15,500)</f>
        <v>14000</v>
      </c>
      <c r="I15" s="21">
        <f>MROUND('[1]Table 13.2'!K15,500)</f>
        <v>12500</v>
      </c>
      <c r="J15" s="21">
        <f>MROUND('[1]Table 13.2'!L15,500)</f>
        <v>13000</v>
      </c>
      <c r="K15" s="21">
        <f>MROUND('[1]Table 13.2'!M15,500)</f>
        <v>12000</v>
      </c>
      <c r="L15" s="21">
        <f>MROUND('[1]Table 13.2'!N15,500)</f>
        <v>10000</v>
      </c>
      <c r="M15" s="21">
        <f>MROUND('[1]Table 13.2'!O15,500)</f>
        <v>10000</v>
      </c>
      <c r="N15" s="21">
        <f>MROUND('[1]Table 13.2'!P15,500)</f>
        <v>10500</v>
      </c>
      <c r="O15" s="21">
        <f>MROUND('[1]Table 13.2'!Q15,500)</f>
        <v>10000</v>
      </c>
      <c r="P15" s="21">
        <f>MROUND('[1]Table 13.2'!R15,500)</f>
        <v>9500</v>
      </c>
      <c r="Q15" s="21">
        <f>MROUND('[1]Table 13.2'!S15,500)</f>
        <v>9000</v>
      </c>
      <c r="R15" s="21">
        <f>MROUND('[1]Table 13.2'!T15,500)</f>
        <v>8500</v>
      </c>
      <c r="S15" s="22"/>
      <c r="T15" s="23">
        <f>IF('[1]Table 13.2'!X15&lt;0,-MROUND(-'[1]Table 13.2'!X15,5000000),MROUND('[1]Table 13.2'!X15,5000000))</f>
        <v>40000000</v>
      </c>
      <c r="U15" s="23">
        <f>IF('[1]Table 13.2'!Y15&lt;0,-MROUND(-'[1]Table 13.2'!Y15,5000000),MROUND('[1]Table 13.2'!Y15,5000000))</f>
        <v>35000000</v>
      </c>
      <c r="V15" s="23">
        <f>IF('[1]Table 13.2'!Z15&lt;0,-MROUND(-'[1]Table 13.2'!Z15,5000000),MROUND('[1]Table 13.2'!Z15,5000000))</f>
        <v>35000000</v>
      </c>
      <c r="W15" s="23">
        <f>IF('[1]Table 13.2'!AA15&lt;0,-MROUND(-'[1]Table 13.2'!AA15,5000000),MROUND('[1]Table 13.2'!AA15,5000000))</f>
        <v>35000000</v>
      </c>
      <c r="X15" s="23">
        <f>IF('[1]Table 13.2'!AB15&lt;0,-MROUND(-'[1]Table 13.2'!AB15,5000000),MROUND('[1]Table 13.2'!AB15,5000000))</f>
        <v>35000000</v>
      </c>
      <c r="Y15" s="23">
        <f>IF('[1]Table 13.2'!AC15&lt;0,-MROUND(-'[1]Table 13.2'!AC15,5000000),MROUND('[1]Table 13.2'!AC15,5000000))</f>
        <v>30000000</v>
      </c>
      <c r="Z15" s="23">
        <f>IF('[1]Table 13.2'!AD15&lt;0,-MROUND(-'[1]Table 13.2'!AD15,5000000),MROUND('[1]Table 13.2'!AD15,5000000))</f>
        <v>25000000</v>
      </c>
      <c r="AA15" s="23">
        <f>IF('[1]Table 13.2'!AE15&lt;0,-MROUND(-'[1]Table 13.2'!AE15,5000000),MROUND('[1]Table 13.2'!AE15,5000000))</f>
        <v>25000000</v>
      </c>
      <c r="AB15" s="23">
        <f>IF('[1]Table 13.2'!AF15&lt;0,-MROUND(-'[1]Table 13.2'!AF15,5000000),MROUND('[1]Table 13.2'!AF15,5000000))</f>
        <v>25000000</v>
      </c>
      <c r="AC15" s="23">
        <f>IF('[1]Table 13.2'!AG15&lt;0,-MROUND(-'[1]Table 13.2'!AG15,5000000),MROUND('[1]Table 13.2'!AG15,5000000))</f>
        <v>25000000</v>
      </c>
      <c r="AD15" s="23">
        <f>IF('[1]Table 13.2'!AH15&lt;0,-MROUND(-'[1]Table 13.2'!AH15,5000000),MROUND('[1]Table 13.2'!AH15,5000000))</f>
        <v>25000000</v>
      </c>
      <c r="AE15" s="23">
        <f>IF('[1]Table 13.2'!AI15&lt;0,-MROUND(-'[1]Table 13.2'!AI15,5000000),MROUND('[1]Table 13.2'!AI15,5000000))</f>
        <v>25000000</v>
      </c>
      <c r="AF15" s="23">
        <f>IF('[1]Table 13.2'!AJ15&lt;0,-MROUND(-'[1]Table 13.2'!AJ15,5000000),MROUND('[1]Table 13.2'!AJ15,5000000))</f>
        <v>25000000</v>
      </c>
      <c r="AG15" s="19"/>
      <c r="AH15" s="24"/>
      <c r="AI15" s="24"/>
      <c r="AJ15" s="24"/>
      <c r="AK15" s="24"/>
      <c r="AL15" s="24"/>
      <c r="AM15" s="10"/>
    </row>
    <row r="16" spans="1:39" x14ac:dyDescent="0.2">
      <c r="D16" s="25" t="s">
        <v>23</v>
      </c>
      <c r="E16" s="25"/>
      <c r="F16" s="21">
        <f>MROUND('[1]Table 13.2'!H16,500)</f>
        <v>6500</v>
      </c>
      <c r="G16" s="21">
        <f>MROUND('[1]Table 13.2'!I16,500)</f>
        <v>6500</v>
      </c>
      <c r="H16" s="21">
        <f>MROUND('[1]Table 13.2'!J16,500)</f>
        <v>7000</v>
      </c>
      <c r="I16" s="21">
        <f>MROUND('[1]Table 13.2'!K16,500)</f>
        <v>6500</v>
      </c>
      <c r="J16" s="21">
        <f>MROUND('[1]Table 13.2'!L16,500)</f>
        <v>6500</v>
      </c>
      <c r="K16" s="21">
        <f>MROUND('[1]Table 13.2'!M16,500)</f>
        <v>6500</v>
      </c>
      <c r="L16" s="21">
        <f>MROUND('[1]Table 13.2'!N16,500)</f>
        <v>5500</v>
      </c>
      <c r="M16" s="21">
        <f>MROUND('[1]Table 13.2'!O16,500)</f>
        <v>5500</v>
      </c>
      <c r="N16" s="21">
        <f>MROUND('[1]Table 13.2'!P16,500)</f>
        <v>5500</v>
      </c>
      <c r="O16" s="21">
        <f>MROUND('[1]Table 13.2'!Q16,500)</f>
        <v>5500</v>
      </c>
      <c r="P16" s="21">
        <f>MROUND('[1]Table 13.2'!R16,500)</f>
        <v>5500</v>
      </c>
      <c r="Q16" s="21">
        <f>MROUND('[1]Table 13.2'!S16,500)</f>
        <v>5000</v>
      </c>
      <c r="R16" s="21">
        <f>MROUND('[1]Table 13.2'!T16,500)</f>
        <v>5000</v>
      </c>
      <c r="S16" s="22"/>
      <c r="T16" s="23">
        <f>IF('[1]Table 13.2'!X16&lt;0,-MROUND(-'[1]Table 13.2'!X16,5000000),MROUND('[1]Table 13.2'!X16,5000000))</f>
        <v>45000000</v>
      </c>
      <c r="U16" s="23">
        <f>IF('[1]Table 13.2'!Y16&lt;0,-MROUND(-'[1]Table 13.2'!Y16,5000000),MROUND('[1]Table 13.2'!Y16,5000000))</f>
        <v>45000000</v>
      </c>
      <c r="V16" s="23">
        <f>IF('[1]Table 13.2'!Z16&lt;0,-MROUND(-'[1]Table 13.2'!Z16,5000000),MROUND('[1]Table 13.2'!Z16,5000000))</f>
        <v>45000000</v>
      </c>
      <c r="W16" s="23">
        <f>IF('[1]Table 13.2'!AA16&lt;0,-MROUND(-'[1]Table 13.2'!AA16,5000000),MROUND('[1]Table 13.2'!AA16,5000000))</f>
        <v>45000000</v>
      </c>
      <c r="X16" s="23">
        <f>IF('[1]Table 13.2'!AB16&lt;0,-MROUND(-'[1]Table 13.2'!AB16,5000000),MROUND('[1]Table 13.2'!AB16,5000000))</f>
        <v>45000000</v>
      </c>
      <c r="Y16" s="23">
        <f>IF('[1]Table 13.2'!AC16&lt;0,-MROUND(-'[1]Table 13.2'!AC16,5000000),MROUND('[1]Table 13.2'!AC16,5000000))</f>
        <v>45000000</v>
      </c>
      <c r="Z16" s="23">
        <f>IF('[1]Table 13.2'!AD16&lt;0,-MROUND(-'[1]Table 13.2'!AD16,5000000),MROUND('[1]Table 13.2'!AD16,5000000))</f>
        <v>40000000</v>
      </c>
      <c r="AA16" s="23">
        <f>IF('[1]Table 13.2'!AE16&lt;0,-MROUND(-'[1]Table 13.2'!AE16,5000000),MROUND('[1]Table 13.2'!AE16,5000000))</f>
        <v>40000000</v>
      </c>
      <c r="AB16" s="23">
        <f>IF('[1]Table 13.2'!AF16&lt;0,-MROUND(-'[1]Table 13.2'!AF16,5000000),MROUND('[1]Table 13.2'!AF16,5000000))</f>
        <v>40000000</v>
      </c>
      <c r="AC16" s="23">
        <f>IF('[1]Table 13.2'!AG16&lt;0,-MROUND(-'[1]Table 13.2'!AG16,5000000),MROUND('[1]Table 13.2'!AG16,5000000))</f>
        <v>40000000</v>
      </c>
      <c r="AD16" s="23">
        <f>IF('[1]Table 13.2'!AH16&lt;0,-MROUND(-'[1]Table 13.2'!AH16,5000000),MROUND('[1]Table 13.2'!AH16,5000000))</f>
        <v>40000000</v>
      </c>
      <c r="AE16" s="23">
        <f>IF('[1]Table 13.2'!AI16&lt;0,-MROUND(-'[1]Table 13.2'!AI16,5000000),MROUND('[1]Table 13.2'!AI16,5000000))</f>
        <v>40000000</v>
      </c>
      <c r="AF16" s="23">
        <f>IF('[1]Table 13.2'!AJ16&lt;0,-MROUND(-'[1]Table 13.2'!AJ16,5000000),MROUND('[1]Table 13.2'!AJ16,5000000))</f>
        <v>35000000</v>
      </c>
      <c r="AG16" s="19"/>
      <c r="AH16" s="24"/>
      <c r="AI16" s="24"/>
      <c r="AJ16" s="24"/>
      <c r="AK16" s="24"/>
      <c r="AL16" s="24"/>
      <c r="AM16" s="10"/>
    </row>
    <row r="17" spans="2:39" x14ac:dyDescent="0.2">
      <c r="D17" s="25" t="s">
        <v>24</v>
      </c>
      <c r="E17" s="25"/>
      <c r="F17" s="21">
        <f>MROUND('[1]Table 13.2'!H17,500)</f>
        <v>5000</v>
      </c>
      <c r="G17" s="21">
        <f>MROUND('[1]Table 13.2'!I17,500)</f>
        <v>5500</v>
      </c>
      <c r="H17" s="21">
        <f>MROUND('[1]Table 13.2'!J17,500)</f>
        <v>6000</v>
      </c>
      <c r="I17" s="21">
        <f>MROUND('[1]Table 13.2'!K17,500)</f>
        <v>5500</v>
      </c>
      <c r="J17" s="21">
        <f>MROUND('[1]Table 13.2'!L17,500)</f>
        <v>6000</v>
      </c>
      <c r="K17" s="21">
        <f>MROUND('[1]Table 13.2'!M17,500)</f>
        <v>5500</v>
      </c>
      <c r="L17" s="21">
        <f>MROUND('[1]Table 13.2'!N17,500)</f>
        <v>4500</v>
      </c>
      <c r="M17" s="21">
        <f>MROUND('[1]Table 13.2'!O17,500)</f>
        <v>4500</v>
      </c>
      <c r="N17" s="21">
        <f>MROUND('[1]Table 13.2'!P17,500)</f>
        <v>4500</v>
      </c>
      <c r="O17" s="21">
        <f>MROUND('[1]Table 13.2'!Q17,500)</f>
        <v>5000</v>
      </c>
      <c r="P17" s="21">
        <f>MROUND('[1]Table 13.2'!R17,500)</f>
        <v>5000</v>
      </c>
      <c r="Q17" s="21">
        <f>MROUND('[1]Table 13.2'!S17,500)</f>
        <v>4500</v>
      </c>
      <c r="R17" s="21">
        <f>MROUND('[1]Table 13.2'!T17,500)</f>
        <v>4500</v>
      </c>
      <c r="S17" s="22"/>
      <c r="T17" s="23">
        <f>IF('[1]Table 13.2'!X17&lt;0,-MROUND(-'[1]Table 13.2'!X17,5000000),MROUND('[1]Table 13.2'!X17,5000000))</f>
        <v>70000000</v>
      </c>
      <c r="U17" s="23">
        <f>IF('[1]Table 13.2'!Y17&lt;0,-MROUND(-'[1]Table 13.2'!Y17,5000000),MROUND('[1]Table 13.2'!Y17,5000000))</f>
        <v>70000000</v>
      </c>
      <c r="V17" s="23">
        <f>IF('[1]Table 13.2'!Z17&lt;0,-MROUND(-'[1]Table 13.2'!Z17,5000000),MROUND('[1]Table 13.2'!Z17,5000000))</f>
        <v>75000000</v>
      </c>
      <c r="W17" s="23">
        <f>IF('[1]Table 13.2'!AA17&lt;0,-MROUND(-'[1]Table 13.2'!AA17,5000000),MROUND('[1]Table 13.2'!AA17,5000000))</f>
        <v>75000000</v>
      </c>
      <c r="X17" s="23">
        <f>IF('[1]Table 13.2'!AB17&lt;0,-MROUND(-'[1]Table 13.2'!AB17,5000000),MROUND('[1]Table 13.2'!AB17,5000000))</f>
        <v>75000000</v>
      </c>
      <c r="Y17" s="23">
        <f>IF('[1]Table 13.2'!AC17&lt;0,-MROUND(-'[1]Table 13.2'!AC17,5000000),MROUND('[1]Table 13.2'!AC17,5000000))</f>
        <v>75000000</v>
      </c>
      <c r="Z17" s="23">
        <f>IF('[1]Table 13.2'!AD17&lt;0,-MROUND(-'[1]Table 13.2'!AD17,5000000),MROUND('[1]Table 13.2'!AD17,5000000))</f>
        <v>60000000</v>
      </c>
      <c r="AA17" s="23">
        <f>IF('[1]Table 13.2'!AE17&lt;0,-MROUND(-'[1]Table 13.2'!AE17,5000000),MROUND('[1]Table 13.2'!AE17,5000000))</f>
        <v>60000000</v>
      </c>
      <c r="AB17" s="23">
        <f>IF('[1]Table 13.2'!AF17&lt;0,-MROUND(-'[1]Table 13.2'!AF17,5000000),MROUND('[1]Table 13.2'!AF17,5000000))</f>
        <v>65000000</v>
      </c>
      <c r="AC17" s="23">
        <f>IF('[1]Table 13.2'!AG17&lt;0,-MROUND(-'[1]Table 13.2'!AG17,5000000),MROUND('[1]Table 13.2'!AG17,5000000))</f>
        <v>65000000</v>
      </c>
      <c r="AD17" s="23">
        <f>IF('[1]Table 13.2'!AH17&lt;0,-MROUND(-'[1]Table 13.2'!AH17,5000000),MROUND('[1]Table 13.2'!AH17,5000000))</f>
        <v>65000000</v>
      </c>
      <c r="AE17" s="23">
        <f>IF('[1]Table 13.2'!AI17&lt;0,-MROUND(-'[1]Table 13.2'!AI17,5000000),MROUND('[1]Table 13.2'!AI17,5000000))</f>
        <v>65000000</v>
      </c>
      <c r="AF17" s="23">
        <f>IF('[1]Table 13.2'!AJ17&lt;0,-MROUND(-'[1]Table 13.2'!AJ17,5000000),MROUND('[1]Table 13.2'!AJ17,5000000))</f>
        <v>65000000</v>
      </c>
      <c r="AG17" s="19"/>
      <c r="AH17" s="24"/>
      <c r="AI17" s="24"/>
      <c r="AJ17" s="24"/>
      <c r="AK17" s="24"/>
      <c r="AL17" s="24"/>
      <c r="AM17" s="10"/>
    </row>
    <row r="18" spans="2:39" x14ac:dyDescent="0.2">
      <c r="D18" s="25" t="s">
        <v>25</v>
      </c>
      <c r="E18" s="25"/>
      <c r="F18" s="21">
        <f>MROUND('[1]Table 13.2'!H18,500)</f>
        <v>4500</v>
      </c>
      <c r="G18" s="21">
        <f>MROUND('[1]Table 13.2'!I18,500)</f>
        <v>5000</v>
      </c>
      <c r="H18" s="21">
        <f>MROUND('[1]Table 13.2'!J18,500)</f>
        <v>5000</v>
      </c>
      <c r="I18" s="21">
        <f>MROUND('[1]Table 13.2'!K18,500)</f>
        <v>5000</v>
      </c>
      <c r="J18" s="21">
        <f>MROUND('[1]Table 13.2'!L18,500)</f>
        <v>5000</v>
      </c>
      <c r="K18" s="21">
        <f>MROUND('[1]Table 13.2'!M18,500)</f>
        <v>5000</v>
      </c>
      <c r="L18" s="21">
        <f>MROUND('[1]Table 13.2'!N18,500)</f>
        <v>4500</v>
      </c>
      <c r="M18" s="21">
        <f>MROUND('[1]Table 13.2'!O18,500)</f>
        <v>4000</v>
      </c>
      <c r="N18" s="21">
        <f>MROUND('[1]Table 13.2'!P18,500)</f>
        <v>4500</v>
      </c>
      <c r="O18" s="21">
        <f>MROUND('[1]Table 13.2'!Q18,500)</f>
        <v>4500</v>
      </c>
      <c r="P18" s="21">
        <f>MROUND('[1]Table 13.2'!R18,500)</f>
        <v>4500</v>
      </c>
      <c r="Q18" s="21">
        <f>MROUND('[1]Table 13.2'!S18,500)</f>
        <v>4500</v>
      </c>
      <c r="R18" s="21">
        <f>MROUND('[1]Table 13.2'!T18,500)</f>
        <v>4500</v>
      </c>
      <c r="S18" s="22"/>
      <c r="T18" s="23">
        <f>IF('[1]Table 13.2'!X18&lt;0,-MROUND(-'[1]Table 13.2'!X18,5000000),MROUND('[1]Table 13.2'!X18,5000000))</f>
        <v>120000000</v>
      </c>
      <c r="U18" s="23">
        <f>IF('[1]Table 13.2'!Y18&lt;0,-MROUND(-'[1]Table 13.2'!Y18,5000000),MROUND('[1]Table 13.2'!Y18,5000000))</f>
        <v>130000000</v>
      </c>
      <c r="V18" s="23">
        <f>IF('[1]Table 13.2'!Z18&lt;0,-MROUND(-'[1]Table 13.2'!Z18,5000000),MROUND('[1]Table 13.2'!Z18,5000000))</f>
        <v>140000000</v>
      </c>
      <c r="W18" s="23">
        <f>IF('[1]Table 13.2'!AA18&lt;0,-MROUND(-'[1]Table 13.2'!AA18,5000000),MROUND('[1]Table 13.2'!AA18,5000000))</f>
        <v>130000000</v>
      </c>
      <c r="X18" s="23">
        <f>IF('[1]Table 13.2'!AB18&lt;0,-MROUND(-'[1]Table 13.2'!AB18,5000000),MROUND('[1]Table 13.2'!AB18,5000000))</f>
        <v>140000000</v>
      </c>
      <c r="Y18" s="23">
        <f>IF('[1]Table 13.2'!AC18&lt;0,-MROUND(-'[1]Table 13.2'!AC18,5000000),MROUND('[1]Table 13.2'!AC18,5000000))</f>
        <v>135000000</v>
      </c>
      <c r="Z18" s="23">
        <f>IF('[1]Table 13.2'!AD18&lt;0,-MROUND(-'[1]Table 13.2'!AD18,5000000),MROUND('[1]Table 13.2'!AD18,5000000))</f>
        <v>115000000</v>
      </c>
      <c r="AA18" s="23">
        <f>IF('[1]Table 13.2'!AE18&lt;0,-MROUND(-'[1]Table 13.2'!AE18,5000000),MROUND('[1]Table 13.2'!AE18,5000000))</f>
        <v>110000000</v>
      </c>
      <c r="AB18" s="23">
        <f>IF('[1]Table 13.2'!AF18&lt;0,-MROUND(-'[1]Table 13.2'!AF18,5000000),MROUND('[1]Table 13.2'!AF18,5000000))</f>
        <v>120000000</v>
      </c>
      <c r="AC18" s="23">
        <f>IF('[1]Table 13.2'!AG18&lt;0,-MROUND(-'[1]Table 13.2'!AG18,5000000),MROUND('[1]Table 13.2'!AG18,5000000))</f>
        <v>125000000</v>
      </c>
      <c r="AD18" s="23">
        <f>IF('[1]Table 13.2'!AH18&lt;0,-MROUND(-'[1]Table 13.2'!AH18,5000000),MROUND('[1]Table 13.2'!AH18,5000000))</f>
        <v>125000000</v>
      </c>
      <c r="AE18" s="23">
        <f>IF('[1]Table 13.2'!AI18&lt;0,-MROUND(-'[1]Table 13.2'!AI18,5000000),MROUND('[1]Table 13.2'!AI18,5000000))</f>
        <v>125000000</v>
      </c>
      <c r="AF18" s="23">
        <f>IF('[1]Table 13.2'!AJ18&lt;0,-MROUND(-'[1]Table 13.2'!AJ18,5000000),MROUND('[1]Table 13.2'!AJ18,5000000))</f>
        <v>125000000</v>
      </c>
      <c r="AG18" s="19"/>
      <c r="AH18" s="24"/>
      <c r="AI18" s="24"/>
      <c r="AJ18" s="24"/>
      <c r="AK18" s="24"/>
      <c r="AL18" s="24"/>
      <c r="AM18" s="10"/>
    </row>
    <row r="19" spans="2:39" x14ac:dyDescent="0.2">
      <c r="D19" s="25" t="s">
        <v>26</v>
      </c>
      <c r="E19" s="25"/>
      <c r="F19" s="21">
        <f>MROUND('[1]Table 13.2'!H19,500)</f>
        <v>2000</v>
      </c>
      <c r="G19" s="21">
        <f>MROUND('[1]Table 13.2'!I19,500)</f>
        <v>2000</v>
      </c>
      <c r="H19" s="21">
        <f>MROUND('[1]Table 13.2'!J19,500)</f>
        <v>2500</v>
      </c>
      <c r="I19" s="21">
        <f>MROUND('[1]Table 13.2'!K19,500)</f>
        <v>2000</v>
      </c>
      <c r="J19" s="21">
        <f>MROUND('[1]Table 13.2'!L19,500)</f>
        <v>2500</v>
      </c>
      <c r="K19" s="21">
        <f>MROUND('[1]Table 13.2'!M19,500)</f>
        <v>2000</v>
      </c>
      <c r="L19" s="21">
        <f>MROUND('[1]Table 13.2'!N19,500)</f>
        <v>2000</v>
      </c>
      <c r="M19" s="21">
        <f>MROUND('[1]Table 13.2'!O19,500)</f>
        <v>2000</v>
      </c>
      <c r="N19" s="21">
        <f>MROUND('[1]Table 13.2'!P19,500)</f>
        <v>2000</v>
      </c>
      <c r="O19" s="21">
        <f>MROUND('[1]Table 13.2'!Q19,500)</f>
        <v>2000</v>
      </c>
      <c r="P19" s="21">
        <f>MROUND('[1]Table 13.2'!R19,500)</f>
        <v>2000</v>
      </c>
      <c r="Q19" s="21">
        <f>MROUND('[1]Table 13.2'!S19,500)</f>
        <v>2000</v>
      </c>
      <c r="R19" s="21">
        <f>MROUND('[1]Table 13.2'!T19,500)</f>
        <v>2000</v>
      </c>
      <c r="S19" s="22"/>
      <c r="T19" s="23">
        <f>IF('[1]Table 13.2'!X19&lt;0,-MROUND(-'[1]Table 13.2'!X19,5000000),MROUND('[1]Table 13.2'!X19,5000000))</f>
        <v>100000000</v>
      </c>
      <c r="U19" s="23">
        <f>IF('[1]Table 13.2'!Y19&lt;0,-MROUND(-'[1]Table 13.2'!Y19,5000000),MROUND('[1]Table 13.2'!Y19,5000000))</f>
        <v>110000000</v>
      </c>
      <c r="V19" s="23">
        <f>IF('[1]Table 13.2'!Z19&lt;0,-MROUND(-'[1]Table 13.2'!Z19,5000000),MROUND('[1]Table 13.2'!Z19,5000000))</f>
        <v>125000000</v>
      </c>
      <c r="W19" s="23">
        <f>IF('[1]Table 13.2'!AA19&lt;0,-MROUND(-'[1]Table 13.2'!AA19,5000000),MROUND('[1]Table 13.2'!AA19,5000000))</f>
        <v>115000000</v>
      </c>
      <c r="X19" s="23">
        <f>IF('[1]Table 13.2'!AB19&lt;0,-MROUND(-'[1]Table 13.2'!AB19,5000000),MROUND('[1]Table 13.2'!AB19,5000000))</f>
        <v>125000000</v>
      </c>
      <c r="Y19" s="23">
        <f>IF('[1]Table 13.2'!AC19&lt;0,-MROUND(-'[1]Table 13.2'!AC19,5000000),MROUND('[1]Table 13.2'!AC19,5000000))</f>
        <v>120000000</v>
      </c>
      <c r="Z19" s="23">
        <f>IF('[1]Table 13.2'!AD19&lt;0,-MROUND(-'[1]Table 13.2'!AD19,5000000),MROUND('[1]Table 13.2'!AD19,5000000))</f>
        <v>100000000</v>
      </c>
      <c r="AA19" s="23">
        <f>IF('[1]Table 13.2'!AE19&lt;0,-MROUND(-'[1]Table 13.2'!AE19,5000000),MROUND('[1]Table 13.2'!AE19,5000000))</f>
        <v>105000000</v>
      </c>
      <c r="AB19" s="23">
        <f>IF('[1]Table 13.2'!AF19&lt;0,-MROUND(-'[1]Table 13.2'!AF19,5000000),MROUND('[1]Table 13.2'!AF19,5000000))</f>
        <v>110000000</v>
      </c>
      <c r="AC19" s="23">
        <f>IF('[1]Table 13.2'!AG19&lt;0,-MROUND(-'[1]Table 13.2'!AG19,5000000),MROUND('[1]Table 13.2'!AG19,5000000))</f>
        <v>115000000</v>
      </c>
      <c r="AD19" s="23">
        <f>IF('[1]Table 13.2'!AH19&lt;0,-MROUND(-'[1]Table 13.2'!AH19,5000000),MROUND('[1]Table 13.2'!AH19,5000000))</f>
        <v>120000000</v>
      </c>
      <c r="AE19" s="23">
        <f>IF('[1]Table 13.2'!AI19&lt;0,-MROUND(-'[1]Table 13.2'!AI19,5000000),MROUND('[1]Table 13.2'!AI19,5000000))</f>
        <v>115000000</v>
      </c>
      <c r="AF19" s="23">
        <f>IF('[1]Table 13.2'!AJ19&lt;0,-MROUND(-'[1]Table 13.2'!AJ19,5000000),MROUND('[1]Table 13.2'!AJ19,5000000))</f>
        <v>115000000</v>
      </c>
      <c r="AG19" s="19"/>
      <c r="AH19" s="24"/>
      <c r="AI19" s="24"/>
      <c r="AJ19" s="24"/>
      <c r="AK19" s="24"/>
      <c r="AL19" s="24"/>
      <c r="AM19" s="10"/>
    </row>
    <row r="20" spans="2:39" x14ac:dyDescent="0.2">
      <c r="C20" s="26"/>
      <c r="D20" s="27" t="s">
        <v>27</v>
      </c>
      <c r="E20" s="27"/>
      <c r="F20" s="21">
        <f>MROUND('[1]Table 13.2'!H20,500)</f>
        <v>2000</v>
      </c>
      <c r="G20" s="21">
        <f>MROUND('[1]Table 13.2'!I20,500)</f>
        <v>2000</v>
      </c>
      <c r="H20" s="21">
        <f>MROUND('[1]Table 13.2'!J20,500)</f>
        <v>2500</v>
      </c>
      <c r="I20" s="21">
        <f>MROUND('[1]Table 13.2'!K20,500)</f>
        <v>2500</v>
      </c>
      <c r="J20" s="21">
        <f>MROUND('[1]Table 13.2'!L20,500)</f>
        <v>2500</v>
      </c>
      <c r="K20" s="21">
        <f>MROUND('[1]Table 13.2'!M20,500)</f>
        <v>2500</v>
      </c>
      <c r="L20" s="21">
        <f>MROUND('[1]Table 13.2'!N20,500)</f>
        <v>3000</v>
      </c>
      <c r="M20" s="21">
        <f>MROUND('[1]Table 13.2'!O20,500)</f>
        <v>2500</v>
      </c>
      <c r="N20" s="21">
        <f>MROUND('[1]Table 13.2'!P20,500)</f>
        <v>2000</v>
      </c>
      <c r="O20" s="21">
        <f>MROUND('[1]Table 13.2'!Q20,500)</f>
        <v>2000</v>
      </c>
      <c r="P20" s="21">
        <f>MROUND('[1]Table 13.2'!R20,500)</f>
        <v>2500</v>
      </c>
      <c r="Q20" s="21">
        <f>MROUND('[1]Table 13.2'!S20,500)</f>
        <v>2500</v>
      </c>
      <c r="R20" s="21">
        <f>MROUND('[1]Table 13.2'!T20,500)</f>
        <v>2500</v>
      </c>
      <c r="S20" s="22"/>
      <c r="T20" s="23">
        <f>IF('[1]Table 13.2'!X20&lt;0,-MROUND(-'[1]Table 13.2'!X20,5000000),MROUND('[1]Table 13.2'!X20,5000000))</f>
        <v>665000000</v>
      </c>
      <c r="U20" s="23">
        <f>IF('[1]Table 13.2'!Y20&lt;0,-MROUND(-'[1]Table 13.2'!Y20,5000000),MROUND('[1]Table 13.2'!Y20,5000000))</f>
        <v>635000000</v>
      </c>
      <c r="V20" s="23">
        <f>IF('[1]Table 13.2'!Z20&lt;0,-MROUND(-'[1]Table 13.2'!Z20,5000000),MROUND('[1]Table 13.2'!Z20,5000000))</f>
        <v>945000000</v>
      </c>
      <c r="W20" s="23">
        <f>IF('[1]Table 13.2'!AA20&lt;0,-MROUND(-'[1]Table 13.2'!AA20,5000000),MROUND('[1]Table 13.2'!AA20,5000000))</f>
        <v>770000000</v>
      </c>
      <c r="X20" s="23">
        <f>IF('[1]Table 13.2'!AB20&lt;0,-MROUND(-'[1]Table 13.2'!AB20,5000000),MROUND('[1]Table 13.2'!AB20,5000000))</f>
        <v>825000000</v>
      </c>
      <c r="Y20" s="23">
        <f>IF('[1]Table 13.2'!AC20&lt;0,-MROUND(-'[1]Table 13.2'!AC20,5000000),MROUND('[1]Table 13.2'!AC20,5000000))</f>
        <v>645000000</v>
      </c>
      <c r="Z20" s="23">
        <f>IF('[1]Table 13.2'!AD20&lt;0,-MROUND(-'[1]Table 13.2'!AD20,5000000),MROUND('[1]Table 13.2'!AD20,5000000))</f>
        <v>585000000</v>
      </c>
      <c r="AA20" s="23">
        <f>IF('[1]Table 13.2'!AE20&lt;0,-MROUND(-'[1]Table 13.2'!AE20,5000000),MROUND('[1]Table 13.2'!AE20,5000000))</f>
        <v>450000000</v>
      </c>
      <c r="AB20" s="23">
        <f>IF('[1]Table 13.2'!AF20&lt;0,-MROUND(-'[1]Table 13.2'!AF20,5000000),MROUND('[1]Table 13.2'!AF20,5000000))</f>
        <v>505000000</v>
      </c>
      <c r="AC20" s="23">
        <f>IF('[1]Table 13.2'!AG20&lt;0,-MROUND(-'[1]Table 13.2'!AG20,5000000),MROUND('[1]Table 13.2'!AG20,5000000))</f>
        <v>520000000</v>
      </c>
      <c r="AD20" s="23">
        <f>IF('[1]Table 13.2'!AH20&lt;0,-MROUND(-'[1]Table 13.2'!AH20,5000000),MROUND('[1]Table 13.2'!AH20,5000000))</f>
        <v>605000000</v>
      </c>
      <c r="AE20" s="23">
        <f>IF('[1]Table 13.2'!AI20&lt;0,-MROUND(-'[1]Table 13.2'!AI20,5000000),MROUND('[1]Table 13.2'!AI20,5000000))</f>
        <v>610000000</v>
      </c>
      <c r="AF20" s="23">
        <f>IF('[1]Table 13.2'!AJ20&lt;0,-MROUND(-'[1]Table 13.2'!AJ20,5000000),MROUND('[1]Table 13.2'!AJ20,5000000))</f>
        <v>775000000</v>
      </c>
      <c r="AG20" s="19"/>
      <c r="AH20" s="24"/>
      <c r="AI20" s="24"/>
      <c r="AJ20" s="24"/>
      <c r="AK20" s="24"/>
      <c r="AL20" s="24"/>
      <c r="AM20" s="10"/>
    </row>
    <row r="21" spans="2:39" x14ac:dyDescent="0.2">
      <c r="C21" s="26"/>
      <c r="D21" s="28" t="s">
        <v>28</v>
      </c>
      <c r="E21" s="28"/>
      <c r="F21" s="21">
        <f>MROUND('[1]Table 13.2'!H21,500)</f>
        <v>100500</v>
      </c>
      <c r="G21" s="21">
        <f>MROUND('[1]Table 13.2'!I21,500)</f>
        <v>93500</v>
      </c>
      <c r="H21" s="21">
        <f>MROUND('[1]Table 13.2'!J21,500)</f>
        <v>90000</v>
      </c>
      <c r="I21" s="21">
        <f>MROUND('[1]Table 13.2'!K21,500)</f>
        <v>74500</v>
      </c>
      <c r="J21" s="21">
        <f>MROUND('[1]Table 13.2'!L21,500)</f>
        <v>76500</v>
      </c>
      <c r="K21" s="21">
        <f>MROUND('[1]Table 13.2'!M21,500)</f>
        <v>75000</v>
      </c>
      <c r="L21" s="21">
        <f>MROUND('[1]Table 13.2'!N21,500)</f>
        <v>68000</v>
      </c>
      <c r="M21" s="21">
        <f>MROUND('[1]Table 13.2'!O21,500)</f>
        <v>61500</v>
      </c>
      <c r="N21" s="21">
        <f>MROUND('[1]Table 13.2'!P21,500)</f>
        <v>59500</v>
      </c>
      <c r="O21" s="21">
        <f>MROUND('[1]Table 13.2'!Q21,500)</f>
        <v>56500</v>
      </c>
      <c r="P21" s="21">
        <f>MROUND('[1]Table 13.2'!R21,500)</f>
        <v>59000</v>
      </c>
      <c r="Q21" s="21">
        <f>MROUND('[1]Table 13.2'!S21,500)</f>
        <v>55500</v>
      </c>
      <c r="R21" s="21">
        <f>MROUND('[1]Table 13.2'!T21,500)</f>
        <v>53500</v>
      </c>
      <c r="S21" s="22"/>
      <c r="T21" s="23">
        <f>IF('[1]Table 13.2'!X21&lt;0,-MROUND(-'[1]Table 13.2'!X21,5000000),MROUND('[1]Table 13.2'!X21,5000000))</f>
        <v>1040000000</v>
      </c>
      <c r="U21" s="23">
        <f>IF('[1]Table 13.2'!Y21&lt;0,-MROUND(-'[1]Table 13.2'!Y21,5000000),MROUND('[1]Table 13.2'!Y21,5000000))</f>
        <v>1020000000</v>
      </c>
      <c r="V21" s="23">
        <f>IF('[1]Table 13.2'!Z21&lt;0,-MROUND(-'[1]Table 13.2'!Z21,5000000),MROUND('[1]Table 13.2'!Z21,5000000))</f>
        <v>1365000000</v>
      </c>
      <c r="W21" s="23">
        <f>IF('[1]Table 13.2'!AA21&lt;0,-MROUND(-'[1]Table 13.2'!AA21,5000000),MROUND('[1]Table 13.2'!AA21,5000000))</f>
        <v>1160000000</v>
      </c>
      <c r="X21" s="23">
        <f>IF('[1]Table 13.2'!AB21&lt;0,-MROUND(-'[1]Table 13.2'!AB21,5000000),MROUND('[1]Table 13.2'!AB21,5000000))</f>
        <v>1230000000</v>
      </c>
      <c r="Y21" s="23">
        <f>IF('[1]Table 13.2'!AC21&lt;0,-MROUND(-'[1]Table 13.2'!AC21,5000000),MROUND('[1]Table 13.2'!AC21,5000000))</f>
        <v>1045000000</v>
      </c>
      <c r="Z21" s="23">
        <f>IF('[1]Table 13.2'!AD21&lt;0,-MROUND(-'[1]Table 13.2'!AD21,5000000),MROUND('[1]Table 13.2'!AD21,5000000))</f>
        <v>860000000</v>
      </c>
      <c r="AA21" s="23">
        <f>IF('[1]Table 13.2'!AE21&lt;0,-MROUND(-'[1]Table 13.2'!AE21,5000000),MROUND('[1]Table 13.2'!AE21,5000000))</f>
        <v>755000000</v>
      </c>
      <c r="AB21" s="23">
        <f>IF('[1]Table 13.2'!AF21&lt;0,-MROUND(-'[1]Table 13.2'!AF21,5000000),MROUND('[1]Table 13.2'!AF21,5000000))</f>
        <v>835000000</v>
      </c>
      <c r="AC21" s="23">
        <f>IF('[1]Table 13.2'!AG21&lt;0,-MROUND(-'[1]Table 13.2'!AG21,5000000),MROUND('[1]Table 13.2'!AG21,5000000))</f>
        <v>875000000</v>
      </c>
      <c r="AD21" s="23">
        <f>IF('[1]Table 13.2'!AH21&lt;0,-MROUND(-'[1]Table 13.2'!AH21,5000000),MROUND('[1]Table 13.2'!AH21,5000000))</f>
        <v>970000000</v>
      </c>
      <c r="AE21" s="23">
        <f>IF('[1]Table 13.2'!AI21&lt;0,-MROUND(-'[1]Table 13.2'!AI21,5000000),MROUND('[1]Table 13.2'!AI21,5000000))</f>
        <v>950000000</v>
      </c>
      <c r="AF21" s="23">
        <f>IF('[1]Table 13.2'!AJ21&lt;0,-MROUND(-'[1]Table 13.2'!AJ21,5000000),MROUND('[1]Table 13.2'!AJ21,5000000))</f>
        <v>1130000000</v>
      </c>
      <c r="AG21" s="19"/>
      <c r="AH21" s="24"/>
      <c r="AI21" s="24"/>
      <c r="AJ21" s="24"/>
      <c r="AK21" s="24"/>
      <c r="AL21" s="24"/>
      <c r="AM21" s="10"/>
    </row>
    <row r="22" spans="2:39" x14ac:dyDescent="0.2">
      <c r="C22" s="26"/>
      <c r="D22" s="26"/>
      <c r="E22" s="26"/>
      <c r="F22" s="21">
        <f>MROUND('[1]Table 13.2'!H22,500)</f>
        <v>0</v>
      </c>
      <c r="G22" s="21">
        <f>MROUND('[1]Table 13.2'!I22,500)</f>
        <v>0</v>
      </c>
      <c r="H22" s="21">
        <f>MROUND('[1]Table 13.2'!J22,500)</f>
        <v>0</v>
      </c>
      <c r="I22" s="21">
        <f>MROUND('[1]Table 13.2'!K22,500)</f>
        <v>0</v>
      </c>
      <c r="J22" s="21">
        <f>MROUND('[1]Table 13.2'!L22,500)</f>
        <v>0</v>
      </c>
      <c r="K22" s="21">
        <f>MROUND('[1]Table 13.2'!M22,500)</f>
        <v>0</v>
      </c>
      <c r="L22" s="21">
        <f>MROUND('[1]Table 13.2'!N22,500)</f>
        <v>0</v>
      </c>
      <c r="M22" s="21">
        <f>MROUND('[1]Table 13.2'!O22,500)</f>
        <v>0</v>
      </c>
      <c r="N22" s="21">
        <f>MROUND('[1]Table 13.2'!P22,500)</f>
        <v>0</v>
      </c>
      <c r="O22" s="21">
        <f>MROUND('[1]Table 13.2'!Q22,500)</f>
        <v>0</v>
      </c>
      <c r="P22" s="21">
        <f>MROUND('[1]Table 13.2'!R22,500)</f>
        <v>0</v>
      </c>
      <c r="Q22" s="21">
        <f>MROUND('[1]Table 13.2'!S22,500)</f>
        <v>0</v>
      </c>
      <c r="R22" s="21">
        <f>MROUND('[1]Table 13.2'!T22,500)</f>
        <v>0</v>
      </c>
      <c r="S22" s="21"/>
      <c r="T22" s="23">
        <f>IF('[1]Table 13.2'!X22&lt;0,-MROUND(-'[1]Table 13.2'!X22,5000000),MROUND('[1]Table 13.2'!X22,5000000))</f>
        <v>0</v>
      </c>
      <c r="U22" s="23">
        <f>IF('[1]Table 13.2'!Y22&lt;0,-MROUND(-'[1]Table 13.2'!Y22,5000000),MROUND('[1]Table 13.2'!Y22,5000000))</f>
        <v>0</v>
      </c>
      <c r="V22" s="23">
        <f>IF('[1]Table 13.2'!Z22&lt;0,-MROUND(-'[1]Table 13.2'!Z22,5000000),MROUND('[1]Table 13.2'!Z22,5000000))</f>
        <v>0</v>
      </c>
      <c r="W22" s="23">
        <f>IF('[1]Table 13.2'!AA22&lt;0,-MROUND(-'[1]Table 13.2'!AA22,5000000),MROUND('[1]Table 13.2'!AA22,5000000))</f>
        <v>0</v>
      </c>
      <c r="X22" s="23">
        <f>IF('[1]Table 13.2'!AB22&lt;0,-MROUND(-'[1]Table 13.2'!AB22,5000000),MROUND('[1]Table 13.2'!AB22,5000000))</f>
        <v>0</v>
      </c>
      <c r="Y22" s="23">
        <f>IF('[1]Table 13.2'!AC22&lt;0,-MROUND(-'[1]Table 13.2'!AC22,5000000),MROUND('[1]Table 13.2'!AC22,5000000))</f>
        <v>0</v>
      </c>
      <c r="Z22" s="23">
        <f>IF('[1]Table 13.2'!AD22&lt;0,-MROUND(-'[1]Table 13.2'!AD22,5000000),MROUND('[1]Table 13.2'!AD22,5000000))</f>
        <v>0</v>
      </c>
      <c r="AA22" s="23">
        <f>IF('[1]Table 13.2'!AE22&lt;0,-MROUND(-'[1]Table 13.2'!AE22,5000000),MROUND('[1]Table 13.2'!AE22,5000000))</f>
        <v>0</v>
      </c>
      <c r="AB22" s="23">
        <f>IF('[1]Table 13.2'!AF22&lt;0,-MROUND(-'[1]Table 13.2'!AF22,5000000),MROUND('[1]Table 13.2'!AF22,5000000))</f>
        <v>0</v>
      </c>
      <c r="AC22" s="23">
        <f>IF('[1]Table 13.2'!AG22&lt;0,-MROUND(-'[1]Table 13.2'!AG22,5000000),MROUND('[1]Table 13.2'!AG22,5000000))</f>
        <v>0</v>
      </c>
      <c r="AD22" s="23">
        <f>IF('[1]Table 13.2'!AH22&lt;0,-MROUND(-'[1]Table 13.2'!AH22,5000000),MROUND('[1]Table 13.2'!AH22,5000000))</f>
        <v>0</v>
      </c>
      <c r="AE22" s="23">
        <f>IF('[1]Table 13.2'!AI22&lt;0,-MROUND(-'[1]Table 13.2'!AI22,5000000),MROUND('[1]Table 13.2'!AI22,5000000))</f>
        <v>0</v>
      </c>
      <c r="AF22" s="23">
        <f>IF('[1]Table 13.2'!AJ22&lt;0,-MROUND(-'[1]Table 13.2'!AJ22,5000000),MROUND('[1]Table 13.2'!AJ22,5000000))</f>
        <v>0</v>
      </c>
      <c r="AG22" s="19"/>
      <c r="AH22" s="10"/>
      <c r="AI22" s="20"/>
      <c r="AJ22" s="20"/>
      <c r="AK22" s="20"/>
      <c r="AL22" s="10"/>
      <c r="AM22" s="20"/>
    </row>
    <row r="23" spans="2:39" x14ac:dyDescent="0.2">
      <c r="B23" s="18" t="s">
        <v>29</v>
      </c>
      <c r="F23" s="21">
        <f>MROUND('[1]Table 13.2'!H23,500)</f>
        <v>0</v>
      </c>
      <c r="G23" s="21">
        <f>MROUND('[1]Table 13.2'!I23,500)</f>
        <v>0</v>
      </c>
      <c r="H23" s="21">
        <f>MROUND('[1]Table 13.2'!J23,500)</f>
        <v>0</v>
      </c>
      <c r="I23" s="21">
        <f>MROUND('[1]Table 13.2'!K23,500)</f>
        <v>0</v>
      </c>
      <c r="J23" s="21">
        <f>MROUND('[1]Table 13.2'!L23,500)</f>
        <v>0</v>
      </c>
      <c r="K23" s="21">
        <f>MROUND('[1]Table 13.2'!M23,500)</f>
        <v>0</v>
      </c>
      <c r="L23" s="21">
        <f>MROUND('[1]Table 13.2'!N23,500)</f>
        <v>0</v>
      </c>
      <c r="M23" s="21">
        <f>MROUND('[1]Table 13.2'!O23,500)</f>
        <v>0</v>
      </c>
      <c r="N23" s="21">
        <f>MROUND('[1]Table 13.2'!P23,500)</f>
        <v>0</v>
      </c>
      <c r="O23" s="21">
        <f>MROUND('[1]Table 13.2'!Q23,500)</f>
        <v>0</v>
      </c>
      <c r="P23" s="21">
        <f>MROUND('[1]Table 13.2'!R23,500)</f>
        <v>0</v>
      </c>
      <c r="Q23" s="21">
        <f>MROUND('[1]Table 13.2'!S23,500)</f>
        <v>0</v>
      </c>
      <c r="R23" s="21">
        <f>MROUND('[1]Table 13.2'!T23,500)</f>
        <v>0</v>
      </c>
      <c r="S23" s="22"/>
      <c r="T23" s="23">
        <f>IF('[1]Table 13.2'!X23&lt;0,-MROUND(-'[1]Table 13.2'!X23,5000000),MROUND('[1]Table 13.2'!X23,5000000))</f>
        <v>0</v>
      </c>
      <c r="U23" s="23">
        <f>IF('[1]Table 13.2'!Y23&lt;0,-MROUND(-'[1]Table 13.2'!Y23,5000000),MROUND('[1]Table 13.2'!Y23,5000000))</f>
        <v>0</v>
      </c>
      <c r="V23" s="23">
        <f>IF('[1]Table 13.2'!Z23&lt;0,-MROUND(-'[1]Table 13.2'!Z23,5000000),MROUND('[1]Table 13.2'!Z23,5000000))</f>
        <v>0</v>
      </c>
      <c r="W23" s="23">
        <f>IF('[1]Table 13.2'!AA23&lt;0,-MROUND(-'[1]Table 13.2'!AA23,5000000),MROUND('[1]Table 13.2'!AA23,5000000))</f>
        <v>0</v>
      </c>
      <c r="X23" s="23">
        <f>IF('[1]Table 13.2'!AB23&lt;0,-MROUND(-'[1]Table 13.2'!AB23,5000000),MROUND('[1]Table 13.2'!AB23,5000000))</f>
        <v>0</v>
      </c>
      <c r="Y23" s="23">
        <f>IF('[1]Table 13.2'!AC23&lt;0,-MROUND(-'[1]Table 13.2'!AC23,5000000),MROUND('[1]Table 13.2'!AC23,5000000))</f>
        <v>0</v>
      </c>
      <c r="Z23" s="23">
        <f>IF('[1]Table 13.2'!AD23&lt;0,-MROUND(-'[1]Table 13.2'!AD23,5000000),MROUND('[1]Table 13.2'!AD23,5000000))</f>
        <v>0</v>
      </c>
      <c r="AA23" s="23">
        <f>IF('[1]Table 13.2'!AE23&lt;0,-MROUND(-'[1]Table 13.2'!AE23,5000000),MROUND('[1]Table 13.2'!AE23,5000000))</f>
        <v>0</v>
      </c>
      <c r="AB23" s="23">
        <f>IF('[1]Table 13.2'!AF23&lt;0,-MROUND(-'[1]Table 13.2'!AF23,5000000),MROUND('[1]Table 13.2'!AF23,5000000))</f>
        <v>0</v>
      </c>
      <c r="AC23" s="23">
        <f>IF('[1]Table 13.2'!AG23&lt;0,-MROUND(-'[1]Table 13.2'!AG23,5000000),MROUND('[1]Table 13.2'!AG23,5000000))</f>
        <v>0</v>
      </c>
      <c r="AD23" s="23">
        <f>IF('[1]Table 13.2'!AH23&lt;0,-MROUND(-'[1]Table 13.2'!AH23,5000000),MROUND('[1]Table 13.2'!AH23,5000000))</f>
        <v>0</v>
      </c>
      <c r="AE23" s="23">
        <f>IF('[1]Table 13.2'!AI23&lt;0,-MROUND(-'[1]Table 13.2'!AI23,5000000),MROUND('[1]Table 13.2'!AI23,5000000))</f>
        <v>0</v>
      </c>
      <c r="AF23" s="23">
        <f>IF('[1]Table 13.2'!AJ23&lt;0,-MROUND(-'[1]Table 13.2'!AJ23,5000000),MROUND('[1]Table 13.2'!AJ23,5000000))</f>
        <v>0</v>
      </c>
      <c r="AG23" s="19"/>
      <c r="AH23" s="10"/>
      <c r="AI23" s="20"/>
      <c r="AJ23" s="20"/>
      <c r="AK23" s="20"/>
      <c r="AL23" s="10"/>
      <c r="AM23" s="20"/>
    </row>
    <row r="24" spans="2:39" x14ac:dyDescent="0.2">
      <c r="B24" s="18"/>
      <c r="D24" s="1" t="s">
        <v>19</v>
      </c>
      <c r="F24" s="21" t="s">
        <v>20</v>
      </c>
      <c r="G24" s="21" t="s">
        <v>20</v>
      </c>
      <c r="H24" s="21" t="s">
        <v>20</v>
      </c>
      <c r="I24" s="21" t="s">
        <v>20</v>
      </c>
      <c r="J24" s="21" t="s">
        <v>20</v>
      </c>
      <c r="K24" s="21" t="s">
        <v>20</v>
      </c>
      <c r="L24" s="21" t="s">
        <v>20</v>
      </c>
      <c r="M24" s="21" t="s">
        <v>20</v>
      </c>
      <c r="N24" s="21" t="s">
        <v>20</v>
      </c>
      <c r="O24" s="21" t="s">
        <v>20</v>
      </c>
      <c r="P24" s="21" t="s">
        <v>20</v>
      </c>
      <c r="Q24" s="21" t="s">
        <v>20</v>
      </c>
      <c r="R24" s="21" t="s">
        <v>20</v>
      </c>
      <c r="S24" s="22"/>
      <c r="T24" s="23">
        <f>IF('[1]Table 13.2'!X24&lt;0,-MROUND(-'[1]Table 13.2'!X24,5000000),MROUND('[1]Table 13.2'!X24,5000000))</f>
        <v>-20000000</v>
      </c>
      <c r="U24" s="23">
        <f>IF('[1]Table 13.2'!Y24&lt;0,-MROUND(-'[1]Table 13.2'!Y24,5000000),MROUND('[1]Table 13.2'!Y24,5000000))</f>
        <v>-5000000</v>
      </c>
      <c r="V24" s="23">
        <f>IF('[1]Table 13.2'!Z24&lt;0,-MROUND(-'[1]Table 13.2'!Z24,5000000),MROUND('[1]Table 13.2'!Z24,5000000))</f>
        <v>-5000000</v>
      </c>
      <c r="W24" s="23">
        <f>IF('[1]Table 13.2'!AA24&lt;0,-MROUND(-'[1]Table 13.2'!AA24,5000000),MROUND('[1]Table 13.2'!AA24,5000000))</f>
        <v>-5000000</v>
      </c>
      <c r="X24" s="23">
        <f>IF('[1]Table 13.2'!AB24&lt;0,-MROUND(-'[1]Table 13.2'!AB24,5000000),MROUND('[1]Table 13.2'!AB24,5000000))</f>
        <v>-15000000</v>
      </c>
      <c r="Y24" s="23">
        <f>IF('[1]Table 13.2'!AC24&lt;0,-MROUND(-'[1]Table 13.2'!AC24,5000000),MROUND('[1]Table 13.2'!AC24,5000000))</f>
        <v>-25000000</v>
      </c>
      <c r="Z24" s="23">
        <f>IF('[1]Table 13.2'!AD24&lt;0,-MROUND(-'[1]Table 13.2'!AD24,5000000),MROUND('[1]Table 13.2'!AD24,5000000))</f>
        <v>-10000000</v>
      </c>
      <c r="AA24" s="23">
        <f>IF('[1]Table 13.2'!AE24&lt;0,-MROUND(-'[1]Table 13.2'!AE24,5000000),MROUND('[1]Table 13.2'!AE24,5000000))</f>
        <v>-20000000</v>
      </c>
      <c r="AB24" s="23">
        <f>IF('[1]Table 13.2'!AF24&lt;0,-MROUND(-'[1]Table 13.2'!AF24,5000000),MROUND('[1]Table 13.2'!AF24,5000000))</f>
        <v>-20000000</v>
      </c>
      <c r="AC24" s="23">
        <f>IF('[1]Table 13.2'!AG24&lt;0,-MROUND(-'[1]Table 13.2'!AG24,5000000),MROUND('[1]Table 13.2'!AG24,5000000))</f>
        <v>-5000000</v>
      </c>
      <c r="AD24" s="23">
        <f>IF('[1]Table 13.2'!AH24&lt;0,-MROUND(-'[1]Table 13.2'!AH24,5000000),MROUND('[1]Table 13.2'!AH24,5000000))</f>
        <v>-5000000</v>
      </c>
      <c r="AE24" s="23">
        <f>IF('[1]Table 13.2'!AI24&lt;0,-MROUND(-'[1]Table 13.2'!AI24,5000000),MROUND('[1]Table 13.2'!AI24,5000000))</f>
        <v>-5000000</v>
      </c>
      <c r="AF24" s="23">
        <f>IF('[1]Table 13.2'!AJ24&lt;0,-MROUND(-'[1]Table 13.2'!AJ24,5000000),MROUND('[1]Table 13.2'!AJ24,5000000))</f>
        <v>-5000000</v>
      </c>
      <c r="AG24" s="19"/>
      <c r="AH24" s="24"/>
      <c r="AI24" s="24"/>
      <c r="AJ24" s="24"/>
      <c r="AK24" s="24"/>
      <c r="AL24" s="24"/>
      <c r="AM24" s="20"/>
    </row>
    <row r="25" spans="2:39" x14ac:dyDescent="0.2">
      <c r="D25" s="25" t="s">
        <v>21</v>
      </c>
      <c r="E25" s="25"/>
      <c r="F25" s="21">
        <f>MROUND('[1]Table 13.2'!H25,500)</f>
        <v>52000</v>
      </c>
      <c r="G25" s="21">
        <f>MROUND('[1]Table 13.2'!I25,500)</f>
        <v>54000</v>
      </c>
      <c r="H25" s="21">
        <f>MROUND('[1]Table 13.2'!J25,500)</f>
        <v>45000</v>
      </c>
      <c r="I25" s="21">
        <f>MROUND('[1]Table 13.2'!K25,500)</f>
        <v>47000</v>
      </c>
      <c r="J25" s="21">
        <f>MROUND('[1]Table 13.2'!L25,500)</f>
        <v>42000</v>
      </c>
      <c r="K25" s="21">
        <f>MROUND('[1]Table 13.2'!M25,500)</f>
        <v>41500</v>
      </c>
      <c r="L25" s="21">
        <f>MROUND('[1]Table 13.2'!N25,500)</f>
        <v>44500</v>
      </c>
      <c r="M25" s="21">
        <f>MROUND('[1]Table 13.2'!O25,500)</f>
        <v>39500</v>
      </c>
      <c r="N25" s="21">
        <f>MROUND('[1]Table 13.2'!P25,500)</f>
        <v>38500</v>
      </c>
      <c r="O25" s="21">
        <f>MROUND('[1]Table 13.2'!Q25,500)</f>
        <v>36000</v>
      </c>
      <c r="P25" s="21">
        <f>MROUND('[1]Table 13.2'!R25,500)</f>
        <v>38000</v>
      </c>
      <c r="Q25" s="21">
        <f>MROUND('[1]Table 13.2'!S25,500)</f>
        <v>36000</v>
      </c>
      <c r="R25" s="21">
        <f>MROUND('[1]Table 13.2'!T25,500)</f>
        <v>35500</v>
      </c>
      <c r="S25" s="22"/>
      <c r="T25" s="23">
        <f>IF('[1]Table 13.2'!X25&lt;0,-MROUND(-'[1]Table 13.2'!X25,5000000),MROUND('[1]Table 13.2'!X25,5000000))</f>
        <v>10000000</v>
      </c>
      <c r="U25" s="23">
        <f>IF('[1]Table 13.2'!Y25&lt;0,-MROUND(-'[1]Table 13.2'!Y25,5000000),MROUND('[1]Table 13.2'!Y25,5000000))</f>
        <v>10000000</v>
      </c>
      <c r="V25" s="23">
        <f>IF('[1]Table 13.2'!Z25&lt;0,-MROUND(-'[1]Table 13.2'!Z25,5000000),MROUND('[1]Table 13.2'!Z25,5000000))</f>
        <v>10000000</v>
      </c>
      <c r="W25" s="23">
        <f>IF('[1]Table 13.2'!AA25&lt;0,-MROUND(-'[1]Table 13.2'!AA25,5000000),MROUND('[1]Table 13.2'!AA25,5000000))</f>
        <v>10000000</v>
      </c>
      <c r="X25" s="23">
        <f>IF('[1]Table 13.2'!AB25&lt;0,-MROUND(-'[1]Table 13.2'!AB25,5000000),MROUND('[1]Table 13.2'!AB25,5000000))</f>
        <v>5000000</v>
      </c>
      <c r="Y25" s="23">
        <f>IF('[1]Table 13.2'!AC25&lt;0,-MROUND(-'[1]Table 13.2'!AC25,5000000),MROUND('[1]Table 13.2'!AC25,5000000))</f>
        <v>5000000</v>
      </c>
      <c r="Z25" s="23">
        <f>IF('[1]Table 13.2'!AD25&lt;0,-MROUND(-'[1]Table 13.2'!AD25,5000000),MROUND('[1]Table 13.2'!AD25,5000000))</f>
        <v>5000000</v>
      </c>
      <c r="AA25" s="23">
        <f>IF('[1]Table 13.2'!AE25&lt;0,-MROUND(-'[1]Table 13.2'!AE25,5000000),MROUND('[1]Table 13.2'!AE25,5000000))</f>
        <v>5000000</v>
      </c>
      <c r="AB25" s="23">
        <f>IF('[1]Table 13.2'!AF25&lt;0,-MROUND(-'[1]Table 13.2'!AF25,5000000),MROUND('[1]Table 13.2'!AF25,5000000))</f>
        <v>5000000</v>
      </c>
      <c r="AC25" s="23">
        <f>IF('[1]Table 13.2'!AG25&lt;0,-MROUND(-'[1]Table 13.2'!AG25,5000000),MROUND('[1]Table 13.2'!AG25,5000000))</f>
        <v>5000000</v>
      </c>
      <c r="AD25" s="23">
        <f>IF('[1]Table 13.2'!AH25&lt;0,-MROUND(-'[1]Table 13.2'!AH25,5000000),MROUND('[1]Table 13.2'!AH25,5000000))</f>
        <v>5000000</v>
      </c>
      <c r="AE25" s="23">
        <f>IF('[1]Table 13.2'!AI25&lt;0,-MROUND(-'[1]Table 13.2'!AI25,5000000),MROUND('[1]Table 13.2'!AI25,5000000))</f>
        <v>5000000</v>
      </c>
      <c r="AF25" s="23">
        <f>IF('[1]Table 13.2'!AJ25&lt;0,-MROUND(-'[1]Table 13.2'!AJ25,5000000),MROUND('[1]Table 13.2'!AJ25,5000000))</f>
        <v>5000000</v>
      </c>
      <c r="AG25" s="19"/>
      <c r="AH25" s="24"/>
      <c r="AI25" s="24"/>
      <c r="AJ25" s="24"/>
      <c r="AK25" s="24"/>
      <c r="AL25" s="24"/>
      <c r="AM25" s="20"/>
    </row>
    <row r="26" spans="2:39" x14ac:dyDescent="0.2">
      <c r="D26" s="25" t="s">
        <v>22</v>
      </c>
      <c r="E26" s="25"/>
      <c r="F26" s="21">
        <f>MROUND('[1]Table 13.2'!H26,500)</f>
        <v>29500</v>
      </c>
      <c r="G26" s="21">
        <f>MROUND('[1]Table 13.2'!I26,500)</f>
        <v>29500</v>
      </c>
      <c r="H26" s="21">
        <f>MROUND('[1]Table 13.2'!J26,500)</f>
        <v>29000</v>
      </c>
      <c r="I26" s="21">
        <f>MROUND('[1]Table 13.2'!K26,500)</f>
        <v>30500</v>
      </c>
      <c r="J26" s="21">
        <f>MROUND('[1]Table 13.2'!L26,500)</f>
        <v>29000</v>
      </c>
      <c r="K26" s="21">
        <f>MROUND('[1]Table 13.2'!M26,500)</f>
        <v>28500</v>
      </c>
      <c r="L26" s="21">
        <f>MROUND('[1]Table 13.2'!N26,500)</f>
        <v>26000</v>
      </c>
      <c r="M26" s="21">
        <f>MROUND('[1]Table 13.2'!O26,500)</f>
        <v>25500</v>
      </c>
      <c r="N26" s="21">
        <f>MROUND('[1]Table 13.2'!P26,500)</f>
        <v>24500</v>
      </c>
      <c r="O26" s="21">
        <f>MROUND('[1]Table 13.2'!Q26,500)</f>
        <v>24500</v>
      </c>
      <c r="P26" s="21">
        <f>MROUND('[1]Table 13.2'!R26,500)</f>
        <v>23500</v>
      </c>
      <c r="Q26" s="21">
        <f>MROUND('[1]Table 13.2'!S26,500)</f>
        <v>22500</v>
      </c>
      <c r="R26" s="21">
        <f>MROUND('[1]Table 13.2'!T26,500)</f>
        <v>21000</v>
      </c>
      <c r="S26" s="22"/>
      <c r="T26" s="23">
        <f>IF('[1]Table 13.2'!X26&lt;0,-MROUND(-'[1]Table 13.2'!X26,5000000),MROUND('[1]Table 13.2'!X26,5000000))</f>
        <v>80000000</v>
      </c>
      <c r="U26" s="23">
        <f>IF('[1]Table 13.2'!Y26&lt;0,-MROUND(-'[1]Table 13.2'!Y26,5000000),MROUND('[1]Table 13.2'!Y26,5000000))</f>
        <v>80000000</v>
      </c>
      <c r="V26" s="23">
        <f>IF('[1]Table 13.2'!Z26&lt;0,-MROUND(-'[1]Table 13.2'!Z26,5000000),MROUND('[1]Table 13.2'!Z26,5000000))</f>
        <v>80000000</v>
      </c>
      <c r="W26" s="23">
        <f>IF('[1]Table 13.2'!AA26&lt;0,-MROUND(-'[1]Table 13.2'!AA26,5000000),MROUND('[1]Table 13.2'!AA26,5000000))</f>
        <v>85000000</v>
      </c>
      <c r="X26" s="23">
        <f>IF('[1]Table 13.2'!AB26&lt;0,-MROUND(-'[1]Table 13.2'!AB26,5000000),MROUND('[1]Table 13.2'!AB26,5000000))</f>
        <v>80000000</v>
      </c>
      <c r="Y26" s="23">
        <f>IF('[1]Table 13.2'!AC26&lt;0,-MROUND(-'[1]Table 13.2'!AC26,5000000),MROUND('[1]Table 13.2'!AC26,5000000))</f>
        <v>80000000</v>
      </c>
      <c r="Z26" s="23">
        <f>IF('[1]Table 13.2'!AD26&lt;0,-MROUND(-'[1]Table 13.2'!AD26,5000000),MROUND('[1]Table 13.2'!AD26,5000000))</f>
        <v>75000000</v>
      </c>
      <c r="AA26" s="23">
        <f>IF('[1]Table 13.2'!AE26&lt;0,-MROUND(-'[1]Table 13.2'!AE26,5000000),MROUND('[1]Table 13.2'!AE26,5000000))</f>
        <v>70000000</v>
      </c>
      <c r="AB26" s="23">
        <f>IF('[1]Table 13.2'!AF26&lt;0,-MROUND(-'[1]Table 13.2'!AF26,5000000),MROUND('[1]Table 13.2'!AF26,5000000))</f>
        <v>70000000</v>
      </c>
      <c r="AC26" s="23">
        <f>IF('[1]Table 13.2'!AG26&lt;0,-MROUND(-'[1]Table 13.2'!AG26,5000000),MROUND('[1]Table 13.2'!AG26,5000000))</f>
        <v>70000000</v>
      </c>
      <c r="AD26" s="23">
        <f>IF('[1]Table 13.2'!AH26&lt;0,-MROUND(-'[1]Table 13.2'!AH26,5000000),MROUND('[1]Table 13.2'!AH26,5000000))</f>
        <v>70000000</v>
      </c>
      <c r="AE26" s="23">
        <f>IF('[1]Table 13.2'!AI26&lt;0,-MROUND(-'[1]Table 13.2'!AI26,5000000),MROUND('[1]Table 13.2'!AI26,5000000))</f>
        <v>65000000</v>
      </c>
      <c r="AF26" s="23">
        <f>IF('[1]Table 13.2'!AJ26&lt;0,-MROUND(-'[1]Table 13.2'!AJ26,5000000),MROUND('[1]Table 13.2'!AJ26,5000000))</f>
        <v>60000000</v>
      </c>
      <c r="AG26" s="19"/>
      <c r="AH26" s="24"/>
      <c r="AI26" s="24"/>
      <c r="AJ26" s="24"/>
      <c r="AK26" s="24"/>
      <c r="AL26" s="24"/>
      <c r="AM26" s="20"/>
    </row>
    <row r="27" spans="2:39" x14ac:dyDescent="0.2">
      <c r="D27" s="25" t="s">
        <v>23</v>
      </c>
      <c r="E27" s="25"/>
      <c r="F27" s="21">
        <f>MROUND('[1]Table 13.2'!H27,500)</f>
        <v>13500</v>
      </c>
      <c r="G27" s="21">
        <f>MROUND('[1]Table 13.2'!I27,500)</f>
        <v>14500</v>
      </c>
      <c r="H27" s="21">
        <f>MROUND('[1]Table 13.2'!J27,500)</f>
        <v>15000</v>
      </c>
      <c r="I27" s="21">
        <f>MROUND('[1]Table 13.2'!K27,500)</f>
        <v>16500</v>
      </c>
      <c r="J27" s="21">
        <f>MROUND('[1]Table 13.2'!L27,500)</f>
        <v>17000</v>
      </c>
      <c r="K27" s="21">
        <f>MROUND('[1]Table 13.2'!M27,500)</f>
        <v>16500</v>
      </c>
      <c r="L27" s="21">
        <f>MROUND('[1]Table 13.2'!N27,500)</f>
        <v>14000</v>
      </c>
      <c r="M27" s="21">
        <f>MROUND('[1]Table 13.2'!O27,500)</f>
        <v>13500</v>
      </c>
      <c r="N27" s="21">
        <f>MROUND('[1]Table 13.2'!P27,500)</f>
        <v>14000</v>
      </c>
      <c r="O27" s="21">
        <f>MROUND('[1]Table 13.2'!Q27,500)</f>
        <v>14000</v>
      </c>
      <c r="P27" s="21">
        <f>MROUND('[1]Table 13.2'!R27,500)</f>
        <v>13500</v>
      </c>
      <c r="Q27" s="21">
        <f>MROUND('[1]Table 13.2'!S27,500)</f>
        <v>13500</v>
      </c>
      <c r="R27" s="21">
        <f>MROUND('[1]Table 13.2'!T27,500)</f>
        <v>13500</v>
      </c>
      <c r="S27" s="22"/>
      <c r="T27" s="23">
        <f>IF('[1]Table 13.2'!X27&lt;0,-MROUND(-'[1]Table 13.2'!X27,5000000),MROUND('[1]Table 13.2'!X27,5000000))</f>
        <v>95000000</v>
      </c>
      <c r="U27" s="23">
        <f>IF('[1]Table 13.2'!Y27&lt;0,-MROUND(-'[1]Table 13.2'!Y27,5000000),MROUND('[1]Table 13.2'!Y27,5000000))</f>
        <v>105000000</v>
      </c>
      <c r="V27" s="23">
        <f>IF('[1]Table 13.2'!Z27&lt;0,-MROUND(-'[1]Table 13.2'!Z27,5000000),MROUND('[1]Table 13.2'!Z27,5000000))</f>
        <v>110000000</v>
      </c>
      <c r="W27" s="23">
        <f>IF('[1]Table 13.2'!AA27&lt;0,-MROUND(-'[1]Table 13.2'!AA27,5000000),MROUND('[1]Table 13.2'!AA27,5000000))</f>
        <v>120000000</v>
      </c>
      <c r="X27" s="23">
        <f>IF('[1]Table 13.2'!AB27&lt;0,-MROUND(-'[1]Table 13.2'!AB27,5000000),MROUND('[1]Table 13.2'!AB27,5000000))</f>
        <v>125000000</v>
      </c>
      <c r="Y27" s="23">
        <f>IF('[1]Table 13.2'!AC27&lt;0,-MROUND(-'[1]Table 13.2'!AC27,5000000),MROUND('[1]Table 13.2'!AC27,5000000))</f>
        <v>125000000</v>
      </c>
      <c r="Z27" s="23">
        <f>IF('[1]Table 13.2'!AD27&lt;0,-MROUND(-'[1]Table 13.2'!AD27,5000000),MROUND('[1]Table 13.2'!AD27,5000000))</f>
        <v>105000000</v>
      </c>
      <c r="AA27" s="23">
        <f>IF('[1]Table 13.2'!AE27&lt;0,-MROUND(-'[1]Table 13.2'!AE27,5000000),MROUND('[1]Table 13.2'!AE27,5000000))</f>
        <v>95000000</v>
      </c>
      <c r="AB27" s="23">
        <f>IF('[1]Table 13.2'!AF27&lt;0,-MROUND(-'[1]Table 13.2'!AF27,5000000),MROUND('[1]Table 13.2'!AF27,5000000))</f>
        <v>100000000</v>
      </c>
      <c r="AC27" s="23">
        <f>IF('[1]Table 13.2'!AG27&lt;0,-MROUND(-'[1]Table 13.2'!AG27,5000000),MROUND('[1]Table 13.2'!AG27,5000000))</f>
        <v>100000000</v>
      </c>
      <c r="AD27" s="23">
        <f>IF('[1]Table 13.2'!AH27&lt;0,-MROUND(-'[1]Table 13.2'!AH27,5000000),MROUND('[1]Table 13.2'!AH27,5000000))</f>
        <v>100000000</v>
      </c>
      <c r="AE27" s="23">
        <f>IF('[1]Table 13.2'!AI27&lt;0,-MROUND(-'[1]Table 13.2'!AI27,5000000),MROUND('[1]Table 13.2'!AI27,5000000))</f>
        <v>100000000</v>
      </c>
      <c r="AF27" s="23">
        <f>IF('[1]Table 13.2'!AJ27&lt;0,-MROUND(-'[1]Table 13.2'!AJ27,5000000),MROUND('[1]Table 13.2'!AJ27,5000000))</f>
        <v>100000000</v>
      </c>
      <c r="AG27" s="19"/>
      <c r="AH27" s="24"/>
      <c r="AI27" s="24"/>
      <c r="AJ27" s="24"/>
      <c r="AK27" s="24"/>
      <c r="AL27" s="24"/>
      <c r="AM27" s="20"/>
    </row>
    <row r="28" spans="2:39" x14ac:dyDescent="0.2">
      <c r="D28" s="25" t="s">
        <v>24</v>
      </c>
      <c r="E28" s="25"/>
      <c r="F28" s="21">
        <f>MROUND('[1]Table 13.2'!H28,500)</f>
        <v>8000</v>
      </c>
      <c r="G28" s="21">
        <f>MROUND('[1]Table 13.2'!I28,500)</f>
        <v>8500</v>
      </c>
      <c r="H28" s="21">
        <f>MROUND('[1]Table 13.2'!J28,500)</f>
        <v>9500</v>
      </c>
      <c r="I28" s="21">
        <f>MROUND('[1]Table 13.2'!K28,500)</f>
        <v>11500</v>
      </c>
      <c r="J28" s="21">
        <f>MROUND('[1]Table 13.2'!L28,500)</f>
        <v>12000</v>
      </c>
      <c r="K28" s="21">
        <f>MROUND('[1]Table 13.2'!M28,500)</f>
        <v>11000</v>
      </c>
      <c r="L28" s="21">
        <f>MROUND('[1]Table 13.2'!N28,500)</f>
        <v>8500</v>
      </c>
      <c r="M28" s="21">
        <f>MROUND('[1]Table 13.2'!O28,500)</f>
        <v>8000</v>
      </c>
      <c r="N28" s="21">
        <f>MROUND('[1]Table 13.2'!P28,500)</f>
        <v>8500</v>
      </c>
      <c r="O28" s="21">
        <f>MROUND('[1]Table 13.2'!Q28,500)</f>
        <v>9000</v>
      </c>
      <c r="P28" s="21">
        <f>MROUND('[1]Table 13.2'!R28,500)</f>
        <v>9000</v>
      </c>
      <c r="Q28" s="21">
        <f>MROUND('[1]Table 13.2'!S28,500)</f>
        <v>9500</v>
      </c>
      <c r="R28" s="21">
        <f>MROUND('[1]Table 13.2'!T28,500)</f>
        <v>9500</v>
      </c>
      <c r="S28" s="22"/>
      <c r="T28" s="23">
        <f>IF('[1]Table 13.2'!X28&lt;0,-MROUND(-'[1]Table 13.2'!X28,5000000),MROUND('[1]Table 13.2'!X28,5000000))</f>
        <v>105000000</v>
      </c>
      <c r="U28" s="23">
        <f>IF('[1]Table 13.2'!Y28&lt;0,-MROUND(-'[1]Table 13.2'!Y28,5000000),MROUND('[1]Table 13.2'!Y28,5000000))</f>
        <v>115000000</v>
      </c>
      <c r="V28" s="23">
        <f>IF('[1]Table 13.2'!Z28&lt;0,-MROUND(-'[1]Table 13.2'!Z28,5000000),MROUND('[1]Table 13.2'!Z28,5000000))</f>
        <v>125000000</v>
      </c>
      <c r="W28" s="23">
        <f>IF('[1]Table 13.2'!AA28&lt;0,-MROUND(-'[1]Table 13.2'!AA28,5000000),MROUND('[1]Table 13.2'!AA28,5000000))</f>
        <v>145000000</v>
      </c>
      <c r="X28" s="23">
        <f>IF('[1]Table 13.2'!AB28&lt;0,-MROUND(-'[1]Table 13.2'!AB28,5000000),MROUND('[1]Table 13.2'!AB28,5000000))</f>
        <v>160000000</v>
      </c>
      <c r="Y28" s="23">
        <f>IF('[1]Table 13.2'!AC28&lt;0,-MROUND(-'[1]Table 13.2'!AC28,5000000),MROUND('[1]Table 13.2'!AC28,5000000))</f>
        <v>150000000</v>
      </c>
      <c r="Z28" s="23">
        <f>IF('[1]Table 13.2'!AD28&lt;0,-MROUND(-'[1]Table 13.2'!AD28,5000000),MROUND('[1]Table 13.2'!AD28,5000000))</f>
        <v>115000000</v>
      </c>
      <c r="AA28" s="23">
        <f>IF('[1]Table 13.2'!AE28&lt;0,-MROUND(-'[1]Table 13.2'!AE28,5000000),MROUND('[1]Table 13.2'!AE28,5000000))</f>
        <v>105000000</v>
      </c>
      <c r="AB28" s="23">
        <f>IF('[1]Table 13.2'!AF28&lt;0,-MROUND(-'[1]Table 13.2'!AF28,5000000),MROUND('[1]Table 13.2'!AF28,5000000))</f>
        <v>115000000</v>
      </c>
      <c r="AC28" s="23">
        <f>IF('[1]Table 13.2'!AG28&lt;0,-MROUND(-'[1]Table 13.2'!AG28,5000000),MROUND('[1]Table 13.2'!AG28,5000000))</f>
        <v>120000000</v>
      </c>
      <c r="AD28" s="23">
        <f>IF('[1]Table 13.2'!AH28&lt;0,-MROUND(-'[1]Table 13.2'!AH28,5000000),MROUND('[1]Table 13.2'!AH28,5000000))</f>
        <v>120000000</v>
      </c>
      <c r="AE28" s="23">
        <f>IF('[1]Table 13.2'!AI28&lt;0,-MROUND(-'[1]Table 13.2'!AI28,5000000),MROUND('[1]Table 13.2'!AI28,5000000))</f>
        <v>120000000</v>
      </c>
      <c r="AF28" s="23">
        <f>IF('[1]Table 13.2'!AJ28&lt;0,-MROUND(-'[1]Table 13.2'!AJ28,5000000),MROUND('[1]Table 13.2'!AJ28,5000000))</f>
        <v>125000000</v>
      </c>
      <c r="AG28" s="19"/>
      <c r="AH28" s="24"/>
      <c r="AI28" s="24"/>
      <c r="AJ28" s="24"/>
      <c r="AK28" s="24"/>
      <c r="AL28" s="24"/>
      <c r="AM28" s="20"/>
    </row>
    <row r="29" spans="2:39" x14ac:dyDescent="0.2">
      <c r="D29" s="25" t="s">
        <v>25</v>
      </c>
      <c r="E29" s="25"/>
      <c r="F29" s="21">
        <f>MROUND('[1]Table 13.2'!H29,500)</f>
        <v>5500</v>
      </c>
      <c r="G29" s="21">
        <f>MROUND('[1]Table 13.2'!I29,500)</f>
        <v>5500</v>
      </c>
      <c r="H29" s="21">
        <f>MROUND('[1]Table 13.2'!J29,500)</f>
        <v>6500</v>
      </c>
      <c r="I29" s="21">
        <f>MROUND('[1]Table 13.2'!K29,500)</f>
        <v>7000</v>
      </c>
      <c r="J29" s="21">
        <f>MROUND('[1]Table 13.2'!L29,500)</f>
        <v>7500</v>
      </c>
      <c r="K29" s="21">
        <f>MROUND('[1]Table 13.2'!M29,500)</f>
        <v>7000</v>
      </c>
      <c r="L29" s="21">
        <f>MROUND('[1]Table 13.2'!N29,500)</f>
        <v>5500</v>
      </c>
      <c r="M29" s="21">
        <f>MROUND('[1]Table 13.2'!O29,500)</f>
        <v>5500</v>
      </c>
      <c r="N29" s="21">
        <f>MROUND('[1]Table 13.2'!P29,500)</f>
        <v>5500</v>
      </c>
      <c r="O29" s="21">
        <f>MROUND('[1]Table 13.2'!Q29,500)</f>
        <v>5500</v>
      </c>
      <c r="P29" s="21">
        <f>MROUND('[1]Table 13.2'!R29,500)</f>
        <v>6000</v>
      </c>
      <c r="Q29" s="21">
        <f>MROUND('[1]Table 13.2'!S29,500)</f>
        <v>6000</v>
      </c>
      <c r="R29" s="21">
        <f>MROUND('[1]Table 13.2'!T29,500)</f>
        <v>6000</v>
      </c>
      <c r="S29" s="22"/>
      <c r="T29" s="23">
        <f>IF('[1]Table 13.2'!X29&lt;0,-MROUND(-'[1]Table 13.2'!X29,5000000),MROUND('[1]Table 13.2'!X29,5000000))</f>
        <v>145000000</v>
      </c>
      <c r="U29" s="23">
        <f>IF('[1]Table 13.2'!Y29&lt;0,-MROUND(-'[1]Table 13.2'!Y29,5000000),MROUND('[1]Table 13.2'!Y29,5000000))</f>
        <v>155000000</v>
      </c>
      <c r="V29" s="23">
        <f>IF('[1]Table 13.2'!Z29&lt;0,-MROUND(-'[1]Table 13.2'!Z29,5000000),MROUND('[1]Table 13.2'!Z29,5000000))</f>
        <v>170000000</v>
      </c>
      <c r="W29" s="23">
        <f>IF('[1]Table 13.2'!AA29&lt;0,-MROUND(-'[1]Table 13.2'!AA29,5000000),MROUND('[1]Table 13.2'!AA29,5000000))</f>
        <v>195000000</v>
      </c>
      <c r="X29" s="23">
        <f>IF('[1]Table 13.2'!AB29&lt;0,-MROUND(-'[1]Table 13.2'!AB29,5000000),MROUND('[1]Table 13.2'!AB29,5000000))</f>
        <v>210000000</v>
      </c>
      <c r="Y29" s="23">
        <f>IF('[1]Table 13.2'!AC29&lt;0,-MROUND(-'[1]Table 13.2'!AC29,5000000),MROUND('[1]Table 13.2'!AC29,5000000))</f>
        <v>190000000</v>
      </c>
      <c r="Z29" s="23">
        <f>IF('[1]Table 13.2'!AD29&lt;0,-MROUND(-'[1]Table 13.2'!AD29,5000000),MROUND('[1]Table 13.2'!AD29,5000000))</f>
        <v>155000000</v>
      </c>
      <c r="AA29" s="23">
        <f>IF('[1]Table 13.2'!AE29&lt;0,-MROUND(-'[1]Table 13.2'!AE29,5000000),MROUND('[1]Table 13.2'!AE29,5000000))</f>
        <v>140000000</v>
      </c>
      <c r="AB29" s="23">
        <f>IF('[1]Table 13.2'!AF29&lt;0,-MROUND(-'[1]Table 13.2'!AF29,5000000),MROUND('[1]Table 13.2'!AF29,5000000))</f>
        <v>150000000</v>
      </c>
      <c r="AC29" s="23">
        <f>IF('[1]Table 13.2'!AG29&lt;0,-MROUND(-'[1]Table 13.2'!AG29,5000000),MROUND('[1]Table 13.2'!AG29,5000000))</f>
        <v>155000000</v>
      </c>
      <c r="AD29" s="23">
        <f>IF('[1]Table 13.2'!AH29&lt;0,-MROUND(-'[1]Table 13.2'!AH29,5000000),MROUND('[1]Table 13.2'!AH29,5000000))</f>
        <v>160000000</v>
      </c>
      <c r="AE29" s="23">
        <f>IF('[1]Table 13.2'!AI29&lt;0,-MROUND(-'[1]Table 13.2'!AI29,5000000),MROUND('[1]Table 13.2'!AI29,5000000))</f>
        <v>155000000</v>
      </c>
      <c r="AF29" s="23">
        <f>IF('[1]Table 13.2'!AJ29&lt;0,-MROUND(-'[1]Table 13.2'!AJ29,5000000),MROUND('[1]Table 13.2'!AJ29,5000000))</f>
        <v>160000000</v>
      </c>
      <c r="AG29" s="19"/>
      <c r="AH29" s="24"/>
      <c r="AI29" s="24"/>
      <c r="AJ29" s="24"/>
      <c r="AK29" s="24"/>
      <c r="AL29" s="24"/>
      <c r="AM29" s="20"/>
    </row>
    <row r="30" spans="2:39" x14ac:dyDescent="0.2">
      <c r="D30" s="25" t="s">
        <v>26</v>
      </c>
      <c r="E30" s="25"/>
      <c r="F30" s="21">
        <f>MROUND('[1]Table 13.2'!H30,500)</f>
        <v>2000</v>
      </c>
      <c r="G30" s="21">
        <f>MROUND('[1]Table 13.2'!I30,500)</f>
        <v>2000</v>
      </c>
      <c r="H30" s="21">
        <f>MROUND('[1]Table 13.2'!J30,500)</f>
        <v>2500</v>
      </c>
      <c r="I30" s="21">
        <f>MROUND('[1]Table 13.2'!K30,500)</f>
        <v>3000</v>
      </c>
      <c r="J30" s="21">
        <f>MROUND('[1]Table 13.2'!L30,500)</f>
        <v>3000</v>
      </c>
      <c r="K30" s="21">
        <f>MROUND('[1]Table 13.2'!M30,500)</f>
        <v>2500</v>
      </c>
      <c r="L30" s="21">
        <f>MROUND('[1]Table 13.2'!N30,500)</f>
        <v>2000</v>
      </c>
      <c r="M30" s="21">
        <f>MROUND('[1]Table 13.2'!O30,500)</f>
        <v>2000</v>
      </c>
      <c r="N30" s="21">
        <f>MROUND('[1]Table 13.2'!P30,500)</f>
        <v>2000</v>
      </c>
      <c r="O30" s="21">
        <f>MROUND('[1]Table 13.2'!Q30,500)</f>
        <v>2000</v>
      </c>
      <c r="P30" s="21">
        <f>MROUND('[1]Table 13.2'!R30,500)</f>
        <v>2500</v>
      </c>
      <c r="Q30" s="21">
        <f>MROUND('[1]Table 13.2'!S30,500)</f>
        <v>2500</v>
      </c>
      <c r="R30" s="21">
        <f>MROUND('[1]Table 13.2'!T30,500)</f>
        <v>2500</v>
      </c>
      <c r="S30" s="22"/>
      <c r="T30" s="23">
        <f>IF('[1]Table 13.2'!X30&lt;0,-MROUND(-'[1]Table 13.2'!X30,5000000),MROUND('[1]Table 13.2'!X30,5000000))</f>
        <v>115000000</v>
      </c>
      <c r="U30" s="23">
        <f>IF('[1]Table 13.2'!Y30&lt;0,-MROUND(-'[1]Table 13.2'!Y30,5000000),MROUND('[1]Table 13.2'!Y30,5000000))</f>
        <v>115000000</v>
      </c>
      <c r="V30" s="23">
        <f>IF('[1]Table 13.2'!Z30&lt;0,-MROUND(-'[1]Table 13.2'!Z30,5000000),MROUND('[1]Table 13.2'!Z30,5000000))</f>
        <v>120000000</v>
      </c>
      <c r="W30" s="23">
        <f>IF('[1]Table 13.2'!AA30&lt;0,-MROUND(-'[1]Table 13.2'!AA30,5000000),MROUND('[1]Table 13.2'!AA30,5000000))</f>
        <v>150000000</v>
      </c>
      <c r="X30" s="23">
        <f>IF('[1]Table 13.2'!AB30&lt;0,-MROUND(-'[1]Table 13.2'!AB30,5000000),MROUND('[1]Table 13.2'!AB30,5000000))</f>
        <v>160000000</v>
      </c>
      <c r="Y30" s="23">
        <f>IF('[1]Table 13.2'!AC30&lt;0,-MROUND(-'[1]Table 13.2'!AC30,5000000),MROUND('[1]Table 13.2'!AC30,5000000))</f>
        <v>145000000</v>
      </c>
      <c r="Z30" s="23">
        <f>IF('[1]Table 13.2'!AD30&lt;0,-MROUND(-'[1]Table 13.2'!AD30,5000000),MROUND('[1]Table 13.2'!AD30,5000000))</f>
        <v>120000000</v>
      </c>
      <c r="AA30" s="23">
        <f>IF('[1]Table 13.2'!AE30&lt;0,-MROUND(-'[1]Table 13.2'!AE30,5000000),MROUND('[1]Table 13.2'!AE30,5000000))</f>
        <v>100000000</v>
      </c>
      <c r="AB30" s="23">
        <f>IF('[1]Table 13.2'!AF30&lt;0,-MROUND(-'[1]Table 13.2'!AF30,5000000),MROUND('[1]Table 13.2'!AF30,5000000))</f>
        <v>110000000</v>
      </c>
      <c r="AC30" s="23">
        <f>IF('[1]Table 13.2'!AG30&lt;0,-MROUND(-'[1]Table 13.2'!AG30,5000000),MROUND('[1]Table 13.2'!AG30,5000000))</f>
        <v>110000000</v>
      </c>
      <c r="AD30" s="23">
        <f>IF('[1]Table 13.2'!AH30&lt;0,-MROUND(-'[1]Table 13.2'!AH30,5000000),MROUND('[1]Table 13.2'!AH30,5000000))</f>
        <v>120000000</v>
      </c>
      <c r="AE30" s="23">
        <f>IF('[1]Table 13.2'!AI30&lt;0,-MROUND(-'[1]Table 13.2'!AI30,5000000),MROUND('[1]Table 13.2'!AI30,5000000))</f>
        <v>120000000</v>
      </c>
      <c r="AF30" s="23">
        <f>IF('[1]Table 13.2'!AJ30&lt;0,-MROUND(-'[1]Table 13.2'!AJ30,5000000),MROUND('[1]Table 13.2'!AJ30,5000000))</f>
        <v>130000000</v>
      </c>
      <c r="AG30" s="19"/>
      <c r="AH30" s="24"/>
      <c r="AI30" s="24"/>
      <c r="AJ30" s="24"/>
      <c r="AK30" s="24"/>
      <c r="AL30" s="24"/>
      <c r="AM30" s="20"/>
    </row>
    <row r="31" spans="2:39" x14ac:dyDescent="0.2">
      <c r="D31" s="27" t="s">
        <v>27</v>
      </c>
      <c r="E31" s="27"/>
      <c r="F31" s="21">
        <f>MROUND('[1]Table 13.2'!H31,500)</f>
        <v>2000</v>
      </c>
      <c r="G31" s="21">
        <f>MROUND('[1]Table 13.2'!I31,500)</f>
        <v>2000</v>
      </c>
      <c r="H31" s="21">
        <f>MROUND('[1]Table 13.2'!J31,500)</f>
        <v>2500</v>
      </c>
      <c r="I31" s="21">
        <f>MROUND('[1]Table 13.2'!K31,500)</f>
        <v>3000</v>
      </c>
      <c r="J31" s="21">
        <f>MROUND('[1]Table 13.2'!L31,500)</f>
        <v>3000</v>
      </c>
      <c r="K31" s="21">
        <f>MROUND('[1]Table 13.2'!M31,500)</f>
        <v>3000</v>
      </c>
      <c r="L31" s="21">
        <f>MROUND('[1]Table 13.2'!N31,500)</f>
        <v>3000</v>
      </c>
      <c r="M31" s="21">
        <f>MROUND('[1]Table 13.2'!O31,500)</f>
        <v>2000</v>
      </c>
      <c r="N31" s="21">
        <f>MROUND('[1]Table 13.2'!P31,500)</f>
        <v>2000</v>
      </c>
      <c r="O31" s="21">
        <f>MROUND('[1]Table 13.2'!Q31,500)</f>
        <v>2000</v>
      </c>
      <c r="P31" s="21">
        <f>MROUND('[1]Table 13.2'!R31,500)</f>
        <v>2500</v>
      </c>
      <c r="Q31" s="21">
        <f>MROUND('[1]Table 13.2'!S31,500)</f>
        <v>2500</v>
      </c>
      <c r="R31" s="21">
        <f>MROUND('[1]Table 13.2'!T31,500)</f>
        <v>3000</v>
      </c>
      <c r="S31" s="22"/>
      <c r="T31" s="23">
        <f>IF('[1]Table 13.2'!X31&lt;0,-MROUND(-'[1]Table 13.2'!X31,5000000),MROUND('[1]Table 13.2'!X31,5000000))</f>
        <v>715000000</v>
      </c>
      <c r="U31" s="23">
        <f>IF('[1]Table 13.2'!Y31&lt;0,-MROUND(-'[1]Table 13.2'!Y31,5000000),MROUND('[1]Table 13.2'!Y31,5000000))</f>
        <v>580000000</v>
      </c>
      <c r="V31" s="23">
        <f>IF('[1]Table 13.2'!Z31&lt;0,-MROUND(-'[1]Table 13.2'!Z31,5000000),MROUND('[1]Table 13.2'!Z31,5000000))</f>
        <v>655000000</v>
      </c>
      <c r="W31" s="23">
        <f>IF('[1]Table 13.2'!AA31&lt;0,-MROUND(-'[1]Table 13.2'!AA31,5000000),MROUND('[1]Table 13.2'!AA31,5000000))</f>
        <v>795000000</v>
      </c>
      <c r="X31" s="23">
        <f>IF('[1]Table 13.2'!AB31&lt;0,-MROUND(-'[1]Table 13.2'!AB31,5000000),MROUND('[1]Table 13.2'!AB31,5000000))</f>
        <v>905000000</v>
      </c>
      <c r="Y31" s="23">
        <f>IF('[1]Table 13.2'!AC31&lt;0,-MROUND(-'[1]Table 13.2'!AC31,5000000),MROUND('[1]Table 13.2'!AC31,5000000))</f>
        <v>870000000</v>
      </c>
      <c r="Z31" s="23">
        <f>IF('[1]Table 13.2'!AD31&lt;0,-MROUND(-'[1]Table 13.2'!AD31,5000000),MROUND('[1]Table 13.2'!AD31,5000000))</f>
        <v>1210000000</v>
      </c>
      <c r="AA31" s="23">
        <f>IF('[1]Table 13.2'!AE31&lt;0,-MROUND(-'[1]Table 13.2'!AE31,5000000),MROUND('[1]Table 13.2'!AE31,5000000))</f>
        <v>455000000</v>
      </c>
      <c r="AB31" s="23">
        <f>IF('[1]Table 13.2'!AF31&lt;0,-MROUND(-'[1]Table 13.2'!AF31,5000000),MROUND('[1]Table 13.2'!AF31,5000000))</f>
        <v>585000000</v>
      </c>
      <c r="AC31" s="23">
        <f>IF('[1]Table 13.2'!AG31&lt;0,-MROUND(-'[1]Table 13.2'!AG31,5000000),MROUND('[1]Table 13.2'!AG31,5000000))</f>
        <v>565000000</v>
      </c>
      <c r="AD31" s="23">
        <f>IF('[1]Table 13.2'!AH31&lt;0,-MROUND(-'[1]Table 13.2'!AH31,5000000),MROUND('[1]Table 13.2'!AH31,5000000))</f>
        <v>740000000</v>
      </c>
      <c r="AE31" s="23">
        <f>IF('[1]Table 13.2'!AI31&lt;0,-MROUND(-'[1]Table 13.2'!AI31,5000000),MROUND('[1]Table 13.2'!AI31,5000000))</f>
        <v>780000000</v>
      </c>
      <c r="AF31" s="23">
        <f>IF('[1]Table 13.2'!AJ31&lt;0,-MROUND(-'[1]Table 13.2'!AJ31,5000000),MROUND('[1]Table 13.2'!AJ31,5000000))</f>
        <v>970000000</v>
      </c>
      <c r="AG31" s="19"/>
      <c r="AH31" s="24"/>
      <c r="AI31" s="24"/>
      <c r="AJ31" s="24"/>
      <c r="AK31" s="24"/>
      <c r="AL31" s="24"/>
      <c r="AM31" s="20"/>
    </row>
    <row r="32" spans="2:39" x14ac:dyDescent="0.2">
      <c r="C32" s="26"/>
      <c r="D32" s="29" t="s">
        <v>28</v>
      </c>
      <c r="E32" s="29"/>
      <c r="F32" s="21">
        <f>MROUND('[1]Table 13.2'!H32,500)</f>
        <v>112000</v>
      </c>
      <c r="G32" s="21">
        <f>MROUND('[1]Table 13.2'!I32,500)</f>
        <v>116500</v>
      </c>
      <c r="H32" s="21">
        <f>MROUND('[1]Table 13.2'!J32,500)</f>
        <v>110000</v>
      </c>
      <c r="I32" s="21">
        <f>MROUND('[1]Table 13.2'!K32,500)</f>
        <v>118500</v>
      </c>
      <c r="J32" s="21">
        <f>MROUND('[1]Table 13.2'!L32,500)</f>
        <v>114000</v>
      </c>
      <c r="K32" s="21">
        <f>MROUND('[1]Table 13.2'!M32,500)</f>
        <v>110000</v>
      </c>
      <c r="L32" s="21">
        <f>MROUND('[1]Table 13.2'!N32,500)</f>
        <v>104000</v>
      </c>
      <c r="M32" s="21">
        <f>MROUND('[1]Table 13.2'!O32,500)</f>
        <v>96000</v>
      </c>
      <c r="N32" s="21">
        <f>MROUND('[1]Table 13.2'!P32,500)</f>
        <v>95500</v>
      </c>
      <c r="O32" s="21">
        <f>MROUND('[1]Table 13.2'!Q32,500)</f>
        <v>93500</v>
      </c>
      <c r="P32" s="21">
        <f>MROUND('[1]Table 13.2'!R32,500)</f>
        <v>95000</v>
      </c>
      <c r="Q32" s="21">
        <f>MROUND('[1]Table 13.2'!S32,500)</f>
        <v>92500</v>
      </c>
      <c r="R32" s="21">
        <f>MROUND('[1]Table 13.2'!T32,500)</f>
        <v>91000</v>
      </c>
      <c r="S32" s="22"/>
      <c r="T32" s="23">
        <f>IF('[1]Table 13.2'!X32&lt;0,-MROUND(-'[1]Table 13.2'!X32,5000000),MROUND('[1]Table 13.2'!X32,5000000))</f>
        <v>1245000000</v>
      </c>
      <c r="U32" s="23">
        <f>IF('[1]Table 13.2'!Y32&lt;0,-MROUND(-'[1]Table 13.2'!Y32,5000000),MROUND('[1]Table 13.2'!Y32,5000000))</f>
        <v>1150000000</v>
      </c>
      <c r="V32" s="23">
        <f>IF('[1]Table 13.2'!Z32&lt;0,-MROUND(-'[1]Table 13.2'!Z32,5000000),MROUND('[1]Table 13.2'!Z32,5000000))</f>
        <v>1265000000</v>
      </c>
      <c r="W32" s="23">
        <f>IF('[1]Table 13.2'!AA32&lt;0,-MROUND(-'[1]Table 13.2'!AA32,5000000),MROUND('[1]Table 13.2'!AA32,5000000))</f>
        <v>1495000000</v>
      </c>
      <c r="X32" s="23">
        <f>IF('[1]Table 13.2'!AB32&lt;0,-MROUND(-'[1]Table 13.2'!AB32,5000000),MROUND('[1]Table 13.2'!AB32,5000000))</f>
        <v>1630000000</v>
      </c>
      <c r="Y32" s="23">
        <f>IF('[1]Table 13.2'!AC32&lt;0,-MROUND(-'[1]Table 13.2'!AC32,5000000),MROUND('[1]Table 13.2'!AC32,5000000))</f>
        <v>1540000000</v>
      </c>
      <c r="Z32" s="23">
        <f>IF('[1]Table 13.2'!AD32&lt;0,-MROUND(-'[1]Table 13.2'!AD32,5000000),MROUND('[1]Table 13.2'!AD32,5000000))</f>
        <v>1775000000</v>
      </c>
      <c r="AA32" s="23">
        <f>IF('[1]Table 13.2'!AE32&lt;0,-MROUND(-'[1]Table 13.2'!AE32,5000000),MROUND('[1]Table 13.2'!AE32,5000000))</f>
        <v>955000000</v>
      </c>
      <c r="AB32" s="23">
        <f>IF('[1]Table 13.2'!AF32&lt;0,-MROUND(-'[1]Table 13.2'!AF32,5000000),MROUND('[1]Table 13.2'!AF32,5000000))</f>
        <v>1115000000</v>
      </c>
      <c r="AC32" s="23">
        <f>IF('[1]Table 13.2'!AG32&lt;0,-MROUND(-'[1]Table 13.2'!AG32,5000000),MROUND('[1]Table 13.2'!AG32,5000000))</f>
        <v>1120000000</v>
      </c>
      <c r="AD32" s="23">
        <f>IF('[1]Table 13.2'!AH32&lt;0,-MROUND(-'[1]Table 13.2'!AH32,5000000),MROUND('[1]Table 13.2'!AH32,5000000))</f>
        <v>1305000000</v>
      </c>
      <c r="AE32" s="23">
        <f>IF('[1]Table 13.2'!AI32&lt;0,-MROUND(-'[1]Table 13.2'!AI32,5000000),MROUND('[1]Table 13.2'!AI32,5000000))</f>
        <v>1345000000</v>
      </c>
      <c r="AF32" s="23">
        <f>IF('[1]Table 13.2'!AJ32&lt;0,-MROUND(-'[1]Table 13.2'!AJ32,5000000),MROUND('[1]Table 13.2'!AJ32,5000000))</f>
        <v>1550000000</v>
      </c>
      <c r="AG32" s="19"/>
      <c r="AH32" s="24"/>
      <c r="AI32" s="24"/>
      <c r="AJ32" s="24"/>
      <c r="AK32" s="24"/>
      <c r="AL32" s="24"/>
      <c r="AM32" s="20"/>
    </row>
    <row r="33" spans="1:39" ht="4.5" customHeight="1" x14ac:dyDescent="0.2"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H33" s="10"/>
      <c r="AI33" s="10"/>
      <c r="AJ33" s="10"/>
      <c r="AK33" s="10"/>
      <c r="AL33" s="10"/>
      <c r="AM33" s="10"/>
    </row>
    <row r="34" spans="1:39" ht="4.9000000000000004" customHeight="1" thickBot="1" x14ac:dyDescent="0.25">
      <c r="A34" s="7"/>
      <c r="B34" s="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H34" s="10"/>
      <c r="AI34" s="10"/>
      <c r="AJ34" s="10"/>
      <c r="AK34" s="10"/>
      <c r="AL34" s="10"/>
      <c r="AM34" s="10"/>
    </row>
    <row r="35" spans="1:39" ht="7.5" customHeight="1" x14ac:dyDescent="0.2">
      <c r="AH35" s="10"/>
      <c r="AI35" s="10"/>
      <c r="AJ35" s="10"/>
      <c r="AK35" s="10"/>
      <c r="AL35" s="10"/>
      <c r="AM35" s="10"/>
    </row>
    <row r="36" spans="1:39" ht="7.5" customHeight="1" x14ac:dyDescent="0.2">
      <c r="AH36" s="10"/>
      <c r="AI36" s="10"/>
      <c r="AJ36" s="10"/>
      <c r="AK36" s="10"/>
      <c r="AL36" s="10"/>
      <c r="AM36" s="10"/>
    </row>
    <row r="37" spans="1:39" x14ac:dyDescent="0.2">
      <c r="A37" s="2" t="s">
        <v>30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H37" s="10"/>
      <c r="AI37" s="10"/>
      <c r="AJ37" s="10"/>
      <c r="AK37" s="10"/>
      <c r="AL37" s="10"/>
      <c r="AM37" s="10"/>
    </row>
    <row r="38" spans="1:39" x14ac:dyDescent="0.2">
      <c r="A38" s="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H38" s="10"/>
      <c r="AI38" s="10"/>
      <c r="AJ38" s="10"/>
      <c r="AK38" s="10"/>
      <c r="AL38" s="10"/>
      <c r="AM38" s="10"/>
    </row>
    <row r="39" spans="1:39" ht="10.5" customHeight="1" x14ac:dyDescent="0.2">
      <c r="A39" s="32" t="s">
        <v>31</v>
      </c>
      <c r="B39" s="33" t="s">
        <v>32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39" x14ac:dyDescent="0.2">
      <c r="A40" s="32" t="s">
        <v>33</v>
      </c>
      <c r="B40" s="36" t="s">
        <v>34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4"/>
      <c r="O40" s="34"/>
      <c r="P40" s="34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39" x14ac:dyDescent="0.2">
      <c r="A41" s="32" t="s">
        <v>35</v>
      </c>
      <c r="B41" s="37" t="s">
        <v>36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9"/>
      <c r="O41" s="34"/>
      <c r="P41" s="34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0"/>
      <c r="AC41" s="38"/>
    </row>
    <row r="42" spans="1:39" x14ac:dyDescent="0.2">
      <c r="A42" s="41" t="s">
        <v>37</v>
      </c>
      <c r="B42" s="36" t="s">
        <v>38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39" x14ac:dyDescent="0.2">
      <c r="A43" s="41"/>
      <c r="B43" s="36" t="s">
        <v>39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39" x14ac:dyDescent="0.2">
      <c r="A44" s="1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2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2"/>
      <c r="AC44" s="38"/>
    </row>
    <row r="45" spans="1:39" x14ac:dyDescent="0.2">
      <c r="A45" s="11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0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0"/>
      <c r="AC45" s="38"/>
    </row>
    <row r="46" spans="1:39" x14ac:dyDescent="0.2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0"/>
      <c r="AC46" s="38"/>
    </row>
    <row r="47" spans="1:39" x14ac:dyDescent="0.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0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0"/>
      <c r="AC47" s="38"/>
    </row>
    <row r="48" spans="1:39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0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0"/>
      <c r="AC48" s="38"/>
    </row>
    <row r="49" spans="2:29" x14ac:dyDescent="0.2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0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0"/>
      <c r="AC49" s="38"/>
    </row>
    <row r="50" spans="2:29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0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0"/>
      <c r="AC50" s="38"/>
    </row>
    <row r="51" spans="2:29" x14ac:dyDescent="0.2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0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0"/>
      <c r="AC51" s="38"/>
    </row>
    <row r="53" spans="2:29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0"/>
      <c r="AB53" s="40"/>
    </row>
    <row r="54" spans="2:29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</sheetData>
  <mergeCells count="2">
    <mergeCell ref="N8:R8"/>
    <mergeCell ref="AB8:AF8"/>
  </mergeCells>
  <pageMargins left="0.75" right="0.75" top="1" bottom="1" header="0.5" footer="0.5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13.2</vt:lpstr>
      <vt:lpstr>'Table 13.2'!_Toc283213057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Beacom, Andrew (KAI Personal Taxes)</dc:creator>
  <cp:lastModifiedBy>Beacom, Andrew (KAI Personal Taxes)</cp:lastModifiedBy>
  <cp:lastPrinted>2018-01-15T16:11:20Z</cp:lastPrinted>
  <dcterms:created xsi:type="dcterms:W3CDTF">2018-01-15T16:03:46Z</dcterms:created>
  <dcterms:modified xsi:type="dcterms:W3CDTF">2018-01-15T16:24:36Z</dcterms:modified>
</cp:coreProperties>
</file>