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0" yWindow="375" windowWidth="8700" windowHeight="7080" tabRatio="889" activeTab="19"/>
  </bookViews>
  <sheets>
    <sheet name="List of contents" sheetId="1" r:id="rId1"/>
    <sheet name="T13" sheetId="2" r:id="rId2"/>
    <sheet name="T14" sheetId="3" r:id="rId3"/>
    <sheet name="T15" sheetId="4" r:id="rId4"/>
    <sheet name="T16" sheetId="5" r:id="rId5"/>
    <sheet name="T17" sheetId="6" r:id="rId6"/>
    <sheet name="T18" sheetId="7" r:id="rId7"/>
    <sheet name="T19" sheetId="8" r:id="rId8"/>
    <sheet name="Fig9" sheetId="9" r:id="rId9"/>
    <sheet name="Fig10" sheetId="10" r:id="rId10"/>
    <sheet name="Fig11" sheetId="11" r:id="rId11"/>
    <sheet name="Fig12" sheetId="12" r:id="rId12"/>
    <sheet name="Fig13" sheetId="13" r:id="rId13"/>
    <sheet name="Fig14" sheetId="14" r:id="rId14"/>
    <sheet name="Fig15" sheetId="15" r:id="rId15"/>
    <sheet name="Fig16" sheetId="16" r:id="rId16"/>
    <sheet name="Fig17" sheetId="17" r:id="rId17"/>
    <sheet name="Fig18" sheetId="18" r:id="rId18"/>
    <sheet name="Fig19" sheetId="19" r:id="rId19"/>
    <sheet name="AT7" sheetId="20" r:id="rId20"/>
    <sheet name="AT8" sheetId="21" r:id="rId21"/>
    <sheet name="AT9" sheetId="22" r:id="rId22"/>
    <sheet name="AT10" sheetId="23" r:id="rId23"/>
    <sheet name="AT11" sheetId="24" r:id="rId24"/>
    <sheet name="AT12" sheetId="25" r:id="rId25"/>
    <sheet name="AT13" sheetId="26" r:id="rId26"/>
    <sheet name="AT14" sheetId="27" r:id="rId27"/>
    <sheet name="AT15" sheetId="28" r:id="rId28"/>
    <sheet name="AT16" sheetId="29" r:id="rId29"/>
    <sheet name="AT17" sheetId="30" r:id="rId30"/>
    <sheet name="AT18" sheetId="31" r:id="rId31"/>
    <sheet name="AT19" sheetId="32" r:id="rId32"/>
  </sheets>
  <externalReferences>
    <externalReference r:id="rId35"/>
  </externalReferences>
  <definedNames>
    <definedName name="LABELS">#REF!</definedName>
  </definedNames>
  <calcPr fullCalcOnLoad="1"/>
</workbook>
</file>

<file path=xl/sharedStrings.xml><?xml version="1.0" encoding="utf-8"?>
<sst xmlns="http://schemas.openxmlformats.org/spreadsheetml/2006/main" count="729" uniqueCount="306">
  <si>
    <t>all dwellings</t>
  </si>
  <si>
    <t>private sector</t>
  </si>
  <si>
    <t>social sector</t>
  </si>
  <si>
    <t>owner occupied</t>
  </si>
  <si>
    <t>private rented</t>
  </si>
  <si>
    <t>all private sector</t>
  </si>
  <si>
    <t>local authority</t>
  </si>
  <si>
    <t xml:space="preserve">housing association </t>
  </si>
  <si>
    <t>all social sector</t>
  </si>
  <si>
    <t xml:space="preserve">all dwellings in group </t>
  </si>
  <si>
    <t>dwelling age</t>
  </si>
  <si>
    <t>pre 1919</t>
  </si>
  <si>
    <t>1919-44</t>
  </si>
  <si>
    <t>1945-64</t>
  </si>
  <si>
    <t>1965-80</t>
  </si>
  <si>
    <t>1981-90</t>
  </si>
  <si>
    <t>post 1990</t>
  </si>
  <si>
    <t>dwelling type</t>
  </si>
  <si>
    <t>small terraced house</t>
  </si>
  <si>
    <t>medium/large terraced house</t>
  </si>
  <si>
    <t>semi-detached house</t>
  </si>
  <si>
    <t>detached house</t>
  </si>
  <si>
    <t>bungalow</t>
  </si>
  <si>
    <t>converted flat</t>
  </si>
  <si>
    <t>purpose built flat, low rise</t>
  </si>
  <si>
    <t>purpose built flat, high rise</t>
  </si>
  <si>
    <t>less than 50 sqm</t>
  </si>
  <si>
    <t>50 to 69 sqm</t>
  </si>
  <si>
    <t>70 to 89 sqm</t>
  </si>
  <si>
    <t>90 to 109 sqm</t>
  </si>
  <si>
    <t>110 sqm or more</t>
  </si>
  <si>
    <t>type of area</t>
  </si>
  <si>
    <t>city centre</t>
  </si>
  <si>
    <t>other urban centre</t>
  </si>
  <si>
    <t>suburban residential</t>
  </si>
  <si>
    <t>rural residential</t>
  </si>
  <si>
    <t>village centre</t>
  </si>
  <si>
    <t>rural</t>
  </si>
  <si>
    <t>most deprived 10% of areas</t>
  </si>
  <si>
    <t>deprived local areas</t>
  </si>
  <si>
    <t>2-5th</t>
  </si>
  <si>
    <t>6-9th</t>
  </si>
  <si>
    <t>least deprived 10% of areas</t>
  </si>
  <si>
    <t>occupied</t>
  </si>
  <si>
    <t>vacant</t>
  </si>
  <si>
    <t>Total</t>
  </si>
  <si>
    <t xml:space="preserve"> </t>
  </si>
  <si>
    <t>Tenure</t>
  </si>
  <si>
    <t>Dwelling type</t>
  </si>
  <si>
    <t>housing association</t>
  </si>
  <si>
    <t>detached houses and bungalows</t>
  </si>
  <si>
    <t>all households</t>
  </si>
  <si>
    <t>percentage (%)</t>
  </si>
  <si>
    <t>Decent homes:</t>
  </si>
  <si>
    <t>private vulnerable:</t>
  </si>
  <si>
    <t>private rented*</t>
  </si>
  <si>
    <t>all private vulnerable</t>
  </si>
  <si>
    <t>private non- vulnerable:</t>
  </si>
  <si>
    <t>all private non-vulnerable</t>
  </si>
  <si>
    <t>all owner occupied</t>
  </si>
  <si>
    <t>all private rented</t>
  </si>
  <si>
    <t xml:space="preserve">all private </t>
  </si>
  <si>
    <t>all social</t>
  </si>
  <si>
    <t>all private</t>
  </si>
  <si>
    <t xml:space="preserve">Notes: </t>
  </si>
  <si>
    <t>thousands of dwellings</t>
  </si>
  <si>
    <t>all tenures</t>
  </si>
  <si>
    <t>thermal comfort</t>
  </si>
  <si>
    <t>modern facilities</t>
  </si>
  <si>
    <t>repair</t>
  </si>
  <si>
    <t>all non-decent</t>
  </si>
  <si>
    <t>children</t>
  </si>
  <si>
    <t>all</t>
  </si>
  <si>
    <t>older people</t>
  </si>
  <si>
    <t>EER bands F&amp;G</t>
  </si>
  <si>
    <t>percentage of dwellings</t>
  </si>
  <si>
    <t>Source: English Housing Survey, dwelling sample</t>
  </si>
  <si>
    <t>excess cold</t>
  </si>
  <si>
    <t>other hazards</t>
  </si>
  <si>
    <t>mid terrace</t>
  </si>
  <si>
    <t>end terrace</t>
  </si>
  <si>
    <t>all terrace</t>
  </si>
  <si>
    <t>floor area</t>
  </si>
  <si>
    <t>falls</t>
  </si>
  <si>
    <t>one or more Category 1 hazards</t>
  </si>
  <si>
    <t>number of dwellings (000s)</t>
  </si>
  <si>
    <t>poverty</t>
  </si>
  <si>
    <t>not in poverty</t>
  </si>
  <si>
    <t>non-decent homes</t>
  </si>
  <si>
    <t>number of households (000s)</t>
  </si>
  <si>
    <t>any damp</t>
  </si>
  <si>
    <t>minimum standard (HHSRS)</t>
  </si>
  <si>
    <t>long term illness/disabled</t>
  </si>
  <si>
    <t>sample size</t>
  </si>
  <si>
    <t>Base: all dwellings</t>
  </si>
  <si>
    <t>Source:  English Housing Survey, dwelling sample</t>
  </si>
  <si>
    <t xml:space="preserve">Source: English Housing Survey, dwelling sample </t>
  </si>
  <si>
    <t>Source: English Housing Survey, household sub-sample</t>
  </si>
  <si>
    <t>Base: all households</t>
  </si>
  <si>
    <t>English Housing Survey Headline Report 2009-10: Housing Stock Tables, Figures and Annex Tables</t>
  </si>
  <si>
    <t>(Note: all Tables, Figures and Annex Tables relating to the Household section of the Report are available in a separate Excel file)</t>
  </si>
  <si>
    <t>T13</t>
  </si>
  <si>
    <t>T14</t>
  </si>
  <si>
    <t>T15</t>
  </si>
  <si>
    <t>T16</t>
  </si>
  <si>
    <t>T17</t>
  </si>
  <si>
    <t>T18</t>
  </si>
  <si>
    <t>T19</t>
  </si>
  <si>
    <t>Table 13: Stock Profile, 2009</t>
  </si>
  <si>
    <t>Figure 9: Age of housing stock by tenure, 2009</t>
  </si>
  <si>
    <t>Fig9</t>
  </si>
  <si>
    <t>Fig10</t>
  </si>
  <si>
    <t>Figure 11:  Usable floor area by tenure, 2009</t>
  </si>
  <si>
    <t>Figure 10:  Dwelling type by tenure, 2009</t>
  </si>
  <si>
    <t>Fig11</t>
  </si>
  <si>
    <t>Fig12</t>
  </si>
  <si>
    <t>Fig13</t>
  </si>
  <si>
    <t>Fig14</t>
  </si>
  <si>
    <t>Fig15</t>
  </si>
  <si>
    <t>Fig16</t>
  </si>
  <si>
    <t>Fig17</t>
  </si>
  <si>
    <t>Fig18</t>
  </si>
  <si>
    <t>Table 15: Housing Health and Safety Rating System hazards by tenure, 2009</t>
  </si>
  <si>
    <t>Table 16: Non-decent homes by tenure, 2006 - 2009</t>
  </si>
  <si>
    <t>Figure 17: Percentage of dwellings non-decent in private and social sectors, 2006-2009</t>
  </si>
  <si>
    <t>Table 17: Homes failing decent homes criteria by tenure, 2009</t>
  </si>
  <si>
    <t>Table 19: Households by poor living conditions, 2009</t>
  </si>
  <si>
    <t>Annex Table 7: Stock Profile, 2009</t>
  </si>
  <si>
    <t>AT15</t>
  </si>
  <si>
    <t>Fig19</t>
  </si>
  <si>
    <t>AT7</t>
  </si>
  <si>
    <t>AT8</t>
  </si>
  <si>
    <t>AT9</t>
  </si>
  <si>
    <t>AT10</t>
  </si>
  <si>
    <t>AT11</t>
  </si>
  <si>
    <t>AT12</t>
  </si>
  <si>
    <t>AT13</t>
  </si>
  <si>
    <t>AT14</t>
  </si>
  <si>
    <t>AT16</t>
  </si>
  <si>
    <t>AT17</t>
  </si>
  <si>
    <t>AT18</t>
  </si>
  <si>
    <t>AT19</t>
  </si>
  <si>
    <t>AT20</t>
  </si>
  <si>
    <t>TABLES</t>
  </si>
  <si>
    <t>FIGURES</t>
  </si>
  <si>
    <t>ANNEX TABLES</t>
  </si>
  <si>
    <t>Annex Table 20: Non-decent homes by deprived and other districts by tenure, 2006-2008</t>
  </si>
  <si>
    <t>standard boiler (floor or wall)</t>
  </si>
  <si>
    <t>back boiler (to fire or stove)</t>
  </si>
  <si>
    <t>combination boiler</t>
  </si>
  <si>
    <t>condensing boiler</t>
  </si>
  <si>
    <t>condensing-combination  boiler</t>
  </si>
  <si>
    <t>no boiler</t>
  </si>
  <si>
    <t>cavity walls with insulation</t>
  </si>
  <si>
    <t>200mm or more of loft insulation</t>
  </si>
  <si>
    <t>entire house double glazing</t>
  </si>
  <si>
    <t>Notes:</t>
  </si>
  <si>
    <t>total</t>
  </si>
  <si>
    <t>cavity with insulation</t>
  </si>
  <si>
    <t>cavity wall</t>
  </si>
  <si>
    <t>200mm or more loft insulation</t>
  </si>
  <si>
    <t>full double glazing</t>
  </si>
  <si>
    <t>Source: English House Condition Survey 1996-2007, English Housing Survey 2008-2009, dwelling sample</t>
  </si>
  <si>
    <t>Source: English Housing Survey 2009, dwelling sample</t>
  </si>
  <si>
    <t>Source: English House Condition Survey 1996 to 2007, English Housing Survey 2008 to 2009, dwelling sample</t>
  </si>
  <si>
    <t>all
dwellings</t>
  </si>
  <si>
    <t>Bands A-C</t>
  </si>
  <si>
    <t>A/B</t>
  </si>
  <si>
    <t>C</t>
  </si>
  <si>
    <t>D</t>
  </si>
  <si>
    <t>E</t>
  </si>
  <si>
    <t>F</t>
  </si>
  <si>
    <t>G</t>
  </si>
  <si>
    <t>Band G</t>
  </si>
  <si>
    <t>Energy efficiency
rating band
(EHCS SAP 2005)</t>
  </si>
  <si>
    <t>Energy Efficiency Rating Bands – 1996 and 2009 performance by tenure, 2009</t>
  </si>
  <si>
    <t>EER Band</t>
  </si>
  <si>
    <t>Energy Efficiency Rating (EER) Bands,  England, 1996-2009</t>
  </si>
  <si>
    <t>Percentage of dwellings with given boiler types, England, 1996-2009</t>
  </si>
  <si>
    <t>Note: only 88% of dwellings have lofts, and 69% of dwellings have cavity walls.</t>
  </si>
  <si>
    <t>Percentage of dwellings with given insulation measures, England, 1996-2009</t>
  </si>
  <si>
    <t>Percentage of dwellings with given insulation measures by tenure, England, 2009</t>
  </si>
  <si>
    <t>Source: English House Condition Survey 1996, English Housing Survey 2009, dwelling sample</t>
  </si>
  <si>
    <t>Figure 12: Boiler types, 1996-2009</t>
  </si>
  <si>
    <t>Figure 13: Insulation measures, 1996-2009</t>
  </si>
  <si>
    <t>Figure 14: Percentage of dwellings with efficient insulation measures by tenure, 2009</t>
  </si>
  <si>
    <t>Table 14: Energy Efficiency, average SAP rating by tenure, 1996-2009</t>
  </si>
  <si>
    <t>Figure 16: Energy Efficiency Rating Bands – 1996 and 2009 performance by tenure, 2009</t>
  </si>
  <si>
    <t>Figure 15: Energy Efficiency Rating (EER) Bands,  England, 1996-2009</t>
  </si>
  <si>
    <t>Figure 19: Households living in poor conditions by poverty, 2009</t>
  </si>
  <si>
    <t>Figure 18: Percentage of dwellings with damp problems by tenure, 2009</t>
  </si>
  <si>
    <t>Annex Table 8: Heating Type, 1996 - 2009</t>
  </si>
  <si>
    <t>Annex Table 9: Main heating system by tenure, 2009</t>
  </si>
  <si>
    <t>Annex Table 10: Boiler types, 1996-2009</t>
  </si>
  <si>
    <t>Annex Table 11: Boiler types by tenure, 2009</t>
  </si>
  <si>
    <t>Annex Table 12: Insulation measures, 1996-2009</t>
  </si>
  <si>
    <t>Annex Table 13: Cavity wall insulation by tenure, 2009</t>
  </si>
  <si>
    <t>Annex Table 14: Loft insulation by tenure, 2009</t>
  </si>
  <si>
    <t>Annex Table 15: Extent of double glazing by tenure, 2009</t>
  </si>
  <si>
    <t>Annex Table 16: Energy Efficiency Rating (EER) Bands, 1996-2009</t>
  </si>
  <si>
    <t>Annex Table 17: Energy Efficiency Rating Bands by tenure, 1996 and 2009</t>
  </si>
  <si>
    <t>Annex Table 18: Dwellings with damp problems by tenure, 2009</t>
  </si>
  <si>
    <t>Annex Table 19: Households living in decent homes, 2006-2009</t>
  </si>
  <si>
    <t>Table 18: Dwellings with damp problems in one or more rooms, 1996 - 2009</t>
  </si>
  <si>
    <r>
      <t>2)</t>
    </r>
    <r>
      <rPr>
        <b/>
        <sz val="7"/>
        <rFont val="Times New Roman"/>
        <family val="1"/>
      </rPr>
      <t xml:space="preserve">       </t>
    </r>
    <r>
      <rPr>
        <b/>
        <sz val="9"/>
        <rFont val="Arial"/>
        <family val="2"/>
      </rPr>
      <t>The Decent Homes standard is based on four criteria, including the need to meet the minimum standard for housing.  All estimates of whether a dwelling meets the minimum standard under Decent Homes are based on 15 hazards in order to maintain consistency with survey estimates since 2006.</t>
    </r>
  </si>
  <si>
    <t>Sources:</t>
  </si>
  <si>
    <t>Household groups are not mutually exclusive, some overlap will occur particularly between older people and long term illness/disabled.</t>
  </si>
  <si>
    <r>
      <t>1)</t>
    </r>
    <r>
      <rPr>
        <b/>
        <sz val="7"/>
        <rFont val="Times New Roman"/>
        <family val="1"/>
      </rPr>
      <t xml:space="preserve">       </t>
    </r>
    <r>
      <rPr>
        <b/>
        <sz val="9"/>
        <rFont val="Arial"/>
        <family val="2"/>
      </rPr>
      <t>households with children are those that include at least one person aged under 16</t>
    </r>
  </si>
  <si>
    <r>
      <t>2)</t>
    </r>
    <r>
      <rPr>
        <b/>
        <sz val="7"/>
        <rFont val="Times New Roman"/>
        <family val="1"/>
      </rPr>
      <t xml:space="preserve">       </t>
    </r>
    <r>
      <rPr>
        <b/>
        <sz val="9"/>
        <rFont val="Arial"/>
        <family val="2"/>
      </rPr>
      <t>households with older people are those that include at least one person aged 60 or over</t>
    </r>
  </si>
  <si>
    <r>
      <t>3)</t>
    </r>
    <r>
      <rPr>
        <b/>
        <sz val="7"/>
        <rFont val="Times New Roman"/>
        <family val="1"/>
      </rPr>
      <t xml:space="preserve">       </t>
    </r>
    <r>
      <rPr>
        <b/>
        <sz val="9"/>
        <rFont val="Arial"/>
        <family val="2"/>
      </rPr>
      <t>long term illness/disabled households are those where the respondent indicates at least one person has a long-term illness or disability</t>
    </r>
  </si>
  <si>
    <t>all terraced</t>
  </si>
  <si>
    <t>occupancy status</t>
  </si>
  <si>
    <t>rising
damp</t>
  </si>
  <si>
    <t>penetrating
damp</t>
  </si>
  <si>
    <t>condensation/
mould</t>
  </si>
  <si>
    <t>any damp
problems</t>
  </si>
  <si>
    <t>1996</t>
  </si>
  <si>
    <t>2001</t>
  </si>
  <si>
    <t>2003</t>
  </si>
  <si>
    <t>2004</t>
  </si>
  <si>
    <t>2005</t>
  </si>
  <si>
    <t>2006</t>
  </si>
  <si>
    <t>2007</t>
  </si>
  <si>
    <t>2008</t>
  </si>
  <si>
    <t>Table 18: Number and percentage of homes with damp problems in one or more rooms, 1996-2009</t>
  </si>
  <si>
    <t>Percentage of homes with damp problem using EHCS grossing methodology</t>
  </si>
  <si>
    <t>Note: underpinning data are presented in Annex Table YY</t>
  </si>
  <si>
    <t>Figure 18: Percentage of homes with a damp problem by tenure, 2009</t>
  </si>
  <si>
    <t xml:space="preserve">central heating </t>
  </si>
  <si>
    <t>storage heater</t>
  </si>
  <si>
    <t>fixed room/
portable heater</t>
  </si>
  <si>
    <t>standard boiler</t>
  </si>
  <si>
    <t>back boiler</t>
  </si>
  <si>
    <t>-</t>
  </si>
  <si>
    <t>condensing-combination boiler</t>
  </si>
  <si>
    <t>back
boiler</t>
  </si>
  <si>
    <t>no
boiler</t>
  </si>
  <si>
    <t>insulated
cavity walls</t>
  </si>
  <si>
    <t>200mm or more
of loft insulation</t>
  </si>
  <si>
    <t>entire house
double glazing</t>
  </si>
  <si>
    <t>cavity uninsulated</t>
  </si>
  <si>
    <t>other</t>
  </si>
  <si>
    <t>no loft</t>
  </si>
  <si>
    <t>no insulation</t>
  </si>
  <si>
    <t>less than 50mm</t>
  </si>
  <si>
    <t>50 up to 99mm</t>
  </si>
  <si>
    <t>100 up to 149mm</t>
  </si>
  <si>
    <t>150 up to 199mm</t>
  </si>
  <si>
    <t>200mm or more</t>
  </si>
  <si>
    <t>no double glazing</t>
  </si>
  <si>
    <t>less than half</t>
  </si>
  <si>
    <t>more than half</t>
  </si>
  <si>
    <t>entire house</t>
  </si>
  <si>
    <t>Band A/B (81-100)</t>
  </si>
  <si>
    <t>Band C (69-80)</t>
  </si>
  <si>
    <t>Band D (55-68)</t>
  </si>
  <si>
    <t>Band E (39-54)</t>
  </si>
  <si>
    <t>Band F (21-38)</t>
  </si>
  <si>
    <t>Band G (1-20)</t>
  </si>
  <si>
    <t>Note: SAP ratings for each EER Band in parenthesis</t>
  </si>
  <si>
    <t>Energy Efficiency Rating Band</t>
  </si>
  <si>
    <t>Source: English Housing Condition Survey 1996, English Housing Survey 2009, dwelling sample</t>
  </si>
  <si>
    <t>central
heating</t>
  </si>
  <si>
    <t>storage
heater</t>
  </si>
  <si>
    <t>2009</t>
  </si>
  <si>
    <t>private
rented</t>
  </si>
  <si>
    <t>owner
occupied</t>
  </si>
  <si>
    <t>local
authority</t>
  </si>
  <si>
    <t>housing
association</t>
  </si>
  <si>
    <t>all
tenures</t>
  </si>
  <si>
    <t>non-decent
homes</t>
  </si>
  <si>
    <t>percentages</t>
  </si>
  <si>
    <t xml:space="preserve">all
dwellings
in group </t>
  </si>
  <si>
    <t>percentage of tenure</t>
  </si>
  <si>
    <t>thousands of households</t>
  </si>
  <si>
    <t>percentage within tenure</t>
  </si>
  <si>
    <t>1) Most of the increase in the numbers of private rented households living in decent homes between 2007 and 2008 was a result of changes to the grossing of the household sub-sample compared to the previous EHCS.  Applying an EHCS-style grossing, the 2008 figure would have been 1,425 thousand rather than 1,675 thousand.  For more details see technical annex to the 2008-09 Headline Report.</t>
  </si>
  <si>
    <t xml:space="preserve">Note: The ‘minimum standard’ is based on 15 HHSRS hazards to maintain consistency with previous years’ decent homes reporting.  Figures on the minimum standard are not consistent with the EHS estimate of the HHSRS at Table 15. 
Source: English Housing Survey, dwelling sample
</t>
  </si>
  <si>
    <t xml:space="preserve">2) The Decent Homes standard is based on four criteria, including the need to meet the minimum standard for housing.  All EHS estimates of housing meeting the minimum standard under Decent Homes are based on 15 hazards in order to maintain consistency with EHCS estimates for 2006 and 2007. </t>
  </si>
  <si>
    <r>
      <t>less than 50 m</t>
    </r>
    <r>
      <rPr>
        <vertAlign val="superscript"/>
        <sz val="9"/>
        <color indexed="8"/>
        <rFont val="Arial"/>
        <family val="2"/>
      </rPr>
      <t>2</t>
    </r>
  </si>
  <si>
    <r>
      <t>50 to 69 m</t>
    </r>
    <r>
      <rPr>
        <vertAlign val="superscript"/>
        <sz val="9"/>
        <color indexed="8"/>
        <rFont val="Arial"/>
        <family val="2"/>
      </rPr>
      <t>2</t>
    </r>
  </si>
  <si>
    <r>
      <t>70 to 89 m</t>
    </r>
    <r>
      <rPr>
        <vertAlign val="superscript"/>
        <sz val="9"/>
        <color indexed="8"/>
        <rFont val="Arial"/>
        <family val="2"/>
      </rPr>
      <t>2</t>
    </r>
  </si>
  <si>
    <r>
      <t>90 to 109 m</t>
    </r>
    <r>
      <rPr>
        <vertAlign val="superscript"/>
        <sz val="9"/>
        <color indexed="8"/>
        <rFont val="Arial"/>
        <family val="2"/>
      </rPr>
      <t>2</t>
    </r>
  </si>
  <si>
    <r>
      <t>110 sqm or m</t>
    </r>
    <r>
      <rPr>
        <vertAlign val="superscript"/>
        <sz val="9"/>
        <color indexed="8"/>
        <rFont val="Arial"/>
        <family val="2"/>
      </rPr>
      <t>2</t>
    </r>
  </si>
  <si>
    <t>Source: English House Condition Survey 1996 to 2007, English Housing Survey 2008 onwards, dwelling sample</t>
  </si>
  <si>
    <t>Note: estimates are based on 26 hazards covered by the survey</t>
  </si>
  <si>
    <t>Table 15: Housing Health and Safety Rating System hazards, 2009</t>
  </si>
  <si>
    <r>
      <t>1)</t>
    </r>
    <r>
      <rPr>
        <b/>
        <sz val="7"/>
        <rFont val="Times New Roman"/>
        <family val="1"/>
      </rPr>
      <t>       *</t>
    </r>
    <r>
      <rPr>
        <b/>
        <sz val="9"/>
        <rFont val="Arial"/>
        <family val="2"/>
      </rPr>
      <t>Most of the increase in  the number of non-decent private rented dwellings between 2007 and 2008 was a result of changes to the grossing of the dwelling -sample compared to the previous EHCS. Under the EHCS grossing the 2008 figure would have been approximately 1,281,000. See technical annex to the 2008-09 Headline Report.</t>
    </r>
  </si>
  <si>
    <t>English House Condition Survey 2006 to 2007, english Housing Survey 2008 onwards, dwelling sample</t>
  </si>
  <si>
    <t>Figure 12: Boiler types, 1996 to 2009</t>
  </si>
  <si>
    <t>Notes: underpinning data are presented in Annex Table 10</t>
  </si>
  <si>
    <t>Source: English House Condition Survey 1996-2007, English Housing Survey 2008 onwards, dwelling sample</t>
  </si>
  <si>
    <t>2) underpinning data are presented in Annex Table 12</t>
  </si>
  <si>
    <t>1) Percentages are based on all dwellings, including those with no loft or no cavty walls. Only 88% of all dwellings have lofts, and 69% have cavity walls (see Annex Tables 13 and 14).</t>
  </si>
  <si>
    <t>Figure 13: Insulation measures, 1996 to 2009</t>
  </si>
  <si>
    <t>Figure 17: Percentage of dwellings non-decent in private and social sectors, 2006 to 2009</t>
  </si>
  <si>
    <t>Energy Efficiency Rating
Bands F and G</t>
  </si>
  <si>
    <t>Annex Table 8: Heating Type, 1996 to 2009</t>
  </si>
  <si>
    <t>Annex Table 10: Boiler types, 1996 to 2009</t>
  </si>
  <si>
    <t>Annex Table  16: Energy Efficiency Rating (EER) Bands, 1996 to 2009</t>
  </si>
  <si>
    <t>Source: English House Condition Survey 2006 to 2007, English Housing Survey 2008 onwards, dwelling sample</t>
  </si>
  <si>
    <r>
      <t>less than 50 m</t>
    </r>
    <r>
      <rPr>
        <b/>
        <vertAlign val="superscript"/>
        <sz val="9"/>
        <color indexed="8"/>
        <rFont val="Arial"/>
        <family val="2"/>
      </rPr>
      <t>2</t>
    </r>
  </si>
  <si>
    <r>
      <t>50 to 69 m</t>
    </r>
    <r>
      <rPr>
        <b/>
        <vertAlign val="superscript"/>
        <sz val="9"/>
        <color indexed="8"/>
        <rFont val="Arial"/>
        <family val="2"/>
      </rPr>
      <t>2</t>
    </r>
  </si>
  <si>
    <r>
      <t>110 m</t>
    </r>
    <r>
      <rPr>
        <b/>
        <vertAlign val="superscript"/>
        <sz val="9"/>
        <color indexed="8"/>
        <rFont val="Arial"/>
        <family val="2"/>
      </rPr>
      <t>2</t>
    </r>
    <r>
      <rPr>
        <b/>
        <sz val="9"/>
        <color indexed="8"/>
        <rFont val="Arial"/>
        <family val="2"/>
      </rPr>
      <t xml:space="preserve"> or more</t>
    </r>
  </si>
  <si>
    <r>
      <t>90 to 109 m</t>
    </r>
    <r>
      <rPr>
        <b/>
        <vertAlign val="superscript"/>
        <sz val="9"/>
        <color indexed="8"/>
        <rFont val="Arial"/>
        <family val="2"/>
      </rPr>
      <t>2</t>
    </r>
  </si>
  <si>
    <r>
      <t>70 to 89 m</t>
    </r>
    <r>
      <rPr>
        <b/>
        <vertAlign val="superscript"/>
        <sz val="9"/>
        <color indexed="8"/>
        <rFont val="Arial"/>
        <family val="2"/>
      </rPr>
      <t>2</t>
    </r>
  </si>
</sst>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
    <numFmt numFmtId="166" formatCode="####.0"/>
    <numFmt numFmtId="167" formatCode="####.000"/>
    <numFmt numFmtId="168" formatCode="0.0"/>
    <numFmt numFmtId="169" formatCode="??,??0"/>
    <numFmt numFmtId="170" formatCode="??0.0"/>
    <numFmt numFmtId="171" formatCode="#,##0.0"/>
    <numFmt numFmtId="172" formatCode="?,??0"/>
    <numFmt numFmtId="173" formatCode="0.0000000"/>
    <numFmt numFmtId="174" formatCode="0.000000"/>
    <numFmt numFmtId="175" formatCode="0.00000"/>
    <numFmt numFmtId="176" formatCode="0.0000"/>
    <numFmt numFmtId="177" formatCode="0.000"/>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
    <numFmt numFmtId="183" formatCode="###0.00"/>
    <numFmt numFmtId="184" formatCode="_-* #,##0.0_-;\-* #,##0.0_-;_-* &quot;-&quot;??_-;_-@_-"/>
    <numFmt numFmtId="185" formatCode="_-* #,##0.0_-;\-* #,##0.0_-;_-* &quot;-&quot;?_-;_-@_-"/>
    <numFmt numFmtId="186" formatCode="0.0\ *100"/>
    <numFmt numFmtId="187" formatCode="&quot;Yes&quot;;&quot;Yes&quot;;&quot;No&quot;"/>
    <numFmt numFmtId="188" formatCode="&quot;True&quot;;&quot;True&quot;;&quot;False&quot;"/>
    <numFmt numFmtId="189" formatCode="&quot;On&quot;;&quot;On&quot;;&quot;Off&quot;"/>
    <numFmt numFmtId="190" formatCode="[$€-2]\ #,##0.00_);[Red]\([$€-2]\ #,##0.00\)"/>
    <numFmt numFmtId="191" formatCode="#\ ##0"/>
    <numFmt numFmtId="192" formatCode="#,##0.000"/>
    <numFmt numFmtId="193" formatCode="?0.0"/>
    <numFmt numFmtId="194" formatCode="####.0000"/>
    <numFmt numFmtId="195" formatCode="####.00"/>
    <numFmt numFmtId="196" formatCode="####.0%"/>
    <numFmt numFmtId="197" formatCode="0.0%"/>
    <numFmt numFmtId="198" formatCode="0.00000000000000"/>
    <numFmt numFmtId="199" formatCode="_-* #,##0.0000_-;\-* #,##0.0000_-;_-* &quot;-&quot;??_-;_-@_-"/>
    <numFmt numFmtId="200" formatCode="0.000000000"/>
    <numFmt numFmtId="201" formatCode="0.0000000000"/>
    <numFmt numFmtId="202" formatCode="0.00000000"/>
    <numFmt numFmtId="203" formatCode="_-* #,##0.000_-;\-* #,##0.000_-;_-* &quot;-&quot;??_-;_-@_-"/>
    <numFmt numFmtId="204" formatCode="&quot;$&quot;#,##0_);\(&quot;$&quot;#,##0\)"/>
    <numFmt numFmtId="205" formatCode="&quot;$&quot;#,##0_);[Red]\(&quot;$&quot;#,##0\)"/>
    <numFmt numFmtId="206" formatCode="&quot;$&quot;#,##0.00_);\(&quot;$&quot;#,##0.00\)"/>
    <numFmt numFmtId="207" formatCode="&quot;$&quot;#,##0.00_);[Red]\(&quot;$&quot;#,##0.00\)"/>
    <numFmt numFmtId="208" formatCode="[$-809]dd\ mmmm\ yyyy"/>
    <numFmt numFmtId="209" formatCode="0.000000000000000"/>
    <numFmt numFmtId="210" formatCode="??.0"/>
    <numFmt numFmtId="211" formatCode="???.0"/>
    <numFmt numFmtId="212" formatCode="####"/>
    <numFmt numFmtId="213" formatCode="0.0000000000000"/>
    <numFmt numFmtId="214" formatCode="?.0"/>
    <numFmt numFmtId="215" formatCode="###0.000"/>
    <numFmt numFmtId="216" formatCode="###0.0000"/>
    <numFmt numFmtId="217" formatCode="&quot;£&quot;#,##0"/>
    <numFmt numFmtId="218" formatCode="&quot;£&quot;#,##0.00"/>
  </numFmts>
  <fonts count="65">
    <font>
      <sz val="10"/>
      <name val="Arial"/>
      <family val="0"/>
    </font>
    <font>
      <sz val="11"/>
      <color indexed="8"/>
      <name val="Calibri"/>
      <family val="2"/>
    </font>
    <font>
      <sz val="10"/>
      <color indexed="8"/>
      <name val="Arial"/>
      <family val="0"/>
    </font>
    <font>
      <b/>
      <sz val="10"/>
      <name val="Arial"/>
      <family val="2"/>
    </font>
    <font>
      <b/>
      <sz val="10"/>
      <color indexed="8"/>
      <name val="Arial"/>
      <family val="2"/>
    </font>
    <font>
      <b/>
      <sz val="9"/>
      <color indexed="8"/>
      <name val="Arial"/>
      <family val="2"/>
    </font>
    <font>
      <sz val="9"/>
      <color indexed="8"/>
      <name val="Arial"/>
      <family val="2"/>
    </font>
    <font>
      <b/>
      <sz val="9"/>
      <name val="Arial"/>
      <family val="2"/>
    </font>
    <font>
      <sz val="9"/>
      <name val="Arial"/>
      <family val="2"/>
    </font>
    <font>
      <sz val="8"/>
      <name val="Arial"/>
      <family val="0"/>
    </font>
    <font>
      <b/>
      <sz val="12"/>
      <name val="Arial"/>
      <family val="2"/>
    </font>
    <font>
      <i/>
      <sz val="10"/>
      <name val="Arial"/>
      <family val="2"/>
    </font>
    <font>
      <b/>
      <u val="single"/>
      <sz val="10"/>
      <name val="Arial"/>
      <family val="2"/>
    </font>
    <font>
      <i/>
      <sz val="9"/>
      <name val="Arial"/>
      <family val="2"/>
    </font>
    <font>
      <sz val="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2"/>
      <color indexed="8"/>
      <name val="Arial"/>
      <family val="0"/>
    </font>
    <font>
      <sz val="8.5"/>
      <color indexed="8"/>
      <name val="Arial"/>
      <family val="0"/>
    </font>
    <font>
      <u val="single"/>
      <sz val="10"/>
      <color indexed="12"/>
      <name val="Arial"/>
      <family val="0"/>
    </font>
    <font>
      <u val="single"/>
      <sz val="10"/>
      <color indexed="36"/>
      <name val="Arial"/>
      <family val="0"/>
    </font>
    <font>
      <b/>
      <sz val="11"/>
      <name val="Arial"/>
      <family val="2"/>
    </font>
    <font>
      <sz val="9.75"/>
      <color indexed="8"/>
      <name val="Arial"/>
      <family val="2"/>
    </font>
    <font>
      <i/>
      <sz val="9"/>
      <color indexed="8"/>
      <name val="Arial"/>
      <family val="2"/>
    </font>
    <font>
      <b/>
      <sz val="12"/>
      <color indexed="17"/>
      <name val="Arial"/>
      <family val="2"/>
    </font>
    <font>
      <sz val="9.25"/>
      <name val="Arial"/>
      <family val="0"/>
    </font>
    <font>
      <sz val="9.5"/>
      <name val="Arial"/>
      <family val="0"/>
    </font>
    <font>
      <b/>
      <sz val="9.5"/>
      <name val="Arial"/>
      <family val="0"/>
    </font>
    <font>
      <b/>
      <sz val="9.75"/>
      <color indexed="8"/>
      <name val="Arial"/>
      <family val="2"/>
    </font>
    <font>
      <sz val="8.95"/>
      <color indexed="8"/>
      <name val="Arial"/>
      <family val="2"/>
    </font>
    <font>
      <sz val="10"/>
      <color indexed="9"/>
      <name val="Arial"/>
      <family val="0"/>
    </font>
    <font>
      <sz val="10.25"/>
      <name val="Arial"/>
      <family val="0"/>
    </font>
    <font>
      <sz val="11"/>
      <name val="Arial"/>
      <family val="2"/>
    </font>
    <font>
      <sz val="3.25"/>
      <name val="Arial"/>
      <family val="0"/>
    </font>
    <font>
      <b/>
      <sz val="1.75"/>
      <color indexed="63"/>
      <name val="Arial"/>
      <family val="2"/>
    </font>
    <font>
      <sz val="2.75"/>
      <name val="Arial"/>
      <family val="2"/>
    </font>
    <font>
      <sz val="1.75"/>
      <name val="Arial"/>
      <family val="2"/>
    </font>
    <font>
      <sz val="2.25"/>
      <name val="Arial"/>
      <family val="2"/>
    </font>
    <font>
      <sz val="1.5"/>
      <name val="Arial"/>
      <family val="2"/>
    </font>
    <font>
      <sz val="4.75"/>
      <name val="Arial"/>
      <family val="0"/>
    </font>
    <font>
      <b/>
      <sz val="1.75"/>
      <name val="Arial"/>
      <family val="2"/>
    </font>
    <font>
      <sz val="11.75"/>
      <name val="Arial"/>
      <family val="0"/>
    </font>
    <font>
      <b/>
      <sz val="7"/>
      <name val="Times New Roman"/>
      <family val="1"/>
    </font>
    <font>
      <sz val="5.25"/>
      <name val="Arial"/>
      <family val="0"/>
    </font>
    <font>
      <b/>
      <sz val="8.75"/>
      <color indexed="63"/>
      <name val="Arial"/>
      <family val="2"/>
    </font>
    <font>
      <sz val="8.75"/>
      <name val="Arial"/>
      <family val="2"/>
    </font>
    <font>
      <sz val="12"/>
      <name val="Arial Narrow"/>
      <family val="2"/>
    </font>
    <font>
      <sz val="10"/>
      <name val="Arial Narrow"/>
      <family val="0"/>
    </font>
    <font>
      <vertAlign val="superscript"/>
      <sz val="9"/>
      <color indexed="8"/>
      <name val="Arial"/>
      <family val="2"/>
    </font>
    <font>
      <b/>
      <sz val="8.5"/>
      <color indexed="8"/>
      <name val="Arial"/>
      <family val="0"/>
    </font>
    <font>
      <b/>
      <vertAlign val="superscript"/>
      <sz val="9"/>
      <color indexed="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thin"/>
    </border>
    <border>
      <left/>
      <right/>
      <top style="thin"/>
      <bottom/>
    </border>
    <border>
      <left>
        <color indexed="63"/>
      </left>
      <right>
        <color indexed="63"/>
      </right>
      <top>
        <color indexed="63"/>
      </top>
      <bottom style="thin"/>
    </border>
    <border>
      <left>
        <color indexed="63"/>
      </left>
      <right>
        <color indexed="63"/>
      </right>
      <top style="thin"/>
      <bottom style="thin"/>
    </border>
    <border>
      <left>
        <color indexed="63"/>
      </left>
      <right/>
      <top>
        <color indexed="63"/>
      </top>
      <bottom style="thin"/>
    </border>
    <border>
      <left>
        <color indexed="63"/>
      </left>
      <right/>
      <top style="thin"/>
      <bottom style="thin"/>
    </border>
    <border>
      <left/>
      <right>
        <color indexed="63"/>
      </right>
      <top/>
      <bottom style="thin"/>
    </border>
    <border>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24"/>
      </left>
      <right>
        <color indexed="63"/>
      </right>
      <top style="thin">
        <color indexed="24"/>
      </top>
      <bottom>
        <color indexed="63"/>
      </bottom>
    </border>
    <border>
      <left>
        <color indexed="63"/>
      </left>
      <right>
        <color indexed="63"/>
      </right>
      <top style="thin">
        <color indexed="24"/>
      </top>
      <bottom>
        <color indexed="63"/>
      </bottom>
    </border>
    <border>
      <left>
        <color indexed="63"/>
      </left>
      <right style="thin">
        <color indexed="24"/>
      </right>
      <top style="thin">
        <color indexed="24"/>
      </top>
      <bottom>
        <color indexed="63"/>
      </bottom>
    </border>
    <border>
      <left style="thin">
        <color indexed="24"/>
      </left>
      <right>
        <color indexed="63"/>
      </right>
      <top>
        <color indexed="63"/>
      </top>
      <bottom>
        <color indexed="63"/>
      </bottom>
    </border>
    <border>
      <left>
        <color indexed="63"/>
      </left>
      <right style="thin">
        <color indexed="24"/>
      </right>
      <top>
        <color indexed="63"/>
      </top>
      <bottom>
        <color indexed="63"/>
      </bottom>
    </border>
    <border>
      <left>
        <color indexed="63"/>
      </left>
      <right>
        <color indexed="63"/>
      </right>
      <top>
        <color indexed="63"/>
      </top>
      <bottom style="thin">
        <color indexed="24"/>
      </bottom>
    </border>
    <border>
      <left>
        <color indexed="63"/>
      </left>
      <right style="thin">
        <color indexed="24"/>
      </right>
      <top>
        <color indexed="63"/>
      </top>
      <bottom style="thin">
        <color indexed="2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right>
        <color indexed="63"/>
      </right>
      <top style="thin"/>
      <bottom>
        <color indexed="63"/>
      </bottom>
    </border>
    <border>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0" fillId="3" borderId="0" applyNumberFormat="0" applyBorder="0" applyAlignment="0" applyProtection="0"/>
    <xf numFmtId="0" fontId="24"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34" fillId="0" borderId="0" applyNumberFormat="0" applyFill="0" applyBorder="0" applyAlignment="0" applyProtection="0"/>
    <xf numFmtId="0" fontId="19"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3" fillId="0" borderId="0" applyNumberFormat="0" applyFill="0" applyBorder="0" applyAlignment="0" applyProtection="0"/>
    <xf numFmtId="0" fontId="22" fillId="7" borderId="1" applyNumberFormat="0" applyAlignment="0" applyProtection="0"/>
    <xf numFmtId="0" fontId="25" fillId="0" borderId="6" applyNumberFormat="0" applyFill="0" applyAlignment="0" applyProtection="0"/>
    <xf numFmtId="0" fontId="21" fillId="22" borderId="0" applyNumberFormat="0" applyBorder="0" applyAlignment="0" applyProtection="0"/>
    <xf numFmtId="0" fontId="0" fillId="0" borderId="0">
      <alignment/>
      <protection/>
    </xf>
    <xf numFmtId="0" fontId="1"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29" fillId="0" borderId="9" applyNumberFormat="0" applyFill="0" applyAlignment="0" applyProtection="0"/>
    <xf numFmtId="0" fontId="27" fillId="0" borderId="0" applyNumberFormat="0" applyFill="0" applyBorder="0" applyAlignment="0" applyProtection="0"/>
  </cellStyleXfs>
  <cellXfs count="399">
    <xf numFmtId="0" fontId="0" fillId="0" borderId="0" xfId="0" applyAlignment="1">
      <alignment/>
    </xf>
    <xf numFmtId="0" fontId="3" fillId="24" borderId="10" xfId="0" applyFont="1" applyFill="1" applyBorder="1" applyAlignment="1">
      <alignment horizontal="center"/>
    </xf>
    <xf numFmtId="0" fontId="3" fillId="24" borderId="10" xfId="0" applyFont="1" applyFill="1" applyBorder="1" applyAlignment="1">
      <alignment/>
    </xf>
    <xf numFmtId="0" fontId="3" fillId="25" borderId="0" xfId="0" applyFont="1" applyFill="1" applyBorder="1" applyAlignment="1">
      <alignment vertical="center"/>
    </xf>
    <xf numFmtId="0" fontId="4" fillId="25" borderId="0" xfId="0" applyFont="1" applyFill="1" applyBorder="1" applyAlignment="1">
      <alignment horizontal="center" wrapText="1"/>
    </xf>
    <xf numFmtId="0" fontId="3" fillId="24" borderId="0" xfId="0" applyFont="1" applyFill="1" applyBorder="1" applyAlignment="1">
      <alignment/>
    </xf>
    <xf numFmtId="0" fontId="2" fillId="25" borderId="10" xfId="0" applyFont="1" applyFill="1" applyBorder="1" applyAlignment="1">
      <alignment horizontal="right" wrapText="1"/>
    </xf>
    <xf numFmtId="0" fontId="4" fillId="25" borderId="10" xfId="0" applyFont="1" applyFill="1" applyBorder="1" applyAlignment="1">
      <alignment horizontal="right" wrapText="1"/>
    </xf>
    <xf numFmtId="0" fontId="3" fillId="24" borderId="10" xfId="0" applyFont="1" applyFill="1" applyBorder="1" applyAlignment="1">
      <alignment horizontal="right" wrapText="1"/>
    </xf>
    <xf numFmtId="0" fontId="5" fillId="25" borderId="0" xfId="0" applyFont="1" applyFill="1" applyBorder="1" applyAlignment="1">
      <alignment horizontal="left" wrapText="1"/>
    </xf>
    <xf numFmtId="0" fontId="2" fillId="25" borderId="0" xfId="0" applyFont="1" applyFill="1" applyBorder="1" applyAlignment="1">
      <alignment horizontal="center" wrapText="1"/>
    </xf>
    <xf numFmtId="0" fontId="6" fillId="25" borderId="0" xfId="0" applyFont="1" applyFill="1" applyBorder="1" applyAlignment="1">
      <alignment horizontal="left" vertical="top" wrapText="1"/>
    </xf>
    <xf numFmtId="164" fontId="4" fillId="25" borderId="0" xfId="42" applyNumberFormat="1" applyFont="1" applyFill="1" applyBorder="1" applyAlignment="1">
      <alignment horizontal="right"/>
    </xf>
    <xf numFmtId="164" fontId="3" fillId="24" borderId="0" xfId="42" applyNumberFormat="1" applyFont="1" applyFill="1" applyBorder="1" applyAlignment="1">
      <alignment/>
    </xf>
    <xf numFmtId="0" fontId="7" fillId="24" borderId="0" xfId="57" applyFont="1" applyFill="1" applyBorder="1">
      <alignment/>
      <protection/>
    </xf>
    <xf numFmtId="0" fontId="8" fillId="24" borderId="0" xfId="57" applyFont="1" applyFill="1" applyBorder="1">
      <alignment/>
      <protection/>
    </xf>
    <xf numFmtId="0" fontId="3" fillId="24" borderId="0" xfId="0" applyFont="1" applyFill="1" applyBorder="1" applyAlignment="1">
      <alignment/>
    </xf>
    <xf numFmtId="164" fontId="0" fillId="24" borderId="0" xfId="42" applyNumberFormat="1" applyFont="1" applyFill="1" applyBorder="1" applyAlignment="1">
      <alignment/>
    </xf>
    <xf numFmtId="0" fontId="0" fillId="24" borderId="0" xfId="0" applyFill="1" applyAlignment="1">
      <alignment/>
    </xf>
    <xf numFmtId="164" fontId="0" fillId="24" borderId="0" xfId="0" applyNumberFormat="1" applyFont="1" applyFill="1" applyBorder="1" applyAlignment="1">
      <alignment/>
    </xf>
    <xf numFmtId="164" fontId="3" fillId="24" borderId="0" xfId="0" applyNumberFormat="1" applyFont="1" applyFill="1" applyBorder="1" applyAlignment="1">
      <alignment/>
    </xf>
    <xf numFmtId="0" fontId="0" fillId="26" borderId="0" xfId="0" applyFill="1" applyAlignment="1">
      <alignment/>
    </xf>
    <xf numFmtId="0" fontId="10" fillId="24" borderId="0" xfId="0" applyFont="1" applyFill="1" applyAlignment="1">
      <alignment/>
    </xf>
    <xf numFmtId="0" fontId="11" fillId="24" borderId="10" xfId="0" applyFont="1" applyFill="1" applyBorder="1" applyAlignment="1">
      <alignment/>
    </xf>
    <xf numFmtId="0" fontId="0" fillId="24" borderId="10" xfId="0" applyFill="1" applyBorder="1" applyAlignment="1">
      <alignment/>
    </xf>
    <xf numFmtId="0" fontId="0" fillId="24" borderId="0" xfId="0" applyFill="1" applyBorder="1" applyAlignment="1">
      <alignment/>
    </xf>
    <xf numFmtId="0" fontId="3" fillId="24" borderId="0" xfId="0" applyFont="1" applyFill="1" applyBorder="1" applyAlignment="1">
      <alignment horizontal="right" wrapText="1"/>
    </xf>
    <xf numFmtId="0" fontId="12" fillId="24" borderId="0" xfId="0" applyFont="1" applyFill="1" applyBorder="1" applyAlignment="1">
      <alignment/>
    </xf>
    <xf numFmtId="0" fontId="0" fillId="24" borderId="0" xfId="0" applyFill="1" applyBorder="1" applyAlignment="1">
      <alignment horizontal="left" indent="1"/>
    </xf>
    <xf numFmtId="3" fontId="0" fillId="24" borderId="0" xfId="0" applyNumberFormat="1" applyFill="1" applyBorder="1" applyAlignment="1">
      <alignment horizontal="right"/>
    </xf>
    <xf numFmtId="168" fontId="0" fillId="24" borderId="0" xfId="0" applyNumberFormat="1" applyFill="1" applyBorder="1" applyAlignment="1">
      <alignment horizontal="right"/>
    </xf>
    <xf numFmtId="3" fontId="0" fillId="24" borderId="0" xfId="0" applyNumberFormat="1" applyFont="1" applyFill="1" applyBorder="1" applyAlignment="1">
      <alignment horizontal="right"/>
    </xf>
    <xf numFmtId="168" fontId="0" fillId="24" borderId="0" xfId="0" applyNumberFormat="1" applyFont="1" applyFill="1" applyBorder="1" applyAlignment="1">
      <alignment horizontal="right"/>
    </xf>
    <xf numFmtId="168" fontId="0" fillId="24" borderId="0" xfId="0" applyNumberFormat="1" applyFill="1" applyBorder="1" applyAlignment="1">
      <alignment/>
    </xf>
    <xf numFmtId="0" fontId="3" fillId="24" borderId="0" xfId="0" applyFont="1" applyFill="1" applyBorder="1" applyAlignment="1">
      <alignment horizontal="left"/>
    </xf>
    <xf numFmtId="3" fontId="3" fillId="24" borderId="0" xfId="0" applyNumberFormat="1" applyFont="1" applyFill="1" applyBorder="1" applyAlignment="1">
      <alignment/>
    </xf>
    <xf numFmtId="169" fontId="3" fillId="24" borderId="0" xfId="0" applyNumberFormat="1" applyFont="1" applyFill="1" applyBorder="1" applyAlignment="1">
      <alignment horizontal="right"/>
    </xf>
    <xf numFmtId="168" fontId="3" fillId="24" borderId="0" xfId="0" applyNumberFormat="1" applyFont="1" applyFill="1" applyBorder="1" applyAlignment="1">
      <alignment/>
    </xf>
    <xf numFmtId="170" fontId="3" fillId="24" borderId="0" xfId="0" applyNumberFormat="1" applyFont="1" applyFill="1" applyBorder="1" applyAlignment="1">
      <alignment horizontal="right"/>
    </xf>
    <xf numFmtId="171" fontId="3" fillId="24" borderId="0" xfId="0" applyNumberFormat="1" applyFont="1" applyFill="1" applyBorder="1" applyAlignment="1">
      <alignment/>
    </xf>
    <xf numFmtId="3" fontId="3" fillId="24" borderId="0" xfId="0" applyNumberFormat="1" applyFont="1" applyFill="1" applyBorder="1" applyAlignment="1">
      <alignment horizontal="right"/>
    </xf>
    <xf numFmtId="168" fontId="3" fillId="24" borderId="0" xfId="0" applyNumberFormat="1" applyFont="1" applyFill="1" applyBorder="1" applyAlignment="1">
      <alignment horizontal="right"/>
    </xf>
    <xf numFmtId="0" fontId="0" fillId="24" borderId="0" xfId="0" applyFont="1" applyFill="1" applyBorder="1" applyAlignment="1">
      <alignment horizontal="right"/>
    </xf>
    <xf numFmtId="0" fontId="3" fillId="24" borderId="10" xfId="0" applyFont="1" applyFill="1" applyBorder="1" applyAlignment="1">
      <alignment/>
    </xf>
    <xf numFmtId="168" fontId="3" fillId="24" borderId="10" xfId="0" applyNumberFormat="1" applyFont="1" applyFill="1" applyBorder="1" applyAlignment="1">
      <alignment/>
    </xf>
    <xf numFmtId="0" fontId="3" fillId="24" borderId="0" xfId="0" applyFont="1" applyFill="1" applyAlignment="1">
      <alignment/>
    </xf>
    <xf numFmtId="0" fontId="3" fillId="24" borderId="11" xfId="0" applyFont="1" applyFill="1" applyBorder="1" applyAlignment="1">
      <alignment horizontal="right" wrapText="1"/>
    </xf>
    <xf numFmtId="0" fontId="0" fillId="24" borderId="12" xfId="0" applyFill="1" applyBorder="1" applyAlignment="1">
      <alignment/>
    </xf>
    <xf numFmtId="0" fontId="13" fillId="24" borderId="10" xfId="0" applyFont="1" applyFill="1" applyBorder="1" applyAlignment="1">
      <alignment/>
    </xf>
    <xf numFmtId="0" fontId="0" fillId="24" borderId="0" xfId="0" applyFont="1" applyFill="1" applyBorder="1" applyAlignment="1">
      <alignment/>
    </xf>
    <xf numFmtId="0" fontId="0" fillId="24" borderId="10" xfId="0" applyFont="1" applyFill="1" applyBorder="1" applyAlignment="1">
      <alignment/>
    </xf>
    <xf numFmtId="0" fontId="0" fillId="24" borderId="10" xfId="0" applyFont="1" applyFill="1" applyBorder="1" applyAlignment="1">
      <alignment horizontal="right"/>
    </xf>
    <xf numFmtId="0" fontId="14" fillId="24" borderId="0" xfId="0" applyFont="1" applyFill="1" applyBorder="1" applyAlignment="1">
      <alignment/>
    </xf>
    <xf numFmtId="0" fontId="11" fillId="24" borderId="0" xfId="0" applyFont="1" applyFill="1" applyBorder="1" applyAlignment="1">
      <alignment horizontal="right"/>
    </xf>
    <xf numFmtId="0" fontId="0" fillId="24" borderId="0" xfId="0" applyFont="1" applyFill="1" applyAlignment="1">
      <alignment/>
    </xf>
    <xf numFmtId="172" fontId="0" fillId="24" borderId="0" xfId="0" applyNumberFormat="1" applyFill="1" applyBorder="1" applyAlignment="1">
      <alignment horizontal="right"/>
    </xf>
    <xf numFmtId="0" fontId="3" fillId="24" borderId="0" xfId="0" applyFont="1" applyFill="1" applyAlignment="1">
      <alignment/>
    </xf>
    <xf numFmtId="172" fontId="3" fillId="24" borderId="0" xfId="0" applyNumberFormat="1" applyFont="1" applyFill="1" applyBorder="1" applyAlignment="1">
      <alignment horizontal="right"/>
    </xf>
    <xf numFmtId="0" fontId="0" fillId="24" borderId="0" xfId="0" applyFill="1" applyAlignment="1">
      <alignment horizontal="right"/>
    </xf>
    <xf numFmtId="0" fontId="11" fillId="24" borderId="0" xfId="0" applyFont="1" applyFill="1" applyBorder="1" applyAlignment="1">
      <alignment horizontal="right"/>
    </xf>
    <xf numFmtId="168" fontId="0" fillId="24" borderId="0" xfId="0" applyNumberFormat="1" applyFill="1" applyAlignment="1">
      <alignment/>
    </xf>
    <xf numFmtId="168" fontId="3" fillId="24" borderId="0" xfId="0" applyNumberFormat="1" applyFont="1" applyFill="1" applyAlignment="1">
      <alignment/>
    </xf>
    <xf numFmtId="0" fontId="3" fillId="24" borderId="0" xfId="0" applyFont="1" applyFill="1" applyBorder="1" applyAlignment="1">
      <alignment wrapText="1"/>
    </xf>
    <xf numFmtId="0" fontId="3" fillId="24" borderId="0" xfId="0" applyFont="1" applyFill="1" applyAlignment="1">
      <alignment horizontal="right"/>
    </xf>
    <xf numFmtId="164" fontId="0" fillId="24" borderId="0" xfId="42" applyNumberFormat="1" applyFont="1" applyFill="1" applyAlignment="1">
      <alignment/>
    </xf>
    <xf numFmtId="168" fontId="7" fillId="24" borderId="10" xfId="0" applyNumberFormat="1" applyFont="1" applyFill="1" applyBorder="1" applyAlignment="1">
      <alignment/>
    </xf>
    <xf numFmtId="0" fontId="0" fillId="24" borderId="0" xfId="0" applyFont="1" applyFill="1" applyAlignment="1">
      <alignment/>
    </xf>
    <xf numFmtId="0" fontId="0" fillId="24" borderId="10" xfId="0" applyFont="1" applyFill="1" applyBorder="1" applyAlignment="1">
      <alignment horizontal="right" wrapText="1"/>
    </xf>
    <xf numFmtId="0" fontId="3" fillId="24" borderId="0" xfId="0" applyFont="1" applyFill="1" applyAlignment="1">
      <alignment horizontal="right" wrapText="1"/>
    </xf>
    <xf numFmtId="166" fontId="0" fillId="24" borderId="0" xfId="0" applyNumberFormat="1" applyFill="1" applyAlignment="1">
      <alignment/>
    </xf>
    <xf numFmtId="172" fontId="3" fillId="24" borderId="10" xfId="0" applyNumberFormat="1" applyFont="1" applyFill="1" applyBorder="1" applyAlignment="1">
      <alignment horizontal="right"/>
    </xf>
    <xf numFmtId="164" fontId="0" fillId="24" borderId="0" xfId="42" applyNumberFormat="1" applyFont="1" applyFill="1" applyBorder="1" applyAlignment="1">
      <alignment/>
    </xf>
    <xf numFmtId="172" fontId="0" fillId="24" borderId="0" xfId="0" applyNumberFormat="1" applyFont="1" applyFill="1" applyBorder="1" applyAlignment="1">
      <alignment horizontal="right"/>
    </xf>
    <xf numFmtId="164" fontId="3" fillId="24" borderId="0" xfId="42" applyNumberFormat="1" applyFont="1" applyFill="1" applyBorder="1" applyAlignment="1">
      <alignment/>
    </xf>
    <xf numFmtId="172" fontId="3" fillId="24" borderId="0" xfId="0" applyNumberFormat="1" applyFont="1" applyFill="1" applyBorder="1" applyAlignment="1">
      <alignment horizontal="right"/>
    </xf>
    <xf numFmtId="164" fontId="2" fillId="25" borderId="0" xfId="42" applyNumberFormat="1" applyFont="1" applyFill="1" applyBorder="1" applyAlignment="1">
      <alignment horizontal="right" vertical="top"/>
    </xf>
    <xf numFmtId="164" fontId="4" fillId="25" borderId="0" xfId="42" applyNumberFormat="1" applyFont="1" applyFill="1" applyBorder="1" applyAlignment="1">
      <alignment horizontal="right" vertical="top"/>
    </xf>
    <xf numFmtId="164" fontId="0" fillId="24" borderId="0" xfId="42" applyNumberFormat="1" applyFont="1" applyFill="1" applyAlignment="1">
      <alignment/>
    </xf>
    <xf numFmtId="0" fontId="0" fillId="24" borderId="0" xfId="0" applyFont="1" applyFill="1" applyAlignment="1">
      <alignment/>
    </xf>
    <xf numFmtId="0" fontId="0" fillId="24" borderId="0" xfId="0" applyFont="1" applyFill="1" applyBorder="1" applyAlignment="1">
      <alignment/>
    </xf>
    <xf numFmtId="164" fontId="3" fillId="24" borderId="10" xfId="42" applyNumberFormat="1" applyFont="1" applyFill="1" applyBorder="1" applyAlignment="1">
      <alignment/>
    </xf>
    <xf numFmtId="166" fontId="3" fillId="24" borderId="0" xfId="0" applyNumberFormat="1" applyFont="1" applyFill="1" applyAlignment="1">
      <alignment/>
    </xf>
    <xf numFmtId="0" fontId="7" fillId="24" borderId="0" xfId="0" applyFont="1" applyFill="1" applyAlignment="1">
      <alignment/>
    </xf>
    <xf numFmtId="0" fontId="8" fillId="24" borderId="0" xfId="0" applyFont="1" applyFill="1" applyAlignment="1">
      <alignment/>
    </xf>
    <xf numFmtId="0" fontId="7" fillId="24" borderId="0" xfId="0" applyFont="1" applyFill="1" applyAlignment="1">
      <alignment/>
    </xf>
    <xf numFmtId="164" fontId="3" fillId="24" borderId="0" xfId="42" applyNumberFormat="1" applyFont="1" applyFill="1" applyAlignment="1">
      <alignment/>
    </xf>
    <xf numFmtId="0" fontId="6" fillId="25" borderId="0" xfId="0" applyFont="1" applyFill="1" applyBorder="1" applyAlignment="1">
      <alignment horizontal="left" wrapText="1"/>
    </xf>
    <xf numFmtId="164" fontId="4" fillId="25" borderId="0" xfId="42" applyNumberFormat="1" applyFont="1" applyFill="1" applyBorder="1" applyAlignment="1">
      <alignment horizontal="right" vertical="top"/>
    </xf>
    <xf numFmtId="164" fontId="3" fillId="24" borderId="0" xfId="42" applyNumberFormat="1" applyFont="1" applyFill="1" applyBorder="1" applyAlignment="1">
      <alignment vertical="top"/>
    </xf>
    <xf numFmtId="168" fontId="0" fillId="24" borderId="0" xfId="0" applyNumberFormat="1" applyFont="1" applyFill="1" applyAlignment="1">
      <alignment/>
    </xf>
    <xf numFmtId="164" fontId="0" fillId="24" borderId="0" xfId="0" applyNumberFormat="1" applyFont="1" applyFill="1" applyAlignment="1">
      <alignment/>
    </xf>
    <xf numFmtId="164" fontId="0" fillId="24" borderId="0" xfId="0" applyNumberFormat="1" applyFill="1" applyAlignment="1">
      <alignment/>
    </xf>
    <xf numFmtId="0" fontId="3" fillId="24" borderId="10" xfId="0" applyFont="1" applyFill="1" applyBorder="1" applyAlignment="1">
      <alignment horizontal="right"/>
    </xf>
    <xf numFmtId="164" fontId="3" fillId="24" borderId="10" xfId="0" applyNumberFormat="1" applyFont="1" applyFill="1" applyBorder="1" applyAlignment="1">
      <alignment/>
    </xf>
    <xf numFmtId="0" fontId="0" fillId="24" borderId="0" xfId="0" applyFont="1" applyFill="1" applyBorder="1" applyAlignment="1">
      <alignment/>
    </xf>
    <xf numFmtId="0" fontId="3" fillId="24" borderId="11" xfId="0" applyFont="1" applyFill="1" applyBorder="1" applyAlignment="1">
      <alignment horizontal="right"/>
    </xf>
    <xf numFmtId="0" fontId="0" fillId="24" borderId="0" xfId="0" applyFill="1" applyAlignment="1">
      <alignment/>
    </xf>
    <xf numFmtId="0" fontId="0" fillId="24" borderId="0" xfId="0" applyFill="1" applyBorder="1" applyAlignment="1">
      <alignment/>
    </xf>
    <xf numFmtId="0" fontId="11" fillId="24" borderId="13" xfId="0" applyFont="1" applyFill="1" applyBorder="1" applyAlignment="1">
      <alignment/>
    </xf>
    <xf numFmtId="0" fontId="0" fillId="24" borderId="13" xfId="0" applyFill="1" applyBorder="1" applyAlignment="1">
      <alignment/>
    </xf>
    <xf numFmtId="0" fontId="11" fillId="24" borderId="0" xfId="0" applyFont="1" applyFill="1" applyAlignment="1">
      <alignment horizontal="right"/>
    </xf>
    <xf numFmtId="168" fontId="0" fillId="24" borderId="0" xfId="0" applyNumberFormat="1" applyFont="1" applyFill="1" applyBorder="1" applyAlignment="1">
      <alignment/>
    </xf>
    <xf numFmtId="0" fontId="7" fillId="24" borderId="0" xfId="0" applyFont="1" applyFill="1" applyBorder="1" applyAlignment="1">
      <alignment/>
    </xf>
    <xf numFmtId="0" fontId="0" fillId="24" borderId="14" xfId="0" applyFill="1" applyBorder="1" applyAlignment="1">
      <alignment/>
    </xf>
    <xf numFmtId="0" fontId="3" fillId="24" borderId="0" xfId="0" applyFont="1" applyFill="1" applyBorder="1" applyAlignment="1">
      <alignment/>
    </xf>
    <xf numFmtId="0" fontId="3" fillId="25" borderId="15" xfId="0" applyFont="1" applyFill="1" applyBorder="1" applyAlignment="1">
      <alignment vertical="center"/>
    </xf>
    <xf numFmtId="0" fontId="0" fillId="24" borderId="16" xfId="0" applyFill="1" applyBorder="1" applyAlignment="1">
      <alignment wrapText="1"/>
    </xf>
    <xf numFmtId="0" fontId="0" fillId="24" borderId="16" xfId="0" applyFont="1" applyFill="1" applyBorder="1" applyAlignment="1">
      <alignment/>
    </xf>
    <xf numFmtId="0" fontId="0" fillId="24" borderId="15" xfId="0" applyFill="1" applyBorder="1" applyAlignment="1">
      <alignment/>
    </xf>
    <xf numFmtId="0" fontId="3" fillId="24" borderId="14" xfId="0" applyFont="1" applyFill="1" applyBorder="1" applyAlignment="1">
      <alignment horizontal="right"/>
    </xf>
    <xf numFmtId="0" fontId="3" fillId="24" borderId="16" xfId="0" applyFont="1" applyFill="1" applyBorder="1" applyAlignment="1">
      <alignment horizontal="right"/>
    </xf>
    <xf numFmtId="0" fontId="5" fillId="25" borderId="0" xfId="0" applyFont="1" applyFill="1" applyBorder="1" applyAlignment="1">
      <alignment horizontal="left" vertical="top" wrapText="1"/>
    </xf>
    <xf numFmtId="0" fontId="37" fillId="25" borderId="13" xfId="0" applyFont="1" applyFill="1" applyBorder="1" applyAlignment="1">
      <alignment horizontal="left" vertical="top" wrapText="1"/>
    </xf>
    <xf numFmtId="164" fontId="11" fillId="24" borderId="13" xfId="42" applyNumberFormat="1" applyFont="1" applyFill="1" applyBorder="1" applyAlignment="1">
      <alignment/>
    </xf>
    <xf numFmtId="184" fontId="2" fillId="25" borderId="0" xfId="42" applyNumberFormat="1" applyFont="1" applyFill="1" applyBorder="1" applyAlignment="1">
      <alignment horizontal="right"/>
    </xf>
    <xf numFmtId="164" fontId="3" fillId="25" borderId="0" xfId="42" applyNumberFormat="1" applyFont="1" applyFill="1" applyBorder="1" applyAlignment="1">
      <alignment horizontal="right"/>
    </xf>
    <xf numFmtId="164" fontId="0" fillId="25" borderId="0" xfId="42" applyNumberFormat="1" applyFont="1" applyFill="1" applyBorder="1" applyAlignment="1">
      <alignment horizontal="right"/>
    </xf>
    <xf numFmtId="164" fontId="0" fillId="25" borderId="0" xfId="42" applyNumberFormat="1" applyFont="1" applyFill="1" applyBorder="1" applyAlignment="1">
      <alignment horizontal="right" vertical="top"/>
    </xf>
    <xf numFmtId="164" fontId="3" fillId="25" borderId="0" xfId="42" applyNumberFormat="1" applyFont="1" applyFill="1" applyBorder="1" applyAlignment="1">
      <alignment horizontal="right" vertical="top"/>
    </xf>
    <xf numFmtId="164" fontId="3" fillId="24" borderId="0" xfId="42" applyNumberFormat="1" applyFont="1" applyFill="1" applyBorder="1" applyAlignment="1">
      <alignment/>
    </xf>
    <xf numFmtId="0" fontId="5" fillId="25" borderId="17" xfId="0" applyFont="1" applyFill="1" applyBorder="1" applyAlignment="1">
      <alignment horizontal="left" vertical="top" wrapText="1"/>
    </xf>
    <xf numFmtId="164" fontId="0" fillId="25" borderId="0" xfId="42" applyNumberFormat="1" applyFont="1" applyFill="1" applyBorder="1" applyAlignment="1">
      <alignment horizontal="right" vertical="top"/>
    </xf>
    <xf numFmtId="164" fontId="3" fillId="24" borderId="13" xfId="42" applyNumberFormat="1" applyFont="1" applyFill="1" applyBorder="1" applyAlignment="1">
      <alignment/>
    </xf>
    <xf numFmtId="164" fontId="3" fillId="25" borderId="0" xfId="42" applyNumberFormat="1" applyFont="1" applyFill="1" applyBorder="1" applyAlignment="1">
      <alignment horizontal="right" vertical="top"/>
    </xf>
    <xf numFmtId="164" fontId="3" fillId="25" borderId="0" xfId="42" applyNumberFormat="1" applyFont="1" applyFill="1" applyBorder="1" applyAlignment="1">
      <alignment horizontal="right"/>
    </xf>
    <xf numFmtId="164" fontId="3" fillId="24" borderId="0" xfId="42" applyNumberFormat="1" applyFont="1" applyFill="1" applyBorder="1" applyAlignment="1">
      <alignment/>
    </xf>
    <xf numFmtId="164" fontId="3" fillId="25" borderId="13" xfId="42" applyNumberFormat="1" applyFont="1" applyFill="1" applyBorder="1" applyAlignment="1">
      <alignment horizontal="right" vertical="top"/>
    </xf>
    <xf numFmtId="0" fontId="0" fillId="24" borderId="10" xfId="0" applyFont="1" applyFill="1" applyBorder="1" applyAlignment="1">
      <alignment horizontal="center"/>
    </xf>
    <xf numFmtId="0" fontId="2" fillId="24" borderId="10" xfId="0" applyFont="1" applyFill="1" applyBorder="1" applyAlignment="1">
      <alignment horizontal="center" wrapText="1"/>
    </xf>
    <xf numFmtId="0" fontId="37" fillId="25" borderId="0" xfId="0" applyFont="1" applyFill="1" applyBorder="1" applyAlignment="1">
      <alignment horizontal="left" vertical="top" wrapText="1"/>
    </xf>
    <xf numFmtId="164" fontId="11" fillId="24" borderId="0" xfId="42" applyNumberFormat="1" applyFont="1" applyFill="1" applyBorder="1" applyAlignment="1">
      <alignment/>
    </xf>
    <xf numFmtId="0" fontId="5" fillId="25" borderId="0" xfId="0" applyFont="1" applyFill="1" applyBorder="1" applyAlignment="1">
      <alignment horizontal="left"/>
    </xf>
    <xf numFmtId="0" fontId="38" fillId="0" borderId="0" xfId="0" applyFont="1" applyAlignment="1">
      <alignment/>
    </xf>
    <xf numFmtId="0" fontId="0" fillId="24" borderId="0" xfId="0" applyFont="1" applyFill="1" applyBorder="1" applyAlignment="1">
      <alignment/>
    </xf>
    <xf numFmtId="0" fontId="0" fillId="24" borderId="15" xfId="0" applyFont="1" applyFill="1" applyBorder="1" applyAlignment="1">
      <alignment/>
    </xf>
    <xf numFmtId="164" fontId="0" fillId="25" borderId="18" xfId="42" applyNumberFormat="1" applyFont="1" applyFill="1" applyBorder="1" applyAlignment="1">
      <alignment horizontal="right"/>
    </xf>
    <xf numFmtId="164" fontId="0" fillId="25" borderId="13" xfId="42" applyNumberFormat="1" applyFont="1" applyFill="1" applyBorder="1" applyAlignment="1">
      <alignment horizontal="right"/>
    </xf>
    <xf numFmtId="164" fontId="0" fillId="25" borderId="15" xfId="42" applyNumberFormat="1" applyFont="1" applyFill="1" applyBorder="1" applyAlignment="1">
      <alignment horizontal="right"/>
    </xf>
    <xf numFmtId="9" fontId="0" fillId="24" borderId="0" xfId="61" applyFont="1" applyFill="1" applyAlignment="1">
      <alignment/>
    </xf>
    <xf numFmtId="0" fontId="0" fillId="24" borderId="0" xfId="0" applyFont="1" applyFill="1" applyAlignment="1">
      <alignment/>
    </xf>
    <xf numFmtId="168" fontId="0" fillId="25" borderId="0" xfId="61" applyNumberFormat="1" applyFont="1" applyFill="1" applyBorder="1" applyAlignment="1">
      <alignment horizontal="right"/>
    </xf>
    <xf numFmtId="0" fontId="0" fillId="24" borderId="13" xfId="0" applyFont="1" applyFill="1" applyBorder="1" applyAlignment="1">
      <alignment/>
    </xf>
    <xf numFmtId="168" fontId="0" fillId="25" borderId="13" xfId="61" applyNumberFormat="1" applyFont="1" applyFill="1" applyBorder="1" applyAlignment="1">
      <alignment horizontal="right"/>
    </xf>
    <xf numFmtId="0" fontId="2" fillId="25" borderId="0" xfId="0" applyFont="1" applyFill="1" applyBorder="1" applyAlignment="1">
      <alignment horizontal="right" wrapText="1"/>
    </xf>
    <xf numFmtId="0" fontId="4" fillId="25" borderId="0" xfId="0" applyFont="1" applyFill="1" applyBorder="1" applyAlignment="1">
      <alignment horizontal="right" wrapText="1"/>
    </xf>
    <xf numFmtId="0" fontId="11" fillId="24" borderId="0" xfId="0" applyFont="1" applyFill="1" applyBorder="1" applyAlignment="1">
      <alignment horizontal="right" vertical="top"/>
    </xf>
    <xf numFmtId="0" fontId="11" fillId="24" borderId="10" xfId="0" applyFont="1" applyFill="1" applyBorder="1" applyAlignment="1">
      <alignment vertical="center"/>
    </xf>
    <xf numFmtId="0" fontId="7" fillId="24" borderId="0" xfId="0" applyFont="1" applyFill="1" applyBorder="1" applyAlignment="1">
      <alignment wrapText="1"/>
    </xf>
    <xf numFmtId="0" fontId="46" fillId="24" borderId="0" xfId="0" applyFont="1" applyFill="1" applyAlignment="1">
      <alignment/>
    </xf>
    <xf numFmtId="0" fontId="35" fillId="24" borderId="0" xfId="0" applyFont="1" applyFill="1" applyAlignment="1">
      <alignment/>
    </xf>
    <xf numFmtId="0" fontId="0" fillId="27" borderId="0" xfId="0" applyFill="1" applyAlignment="1">
      <alignment/>
    </xf>
    <xf numFmtId="0" fontId="0" fillId="5" borderId="0" xfId="0" applyFill="1" applyAlignment="1">
      <alignment/>
    </xf>
    <xf numFmtId="0" fontId="0" fillId="24" borderId="19" xfId="0" applyFill="1" applyBorder="1" applyAlignment="1">
      <alignment/>
    </xf>
    <xf numFmtId="0" fontId="0" fillId="24" borderId="20" xfId="0" applyFill="1" applyBorder="1" applyAlignment="1">
      <alignment/>
    </xf>
    <xf numFmtId="0" fontId="0" fillId="24" borderId="21" xfId="0" applyFill="1" applyBorder="1" applyAlignment="1">
      <alignment/>
    </xf>
    <xf numFmtId="0" fontId="0" fillId="24" borderId="22" xfId="0" applyFill="1" applyBorder="1" applyAlignment="1">
      <alignment wrapText="1"/>
    </xf>
    <xf numFmtId="168" fontId="44" fillId="24" borderId="0" xfId="0" applyNumberFormat="1" applyFont="1" applyFill="1" applyBorder="1" applyAlignment="1">
      <alignment/>
    </xf>
    <xf numFmtId="168" fontId="0" fillId="24" borderId="23" xfId="0" applyNumberFormat="1" applyFill="1" applyBorder="1" applyAlignment="1">
      <alignment/>
    </xf>
    <xf numFmtId="2" fontId="0" fillId="24" borderId="0" xfId="0" applyNumberFormat="1" applyFill="1" applyAlignment="1">
      <alignment/>
    </xf>
    <xf numFmtId="0" fontId="0" fillId="24" borderId="0" xfId="0" applyFill="1" applyAlignment="1">
      <alignment wrapText="1"/>
    </xf>
    <xf numFmtId="0" fontId="0" fillId="24" borderId="24" xfId="0" applyFill="1" applyBorder="1" applyAlignment="1">
      <alignment wrapText="1"/>
    </xf>
    <xf numFmtId="168" fontId="0" fillId="24" borderId="13" xfId="0" applyNumberFormat="1" applyFill="1" applyBorder="1" applyAlignment="1">
      <alignment/>
    </xf>
    <xf numFmtId="168" fontId="44" fillId="24" borderId="13" xfId="0" applyNumberFormat="1" applyFont="1" applyFill="1" applyBorder="1" applyAlignment="1">
      <alignment/>
    </xf>
    <xf numFmtId="168" fontId="0" fillId="24" borderId="25" xfId="0" applyNumberFormat="1" applyFill="1" applyBorder="1" applyAlignment="1">
      <alignment/>
    </xf>
    <xf numFmtId="0" fontId="0" fillId="24" borderId="0" xfId="0" applyFill="1" applyBorder="1" applyAlignment="1">
      <alignment wrapText="1"/>
    </xf>
    <xf numFmtId="0" fontId="0" fillId="24" borderId="26" xfId="0" applyFill="1" applyBorder="1" applyAlignment="1">
      <alignment/>
    </xf>
    <xf numFmtId="0" fontId="0" fillId="24" borderId="27" xfId="0" applyFill="1" applyBorder="1" applyAlignment="1">
      <alignment/>
    </xf>
    <xf numFmtId="0" fontId="0" fillId="24" borderId="28" xfId="0" applyFill="1" applyBorder="1" applyAlignment="1">
      <alignment/>
    </xf>
    <xf numFmtId="0" fontId="0" fillId="24" borderId="29" xfId="0" applyFill="1" applyBorder="1" applyAlignment="1">
      <alignment wrapText="1"/>
    </xf>
    <xf numFmtId="168" fontId="0" fillId="24" borderId="30" xfId="0" applyNumberFormat="1" applyFill="1" applyBorder="1" applyAlignment="1">
      <alignment/>
    </xf>
    <xf numFmtId="168" fontId="0" fillId="24" borderId="31" xfId="0" applyNumberFormat="1" applyFill="1" applyBorder="1" applyAlignment="1">
      <alignment/>
    </xf>
    <xf numFmtId="168" fontId="0" fillId="24" borderId="32" xfId="0" applyNumberFormat="1" applyFill="1" applyBorder="1" applyAlignment="1">
      <alignment/>
    </xf>
    <xf numFmtId="0" fontId="0" fillId="24" borderId="20" xfId="0" applyFill="1" applyBorder="1" applyAlignment="1">
      <alignment wrapText="1"/>
    </xf>
    <xf numFmtId="0" fontId="0" fillId="24" borderId="20" xfId="0" applyFill="1" applyBorder="1" applyAlignment="1">
      <alignment horizontal="right"/>
    </xf>
    <xf numFmtId="0" fontId="0" fillId="24" borderId="21" xfId="0" applyFill="1" applyBorder="1" applyAlignment="1">
      <alignment horizontal="right"/>
    </xf>
    <xf numFmtId="0" fontId="0" fillId="24" borderId="22" xfId="0" applyFill="1" applyBorder="1" applyAlignment="1">
      <alignment/>
    </xf>
    <xf numFmtId="0" fontId="0" fillId="24" borderId="24" xfId="0" applyFill="1" applyBorder="1" applyAlignment="1">
      <alignment/>
    </xf>
    <xf numFmtId="0" fontId="13" fillId="24" borderId="13" xfId="0" applyFont="1" applyFill="1" applyBorder="1" applyAlignment="1">
      <alignment/>
    </xf>
    <xf numFmtId="0" fontId="0" fillId="24" borderId="13" xfId="0" applyFont="1" applyFill="1" applyBorder="1" applyAlignment="1">
      <alignment/>
    </xf>
    <xf numFmtId="0" fontId="0" fillId="24" borderId="0" xfId="0" applyFill="1" applyBorder="1" applyAlignment="1" quotePrefix="1">
      <alignment/>
    </xf>
    <xf numFmtId="0" fontId="3" fillId="24" borderId="13" xfId="0" applyFont="1" applyFill="1" applyBorder="1" applyAlignment="1">
      <alignment/>
    </xf>
    <xf numFmtId="168" fontId="3" fillId="24" borderId="13" xfId="0" applyNumberFormat="1" applyFont="1" applyFill="1" applyBorder="1" applyAlignment="1">
      <alignment/>
    </xf>
    <xf numFmtId="3" fontId="0" fillId="24" borderId="0" xfId="0" applyNumberFormat="1" applyFill="1" applyBorder="1" applyAlignment="1">
      <alignment/>
    </xf>
    <xf numFmtId="3" fontId="3" fillId="24" borderId="13" xfId="0" applyNumberFormat="1" applyFont="1" applyFill="1" applyBorder="1" applyAlignment="1">
      <alignment/>
    </xf>
    <xf numFmtId="0" fontId="0" fillId="24" borderId="13" xfId="0" applyFont="1" applyFill="1" applyBorder="1" applyAlignment="1">
      <alignment horizontal="justify"/>
    </xf>
    <xf numFmtId="0" fontId="3" fillId="24" borderId="13" xfId="0" applyFont="1" applyFill="1" applyBorder="1" applyAlignment="1">
      <alignment horizontal="center" wrapText="1"/>
    </xf>
    <xf numFmtId="0" fontId="0" fillId="24" borderId="0" xfId="0" applyFont="1" applyFill="1" applyBorder="1" applyAlignment="1">
      <alignment horizontal="justify"/>
    </xf>
    <xf numFmtId="0" fontId="3" fillId="24" borderId="0" xfId="0" applyFont="1" applyFill="1" applyBorder="1" applyAlignment="1">
      <alignment horizontal="center" wrapText="1"/>
    </xf>
    <xf numFmtId="0" fontId="3" fillId="24" borderId="0" xfId="0" applyFont="1" applyFill="1" applyBorder="1" applyAlignment="1">
      <alignment horizontal="justify"/>
    </xf>
    <xf numFmtId="193" fontId="0" fillId="24" borderId="0" xfId="0" applyNumberFormat="1" applyFont="1" applyFill="1" applyBorder="1" applyAlignment="1">
      <alignment horizontal="center"/>
    </xf>
    <xf numFmtId="0" fontId="3" fillId="24" borderId="0" xfId="0" applyFont="1" applyFill="1" applyBorder="1" applyAlignment="1" quotePrefix="1">
      <alignment horizontal="justify"/>
    </xf>
    <xf numFmtId="0" fontId="3" fillId="24" borderId="13" xfId="0" applyFont="1" applyFill="1" applyBorder="1" applyAlignment="1">
      <alignment horizontal="justify"/>
    </xf>
    <xf numFmtId="193" fontId="0" fillId="24" borderId="13" xfId="0" applyNumberFormat="1" applyFont="1" applyFill="1" applyBorder="1" applyAlignment="1">
      <alignment horizontal="center"/>
    </xf>
    <xf numFmtId="0" fontId="7" fillId="24" borderId="0" xfId="0" applyFont="1" applyFill="1" applyAlignment="1">
      <alignment horizontal="left" wrapText="1"/>
    </xf>
    <xf numFmtId="0" fontId="38" fillId="24" borderId="0" xfId="0" applyFont="1" applyFill="1" applyAlignment="1">
      <alignment/>
    </xf>
    <xf numFmtId="0" fontId="3" fillId="24" borderId="0" xfId="0" applyFont="1" applyFill="1" applyBorder="1" applyAlignment="1">
      <alignment horizontal="right" wrapText="1"/>
    </xf>
    <xf numFmtId="0" fontId="0" fillId="24" borderId="0" xfId="0" applyFill="1" applyBorder="1" applyAlignment="1">
      <alignment vertical="center" wrapText="1"/>
    </xf>
    <xf numFmtId="0" fontId="0" fillId="24" borderId="0" xfId="0" applyFont="1" applyFill="1" applyBorder="1" applyAlignment="1">
      <alignment vertical="center"/>
    </xf>
    <xf numFmtId="0" fontId="0" fillId="24" borderId="0" xfId="0" applyFont="1" applyFill="1" applyBorder="1" applyAlignment="1">
      <alignment horizontal="center" vertical="center"/>
    </xf>
    <xf numFmtId="0" fontId="0" fillId="24" borderId="13" xfId="0" applyFont="1" applyFill="1" applyBorder="1" applyAlignment="1">
      <alignment vertical="center"/>
    </xf>
    <xf numFmtId="0" fontId="6" fillId="24" borderId="0" xfId="0" applyFont="1" applyFill="1" applyBorder="1" applyAlignment="1">
      <alignment horizontal="center" wrapText="1"/>
    </xf>
    <xf numFmtId="1" fontId="6" fillId="24" borderId="0" xfId="61" applyNumberFormat="1" applyFont="1" applyFill="1" applyBorder="1" applyAlignment="1">
      <alignment horizontal="right" vertical="top"/>
    </xf>
    <xf numFmtId="9" fontId="0" fillId="24" borderId="0" xfId="0" applyNumberFormat="1" applyFill="1" applyAlignment="1">
      <alignment/>
    </xf>
    <xf numFmtId="0" fontId="0" fillId="24" borderId="0" xfId="0" applyFont="1" applyFill="1" applyBorder="1" applyAlignment="1">
      <alignment horizontal="center" vertical="center"/>
    </xf>
    <xf numFmtId="0" fontId="6" fillId="24" borderId="13" xfId="0" applyFont="1" applyFill="1" applyBorder="1" applyAlignment="1">
      <alignment horizontal="left" vertical="top" wrapText="1"/>
    </xf>
    <xf numFmtId="1" fontId="6" fillId="24" borderId="13" xfId="61" applyNumberFormat="1" applyFont="1" applyFill="1" applyBorder="1" applyAlignment="1">
      <alignment horizontal="right" vertical="top"/>
    </xf>
    <xf numFmtId="9" fontId="0" fillId="24" borderId="0" xfId="0" applyNumberFormat="1" applyFill="1" applyBorder="1" applyAlignment="1">
      <alignment/>
    </xf>
    <xf numFmtId="9" fontId="6" fillId="24" borderId="0" xfId="61" applyFont="1" applyFill="1" applyBorder="1" applyAlignment="1">
      <alignment horizontal="right" vertical="top"/>
    </xf>
    <xf numFmtId="0" fontId="5" fillId="24" borderId="0" xfId="0" applyFont="1" applyFill="1" applyBorder="1" applyAlignment="1">
      <alignment horizontal="left" vertical="top" wrapText="1"/>
    </xf>
    <xf numFmtId="0" fontId="5" fillId="24" borderId="13" xfId="0" applyFont="1" applyFill="1" applyBorder="1" applyAlignment="1">
      <alignment horizontal="left" vertical="top" wrapText="1"/>
    </xf>
    <xf numFmtId="0" fontId="5" fillId="24" borderId="13" xfId="0" applyFont="1" applyFill="1" applyBorder="1" applyAlignment="1">
      <alignment horizontal="center" wrapText="1"/>
    </xf>
    <xf numFmtId="0" fontId="10" fillId="24" borderId="0" xfId="0" applyFont="1" applyFill="1" applyAlignment="1">
      <alignment wrapText="1"/>
    </xf>
    <xf numFmtId="0" fontId="9" fillId="24" borderId="0" xfId="0" applyFont="1" applyFill="1" applyAlignment="1">
      <alignment/>
    </xf>
    <xf numFmtId="0" fontId="3" fillId="24" borderId="0" xfId="0" applyFont="1" applyFill="1" applyAlignment="1">
      <alignment/>
    </xf>
    <xf numFmtId="3" fontId="0" fillId="24" borderId="0" xfId="0" applyNumberFormat="1" applyFill="1" applyAlignment="1">
      <alignment/>
    </xf>
    <xf numFmtId="3" fontId="0" fillId="24" borderId="13" xfId="0" applyNumberFormat="1" applyFill="1" applyBorder="1" applyAlignment="1">
      <alignment/>
    </xf>
    <xf numFmtId="9" fontId="0" fillId="24" borderId="0" xfId="61" applyFill="1" applyAlignment="1">
      <alignment/>
    </xf>
    <xf numFmtId="0" fontId="14" fillId="24" borderId="0" xfId="0" applyFont="1" applyFill="1" applyAlignment="1">
      <alignment/>
    </xf>
    <xf numFmtId="164" fontId="0" fillId="25" borderId="0" xfId="42" applyNumberFormat="1" applyFont="1" applyFill="1" applyBorder="1" applyAlignment="1">
      <alignment horizontal="right"/>
    </xf>
    <xf numFmtId="164" fontId="0" fillId="24" borderId="0" xfId="42" applyNumberFormat="1" applyFont="1" applyFill="1" applyBorder="1" applyAlignment="1">
      <alignment/>
    </xf>
    <xf numFmtId="164" fontId="0" fillId="25" borderId="13" xfId="42" applyNumberFormat="1" applyFont="1" applyFill="1" applyBorder="1" applyAlignment="1">
      <alignment horizontal="right" vertical="top"/>
    </xf>
    <xf numFmtId="164" fontId="3" fillId="24" borderId="0" xfId="0" applyNumberFormat="1" applyFont="1" applyFill="1" applyAlignment="1">
      <alignment/>
    </xf>
    <xf numFmtId="43" fontId="0" fillId="24" borderId="0" xfId="0" applyNumberFormat="1" applyFill="1" applyAlignment="1">
      <alignment/>
    </xf>
    <xf numFmtId="0" fontId="0" fillId="24" borderId="13" xfId="0" applyFont="1" applyFill="1" applyBorder="1" applyAlignment="1">
      <alignment/>
    </xf>
    <xf numFmtId="0" fontId="7" fillId="24" borderId="0" xfId="0" applyFont="1" applyFill="1" applyAlignment="1">
      <alignment horizontal="left" indent="4"/>
    </xf>
    <xf numFmtId="0" fontId="0" fillId="24" borderId="20" xfId="0" applyFont="1" applyFill="1" applyBorder="1" applyAlignment="1">
      <alignment wrapText="1"/>
    </xf>
    <xf numFmtId="0" fontId="0" fillId="24" borderId="0" xfId="0" applyFont="1" applyFill="1" applyAlignment="1">
      <alignment wrapText="1"/>
    </xf>
    <xf numFmtId="0" fontId="0" fillId="24" borderId="0" xfId="0" applyFont="1" applyFill="1" applyAlignment="1">
      <alignment/>
    </xf>
    <xf numFmtId="164" fontId="3" fillId="24" borderId="0" xfId="42" applyNumberFormat="1" applyFont="1" applyFill="1" applyBorder="1" applyAlignment="1">
      <alignment/>
    </xf>
    <xf numFmtId="183" fontId="6" fillId="25" borderId="0" xfId="0" applyNumberFormat="1" applyFont="1" applyFill="1" applyBorder="1" applyAlignment="1">
      <alignment horizontal="right" vertical="top"/>
    </xf>
    <xf numFmtId="0" fontId="6" fillId="25" borderId="0" xfId="0" applyFont="1" applyFill="1" applyBorder="1" applyAlignment="1">
      <alignment horizontal="center" wrapText="1"/>
    </xf>
    <xf numFmtId="0" fontId="6" fillId="25" borderId="0" xfId="0" applyFont="1" applyFill="1" applyBorder="1" applyAlignment="1">
      <alignment horizontal="left" vertical="top" wrapText="1"/>
    </xf>
    <xf numFmtId="0" fontId="46" fillId="24" borderId="0" xfId="0" applyFont="1" applyFill="1" applyBorder="1" applyAlignment="1">
      <alignment horizontal="center" vertical="top" wrapText="1"/>
    </xf>
    <xf numFmtId="0" fontId="7" fillId="24" borderId="13" xfId="0" applyFont="1" applyFill="1" applyBorder="1" applyAlignment="1">
      <alignment horizontal="right" vertical="top" wrapText="1"/>
    </xf>
    <xf numFmtId="0" fontId="0" fillId="24" borderId="0" xfId="0" applyFill="1" applyBorder="1" applyAlignment="1">
      <alignment horizontal="right"/>
    </xf>
    <xf numFmtId="0" fontId="13" fillId="24" borderId="20" xfId="0" applyFont="1" applyFill="1" applyBorder="1" applyAlignment="1">
      <alignment horizontal="right"/>
    </xf>
    <xf numFmtId="0" fontId="8" fillId="24" borderId="0" xfId="0" applyFont="1" applyFill="1" applyBorder="1" applyAlignment="1" quotePrefix="1">
      <alignment vertical="top" wrapText="1"/>
    </xf>
    <xf numFmtId="172" fontId="8" fillId="24" borderId="0" xfId="0" applyNumberFormat="1" applyFont="1" applyFill="1" applyBorder="1" applyAlignment="1">
      <alignment horizontal="right"/>
    </xf>
    <xf numFmtId="3" fontId="8" fillId="24" borderId="0" xfId="0" applyNumberFormat="1" applyFont="1" applyFill="1" applyBorder="1" applyAlignment="1">
      <alignment horizontal="right"/>
    </xf>
    <xf numFmtId="0" fontId="8" fillId="24" borderId="0" xfId="0" applyFont="1" applyFill="1" applyBorder="1" applyAlignment="1" quotePrefix="1">
      <alignment horizontal="left" vertical="top" wrapText="1"/>
    </xf>
    <xf numFmtId="0" fontId="8" fillId="24" borderId="13" xfId="0" applyFont="1" applyFill="1" applyBorder="1" applyAlignment="1" quotePrefix="1">
      <alignment horizontal="left" vertical="top" wrapText="1"/>
    </xf>
    <xf numFmtId="172" fontId="8" fillId="24" borderId="13" xfId="0" applyNumberFormat="1" applyFont="1" applyFill="1" applyBorder="1" applyAlignment="1">
      <alignment horizontal="right"/>
    </xf>
    <xf numFmtId="0" fontId="7" fillId="24" borderId="0" xfId="0" applyFont="1" applyFill="1" applyBorder="1" applyAlignment="1">
      <alignment horizontal="right" wrapText="1"/>
    </xf>
    <xf numFmtId="0" fontId="13" fillId="24" borderId="0" xfId="0" applyFont="1" applyFill="1" applyBorder="1" applyAlignment="1">
      <alignment horizontal="right"/>
    </xf>
    <xf numFmtId="193" fontId="8" fillId="24" borderId="0" xfId="0" applyNumberFormat="1" applyFont="1" applyFill="1" applyBorder="1" applyAlignment="1">
      <alignment horizontal="right"/>
    </xf>
    <xf numFmtId="0" fontId="0" fillId="24" borderId="13" xfId="0" applyFont="1" applyFill="1" applyBorder="1" applyAlignment="1" quotePrefix="1">
      <alignment horizontal="left" vertical="top" wrapText="1"/>
    </xf>
    <xf numFmtId="172" fontId="0" fillId="24" borderId="13" xfId="0" applyNumberFormat="1" applyFont="1" applyFill="1" applyBorder="1" applyAlignment="1">
      <alignment horizontal="right"/>
    </xf>
    <xf numFmtId="0" fontId="0" fillId="24" borderId="33" xfId="0" applyFill="1" applyBorder="1" applyAlignment="1">
      <alignment/>
    </xf>
    <xf numFmtId="0" fontId="7" fillId="24" borderId="34" xfId="0" applyFont="1" applyFill="1" applyBorder="1" applyAlignment="1">
      <alignment horizontal="right" vertical="top" wrapText="1"/>
    </xf>
    <xf numFmtId="0" fontId="7" fillId="24" borderId="35" xfId="0" applyFont="1" applyFill="1" applyBorder="1" applyAlignment="1">
      <alignment horizontal="right" vertical="top" wrapText="1"/>
    </xf>
    <xf numFmtId="0" fontId="0" fillId="24" borderId="36" xfId="0" applyFill="1" applyBorder="1" applyAlignment="1">
      <alignment wrapText="1"/>
    </xf>
    <xf numFmtId="168" fontId="0" fillId="24" borderId="37" xfId="0" applyNumberFormat="1" applyFill="1" applyBorder="1" applyAlignment="1">
      <alignment/>
    </xf>
    <xf numFmtId="0" fontId="0" fillId="24" borderId="36" xfId="0" applyFill="1" applyBorder="1" applyAlignment="1">
      <alignment/>
    </xf>
    <xf numFmtId="168" fontId="0" fillId="24" borderId="38" xfId="0" applyNumberFormat="1" applyFill="1" applyBorder="1" applyAlignment="1">
      <alignment/>
    </xf>
    <xf numFmtId="168" fontId="0" fillId="24" borderId="39" xfId="0" applyNumberFormat="1" applyFill="1" applyBorder="1" applyAlignment="1">
      <alignment/>
    </xf>
    <xf numFmtId="0" fontId="0" fillId="24" borderId="0" xfId="0" applyFont="1" applyFill="1" applyBorder="1" applyAlignment="1">
      <alignment horizontal="center" vertical="top" wrapText="1"/>
    </xf>
    <xf numFmtId="0" fontId="3" fillId="24" borderId="13" xfId="0" applyFont="1" applyFill="1" applyBorder="1" applyAlignment="1">
      <alignment horizontal="right" vertical="top" wrapText="1"/>
    </xf>
    <xf numFmtId="0" fontId="0" fillId="24" borderId="0" xfId="0" applyFont="1" applyFill="1" applyAlignment="1">
      <alignment horizontal="right"/>
    </xf>
    <xf numFmtId="0" fontId="11" fillId="24" borderId="20" xfId="0" applyFont="1" applyFill="1" applyBorder="1" applyAlignment="1">
      <alignment horizontal="right"/>
    </xf>
    <xf numFmtId="172" fontId="0" fillId="24" borderId="0" xfId="0" applyNumberFormat="1" applyFont="1" applyFill="1" applyBorder="1" applyAlignment="1">
      <alignment horizontal="right"/>
    </xf>
    <xf numFmtId="172" fontId="3" fillId="24" borderId="13" xfId="0" applyNumberFormat="1" applyFont="1" applyFill="1" applyBorder="1" applyAlignment="1">
      <alignment horizontal="right"/>
    </xf>
    <xf numFmtId="3" fontId="3" fillId="24" borderId="13" xfId="0" applyNumberFormat="1" applyFont="1" applyFill="1" applyBorder="1" applyAlignment="1">
      <alignment horizontal="right"/>
    </xf>
    <xf numFmtId="0" fontId="0" fillId="24" borderId="0" xfId="0" applyFill="1" applyBorder="1" applyAlignment="1">
      <alignment horizontal="right" wrapText="1"/>
    </xf>
    <xf numFmtId="0" fontId="0" fillId="24" borderId="13" xfId="0" applyFill="1" applyBorder="1" applyAlignment="1">
      <alignment horizontal="right" wrapText="1"/>
    </xf>
    <xf numFmtId="0" fontId="3" fillId="24" borderId="13" xfId="0" applyFont="1" applyFill="1" applyBorder="1" applyAlignment="1">
      <alignment horizontal="right" wrapText="1"/>
    </xf>
    <xf numFmtId="3" fontId="0" fillId="24" borderId="0" xfId="42" applyNumberFormat="1" applyFont="1" applyFill="1" applyAlignment="1">
      <alignment/>
    </xf>
    <xf numFmtId="3" fontId="3" fillId="24" borderId="0" xfId="42" applyNumberFormat="1" applyFont="1" applyFill="1" applyAlignment="1">
      <alignment/>
    </xf>
    <xf numFmtId="3" fontId="3" fillId="24" borderId="13" xfId="42" applyNumberFormat="1" applyFont="1" applyFill="1" applyBorder="1" applyAlignment="1">
      <alignment/>
    </xf>
    <xf numFmtId="168" fontId="0" fillId="24" borderId="0" xfId="42" applyNumberFormat="1" applyFont="1" applyFill="1" applyBorder="1" applyAlignment="1">
      <alignment/>
    </xf>
    <xf numFmtId="168" fontId="3" fillId="24" borderId="0" xfId="42" applyNumberFormat="1" applyFont="1" applyFill="1" applyBorder="1" applyAlignment="1">
      <alignment/>
    </xf>
    <xf numFmtId="168" fontId="3" fillId="24" borderId="13" xfId="42" applyNumberFormat="1" applyFont="1" applyFill="1" applyBorder="1" applyAlignment="1">
      <alignment/>
    </xf>
    <xf numFmtId="3" fontId="0" fillId="24" borderId="0" xfId="0" applyNumberFormat="1" applyFill="1" applyAlignment="1">
      <alignment horizontal="left" indent="3"/>
    </xf>
    <xf numFmtId="0" fontId="0" fillId="24" borderId="0" xfId="0" applyFill="1" applyAlignment="1">
      <alignment/>
    </xf>
    <xf numFmtId="0" fontId="11" fillId="24" borderId="13" xfId="0" applyFont="1" applyFill="1" applyBorder="1" applyAlignment="1">
      <alignment/>
    </xf>
    <xf numFmtId="0" fontId="0" fillId="24" borderId="13" xfId="0" applyFill="1" applyBorder="1" applyAlignment="1">
      <alignment/>
    </xf>
    <xf numFmtId="0" fontId="0" fillId="24" borderId="0" xfId="0" applyFill="1" applyBorder="1" applyAlignment="1">
      <alignment horizontal="right" wrapText="1"/>
    </xf>
    <xf numFmtId="0" fontId="0" fillId="24" borderId="13" xfId="0" applyFill="1" applyBorder="1" applyAlignment="1">
      <alignment horizontal="right" wrapText="1"/>
    </xf>
    <xf numFmtId="0" fontId="3" fillId="24" borderId="13" xfId="0" applyFont="1" applyFill="1" applyBorder="1" applyAlignment="1">
      <alignment horizontal="right" wrapText="1"/>
    </xf>
    <xf numFmtId="0" fontId="11" fillId="24" borderId="0" xfId="0" applyFont="1" applyFill="1" applyBorder="1" applyAlignment="1">
      <alignment horizontal="right"/>
    </xf>
    <xf numFmtId="164" fontId="0" fillId="24" borderId="0" xfId="42" applyNumberFormat="1" applyFont="1" applyFill="1" applyAlignment="1">
      <alignment/>
    </xf>
    <xf numFmtId="3" fontId="0" fillId="24" borderId="0" xfId="42" applyNumberFormat="1" applyFont="1" applyFill="1" applyAlignment="1">
      <alignment/>
    </xf>
    <xf numFmtId="164" fontId="3" fillId="24" borderId="0" xfId="42" applyNumberFormat="1" applyFont="1" applyFill="1" applyAlignment="1">
      <alignment/>
    </xf>
    <xf numFmtId="3" fontId="3" fillId="24" borderId="0" xfId="42" applyNumberFormat="1" applyFont="1" applyFill="1" applyAlignment="1">
      <alignment/>
    </xf>
    <xf numFmtId="164" fontId="3" fillId="24" borderId="13" xfId="42" applyNumberFormat="1" applyFont="1" applyFill="1" applyBorder="1" applyAlignment="1">
      <alignment/>
    </xf>
    <xf numFmtId="3" fontId="3" fillId="24" borderId="13" xfId="42" applyNumberFormat="1" applyFont="1" applyFill="1" applyBorder="1" applyAlignment="1">
      <alignment/>
    </xf>
    <xf numFmtId="164" fontId="0" fillId="24" borderId="0" xfId="42" applyNumberFormat="1" applyFont="1" applyFill="1" applyBorder="1" applyAlignment="1">
      <alignment/>
    </xf>
    <xf numFmtId="184" fontId="0" fillId="24" borderId="0" xfId="42" applyNumberFormat="1" applyFont="1" applyFill="1" applyBorder="1" applyAlignment="1">
      <alignment/>
    </xf>
    <xf numFmtId="168" fontId="0" fillId="24" borderId="0" xfId="42" applyNumberFormat="1" applyFont="1" applyFill="1" applyBorder="1" applyAlignment="1">
      <alignment/>
    </xf>
    <xf numFmtId="184" fontId="3" fillId="24" borderId="0" xfId="42" applyNumberFormat="1" applyFont="1" applyFill="1" applyBorder="1" applyAlignment="1">
      <alignment/>
    </xf>
    <xf numFmtId="168" fontId="3" fillId="24" borderId="0" xfId="42" applyNumberFormat="1" applyFont="1" applyFill="1" applyBorder="1" applyAlignment="1">
      <alignment/>
    </xf>
    <xf numFmtId="184" fontId="3" fillId="24" borderId="13" xfId="42" applyNumberFormat="1" applyFont="1" applyFill="1" applyBorder="1" applyAlignment="1">
      <alignment/>
    </xf>
    <xf numFmtId="168" fontId="3" fillId="24" borderId="13" xfId="42" applyNumberFormat="1" applyFont="1" applyFill="1" applyBorder="1" applyAlignment="1">
      <alignment/>
    </xf>
    <xf numFmtId="0" fontId="3" fillId="24" borderId="0" xfId="0" applyFont="1" applyFill="1" applyBorder="1" applyAlignment="1">
      <alignment/>
    </xf>
    <xf numFmtId="3" fontId="3" fillId="24" borderId="13" xfId="0" applyNumberFormat="1" applyFont="1" applyFill="1" applyBorder="1" applyAlignment="1">
      <alignment/>
    </xf>
    <xf numFmtId="1" fontId="3" fillId="24" borderId="13" xfId="0" applyNumberFormat="1" applyFont="1" applyFill="1" applyBorder="1" applyAlignment="1">
      <alignment/>
    </xf>
    <xf numFmtId="0" fontId="0" fillId="24" borderId="0" xfId="0" applyFill="1" applyBorder="1" applyAlignment="1">
      <alignment wrapText="1"/>
    </xf>
    <xf numFmtId="0" fontId="3" fillId="24" borderId="14" xfId="0" applyFont="1" applyFill="1" applyBorder="1" applyAlignment="1">
      <alignment horizontal="right" wrapText="1"/>
    </xf>
    <xf numFmtId="0" fontId="3" fillId="24" borderId="0" xfId="0" applyFont="1" applyFill="1" applyAlignment="1">
      <alignment/>
    </xf>
    <xf numFmtId="3" fontId="3" fillId="24" borderId="0" xfId="0" applyNumberFormat="1" applyFont="1" applyFill="1" applyAlignment="1">
      <alignment/>
    </xf>
    <xf numFmtId="0" fontId="0" fillId="24" borderId="0" xfId="0" applyFont="1" applyFill="1" applyAlignment="1">
      <alignment/>
    </xf>
    <xf numFmtId="0" fontId="3" fillId="24" borderId="13" xfId="0" applyFont="1" applyFill="1" applyBorder="1" applyAlignment="1">
      <alignment/>
    </xf>
    <xf numFmtId="0" fontId="11" fillId="24" borderId="20" xfId="0" applyFont="1" applyFill="1" applyBorder="1" applyAlignment="1">
      <alignment horizontal="right"/>
    </xf>
    <xf numFmtId="0" fontId="3" fillId="24" borderId="0" xfId="0" applyFont="1" applyFill="1" applyAlignment="1">
      <alignment/>
    </xf>
    <xf numFmtId="164" fontId="3" fillId="24" borderId="13" xfId="42" applyNumberFormat="1" applyFont="1" applyFill="1" applyBorder="1" applyAlignment="1">
      <alignment/>
    </xf>
    <xf numFmtId="1" fontId="0" fillId="24" borderId="0" xfId="0" applyNumberFormat="1" applyFill="1" applyAlignment="1">
      <alignment/>
    </xf>
    <xf numFmtId="1" fontId="3" fillId="24" borderId="0" xfId="0" applyNumberFormat="1" applyFont="1" applyFill="1" applyAlignment="1">
      <alignment/>
    </xf>
    <xf numFmtId="1" fontId="3" fillId="24" borderId="0" xfId="0" applyNumberFormat="1" applyFont="1" applyFill="1" applyBorder="1" applyAlignment="1">
      <alignment/>
    </xf>
    <xf numFmtId="0" fontId="13" fillId="24" borderId="13" xfId="0" applyFont="1" applyFill="1" applyBorder="1" applyAlignment="1">
      <alignment/>
    </xf>
    <xf numFmtId="0" fontId="3" fillId="24" borderId="13" xfId="58" applyFont="1" applyFill="1" applyBorder="1" applyAlignment="1">
      <alignment horizontal="center"/>
      <protection/>
    </xf>
    <xf numFmtId="0" fontId="1" fillId="24" borderId="0" xfId="58" applyFill="1" applyBorder="1">
      <alignment/>
      <protection/>
    </xf>
    <xf numFmtId="0" fontId="0" fillId="24" borderId="13" xfId="58" applyFont="1" applyFill="1" applyBorder="1" applyAlignment="1">
      <alignment horizontal="right" wrapText="1"/>
      <protection/>
    </xf>
    <xf numFmtId="0" fontId="0" fillId="24" borderId="0" xfId="58" applyFont="1" applyFill="1" applyBorder="1" applyAlignment="1">
      <alignment horizontal="right" wrapText="1"/>
      <protection/>
    </xf>
    <xf numFmtId="0" fontId="11" fillId="24" borderId="0" xfId="0" applyFont="1" applyFill="1" applyBorder="1" applyAlignment="1">
      <alignment horizontal="right"/>
    </xf>
    <xf numFmtId="0" fontId="0" fillId="24" borderId="0" xfId="0" applyFill="1" applyBorder="1" applyAlignment="1">
      <alignment/>
    </xf>
    <xf numFmtId="3" fontId="0" fillId="24" borderId="0" xfId="58" applyNumberFormat="1" applyFont="1" applyFill="1" applyBorder="1">
      <alignment/>
      <protection/>
    </xf>
    <xf numFmtId="0" fontId="3" fillId="24" borderId="13" xfId="58" applyFont="1" applyFill="1" applyBorder="1">
      <alignment/>
      <protection/>
    </xf>
    <xf numFmtId="3" fontId="3" fillId="24" borderId="13" xfId="58" applyNumberFormat="1" applyFont="1" applyFill="1" applyBorder="1">
      <alignment/>
      <protection/>
    </xf>
    <xf numFmtId="3" fontId="3" fillId="24" borderId="0" xfId="58" applyNumberFormat="1" applyFont="1" applyFill="1" applyBorder="1">
      <alignment/>
      <protection/>
    </xf>
    <xf numFmtId="168" fontId="0" fillId="24" borderId="0" xfId="58" applyNumberFormat="1" applyFont="1" applyFill="1" applyBorder="1">
      <alignment/>
      <protection/>
    </xf>
    <xf numFmtId="1" fontId="3" fillId="24" borderId="13" xfId="58" applyNumberFormat="1" applyFont="1" applyFill="1" applyBorder="1">
      <alignment/>
      <protection/>
    </xf>
    <xf numFmtId="1" fontId="3" fillId="24" borderId="0" xfId="58" applyNumberFormat="1" applyFont="1" applyFill="1" applyBorder="1">
      <alignment/>
      <protection/>
    </xf>
    <xf numFmtId="0" fontId="3" fillId="24" borderId="0" xfId="0" applyFont="1" applyFill="1" applyBorder="1" applyAlignment="1">
      <alignment horizontal="left" wrapText="1"/>
    </xf>
    <xf numFmtId="0" fontId="11" fillId="24" borderId="13" xfId="0" applyFont="1" applyFill="1" applyBorder="1" applyAlignment="1">
      <alignment/>
    </xf>
    <xf numFmtId="0" fontId="0" fillId="24" borderId="13" xfId="0" applyFont="1" applyFill="1" applyBorder="1" applyAlignment="1">
      <alignment/>
    </xf>
    <xf numFmtId="0" fontId="11" fillId="24" borderId="20" xfId="0" applyFont="1" applyFill="1" applyBorder="1" applyAlignment="1">
      <alignment/>
    </xf>
    <xf numFmtId="0" fontId="11" fillId="24" borderId="0" xfId="0" applyFont="1" applyFill="1" applyBorder="1" applyAlignment="1">
      <alignment/>
    </xf>
    <xf numFmtId="0" fontId="0" fillId="24" borderId="13" xfId="0" applyFont="1" applyFill="1" applyBorder="1" applyAlignment="1">
      <alignment horizontal="right"/>
    </xf>
    <xf numFmtId="0" fontId="3" fillId="24" borderId="0" xfId="0" applyFont="1" applyFill="1" applyBorder="1" applyAlignment="1">
      <alignment horizontal="left"/>
    </xf>
    <xf numFmtId="0" fontId="0" fillId="24" borderId="0" xfId="0" applyFont="1" applyFill="1" applyBorder="1" applyAlignment="1">
      <alignment horizontal="left"/>
    </xf>
    <xf numFmtId="3" fontId="0" fillId="24" borderId="0" xfId="0" applyNumberFormat="1" applyFont="1" applyFill="1" applyBorder="1" applyAlignment="1">
      <alignment/>
    </xf>
    <xf numFmtId="0" fontId="0" fillId="24" borderId="0" xfId="0" applyFont="1" applyFill="1" applyAlignment="1">
      <alignment horizontal="left"/>
    </xf>
    <xf numFmtId="0" fontId="0" fillId="24" borderId="13" xfId="0" applyFont="1" applyFill="1" applyBorder="1" applyAlignment="1">
      <alignment horizontal="left"/>
    </xf>
    <xf numFmtId="168" fontId="0" fillId="24" borderId="0" xfId="0" applyNumberFormat="1" applyFont="1" applyFill="1" applyBorder="1" applyAlignment="1">
      <alignment/>
    </xf>
    <xf numFmtId="1" fontId="0" fillId="24" borderId="0" xfId="0" applyNumberFormat="1" applyFont="1" applyFill="1" applyBorder="1" applyAlignment="1">
      <alignment/>
    </xf>
    <xf numFmtId="0" fontId="3" fillId="24" borderId="0" xfId="0" applyFont="1" applyFill="1" applyBorder="1" applyAlignment="1">
      <alignment horizontal="left" wrapText="1"/>
    </xf>
    <xf numFmtId="0" fontId="3" fillId="24" borderId="0" xfId="0" applyFont="1" applyFill="1" applyAlignment="1" quotePrefix="1">
      <alignment horizontal="right"/>
    </xf>
    <xf numFmtId="0" fontId="0" fillId="24" borderId="40" xfId="0" applyFill="1" applyBorder="1" applyAlignment="1">
      <alignment wrapText="1"/>
    </xf>
    <xf numFmtId="0" fontId="0" fillId="24" borderId="14" xfId="0" applyFill="1" applyBorder="1" applyAlignment="1">
      <alignment horizontal="right" wrapText="1"/>
    </xf>
    <xf numFmtId="168" fontId="3" fillId="24" borderId="13" xfId="0" applyNumberFormat="1" applyFont="1" applyFill="1" applyBorder="1" applyAlignment="1">
      <alignment horizontal="right"/>
    </xf>
    <xf numFmtId="0" fontId="5" fillId="25" borderId="0" xfId="0" applyFont="1" applyFill="1" applyBorder="1" applyAlignment="1">
      <alignment wrapText="1"/>
    </xf>
    <xf numFmtId="0" fontId="6" fillId="25" borderId="0" xfId="0" applyFont="1" applyFill="1" applyBorder="1" applyAlignment="1">
      <alignment wrapText="1"/>
    </xf>
    <xf numFmtId="0" fontId="7" fillId="24" borderId="0" xfId="57" applyFont="1" applyFill="1" applyBorder="1" applyAlignment="1">
      <alignment/>
      <protection/>
    </xf>
    <xf numFmtId="0" fontId="8" fillId="24" borderId="0" xfId="57" applyFont="1" applyFill="1" applyBorder="1" applyAlignment="1">
      <alignment/>
      <protection/>
    </xf>
    <xf numFmtId="0" fontId="5" fillId="25" borderId="13" xfId="0" applyFont="1" applyFill="1" applyBorder="1" applyAlignment="1">
      <alignment wrapText="1"/>
    </xf>
    <xf numFmtId="0" fontId="3" fillId="24" borderId="13" xfId="0" applyFont="1" applyFill="1" applyBorder="1" applyAlignment="1">
      <alignment/>
    </xf>
    <xf numFmtId="0" fontId="6" fillId="25" borderId="13" xfId="0" applyFont="1" applyFill="1" applyBorder="1" applyAlignment="1">
      <alignment horizontal="left" vertical="top" wrapText="1"/>
    </xf>
    <xf numFmtId="164" fontId="3" fillId="25" borderId="13" xfId="42" applyNumberFormat="1" applyFont="1" applyFill="1" applyBorder="1" applyAlignment="1">
      <alignment horizontal="right"/>
    </xf>
    <xf numFmtId="0" fontId="6" fillId="25" borderId="13" xfId="0" applyFont="1" applyFill="1" applyBorder="1" applyAlignment="1">
      <alignment wrapText="1"/>
    </xf>
    <xf numFmtId="184" fontId="2" fillId="25" borderId="13" xfId="42" applyNumberFormat="1" applyFont="1" applyFill="1" applyBorder="1" applyAlignment="1">
      <alignment horizontal="right"/>
    </xf>
    <xf numFmtId="168" fontId="4" fillId="25" borderId="13" xfId="42" applyNumberFormat="1" applyFont="1" applyFill="1" applyBorder="1" applyAlignment="1">
      <alignment horizontal="right"/>
    </xf>
    <xf numFmtId="172" fontId="0" fillId="24" borderId="0" xfId="0" applyNumberFormat="1" applyFill="1" applyAlignment="1">
      <alignment/>
    </xf>
    <xf numFmtId="0" fontId="0" fillId="24" borderId="14" xfId="0" applyFill="1" applyBorder="1" applyAlignment="1">
      <alignment horizontal="center"/>
    </xf>
    <xf numFmtId="0" fontId="3" fillId="24" borderId="13" xfId="0" applyFont="1" applyFill="1" applyBorder="1" applyAlignment="1">
      <alignment horizontal="center" wrapText="1"/>
    </xf>
    <xf numFmtId="0" fontId="3" fillId="24" borderId="13" xfId="0" applyFont="1" applyFill="1" applyBorder="1" applyAlignment="1">
      <alignment horizontal="center"/>
    </xf>
    <xf numFmtId="0" fontId="3" fillId="24" borderId="41" xfId="0" applyFont="1" applyFill="1" applyBorder="1" applyAlignment="1">
      <alignment horizontal="right" wrapText="1"/>
    </xf>
    <xf numFmtId="0" fontId="3" fillId="24" borderId="18" xfId="0" applyFont="1" applyFill="1" applyBorder="1" applyAlignment="1">
      <alignment horizontal="right" wrapText="1"/>
    </xf>
    <xf numFmtId="167" fontId="0" fillId="24" borderId="0" xfId="0" applyNumberFormat="1" applyFill="1" applyAlignment="1">
      <alignment/>
    </xf>
    <xf numFmtId="0" fontId="0" fillId="24" borderId="0" xfId="0" applyFill="1" applyAlignment="1">
      <alignment horizontal="right" wrapText="1"/>
    </xf>
    <xf numFmtId="177" fontId="0" fillId="24" borderId="0" xfId="0" applyNumberFormat="1" applyFill="1" applyAlignment="1">
      <alignment/>
    </xf>
    <xf numFmtId="0" fontId="4" fillId="25" borderId="42" xfId="0" applyFont="1" applyFill="1" applyBorder="1" applyAlignment="1">
      <alignment horizontal="center" wrapText="1"/>
    </xf>
    <xf numFmtId="0" fontId="4" fillId="25" borderId="14" xfId="0" applyFont="1" applyFill="1" applyBorder="1" applyAlignment="1">
      <alignment horizontal="center" wrapText="1"/>
    </xf>
    <xf numFmtId="0" fontId="4" fillId="25" borderId="16" xfId="0" applyFont="1" applyFill="1" applyBorder="1" applyAlignment="1">
      <alignment horizontal="center" wrapText="1"/>
    </xf>
    <xf numFmtId="0" fontId="3" fillId="25" borderId="42" xfId="0" applyFont="1" applyFill="1" applyBorder="1" applyAlignment="1">
      <alignment horizontal="center"/>
    </xf>
    <xf numFmtId="0" fontId="3" fillId="25" borderId="14" xfId="0" applyFont="1" applyFill="1" applyBorder="1" applyAlignment="1">
      <alignment horizontal="center"/>
    </xf>
    <xf numFmtId="0" fontId="3" fillId="25" borderId="16" xfId="0" applyFont="1" applyFill="1" applyBorder="1" applyAlignment="1">
      <alignment horizontal="center"/>
    </xf>
    <xf numFmtId="0" fontId="3" fillId="24" borderId="20" xfId="0" applyFont="1" applyFill="1" applyBorder="1" applyAlignment="1">
      <alignment horizontal="center" vertical="top" wrapText="1"/>
    </xf>
    <xf numFmtId="0" fontId="3" fillId="24" borderId="0" xfId="0" applyFont="1" applyFill="1" applyBorder="1" applyAlignment="1">
      <alignment horizontal="left" vertical="top" wrapText="1"/>
    </xf>
    <xf numFmtId="0" fontId="7" fillId="24" borderId="0" xfId="0" applyFont="1" applyFill="1" applyAlignment="1">
      <alignment horizontal="left" wrapText="1"/>
    </xf>
    <xf numFmtId="0" fontId="7" fillId="24" borderId="0" xfId="0" applyFont="1" applyFill="1" applyAlignment="1">
      <alignment wrapText="1"/>
    </xf>
    <xf numFmtId="0" fontId="0" fillId="0" borderId="0" xfId="0" applyAlignment="1">
      <alignment wrapText="1"/>
    </xf>
    <xf numFmtId="0" fontId="3" fillId="24" borderId="43" xfId="0" applyFont="1" applyFill="1" applyBorder="1" applyAlignment="1">
      <alignment horizontal="left" wrapText="1"/>
    </xf>
    <xf numFmtId="0" fontId="3" fillId="24" borderId="44" xfId="0" applyFont="1" applyFill="1" applyBorder="1" applyAlignment="1">
      <alignment horizontal="left" wrapText="1"/>
    </xf>
    <xf numFmtId="0" fontId="3" fillId="24" borderId="45" xfId="0" applyFont="1" applyFill="1" applyBorder="1" applyAlignment="1">
      <alignment horizontal="left" wrapText="1"/>
    </xf>
    <xf numFmtId="0" fontId="3" fillId="24" borderId="0" xfId="0" applyFont="1" applyFill="1" applyAlignment="1">
      <alignment wrapText="1"/>
    </xf>
    <xf numFmtId="0" fontId="0" fillId="24" borderId="0" xfId="0" applyFill="1" applyAlignment="1">
      <alignment wrapText="1"/>
    </xf>
    <xf numFmtId="0" fontId="3" fillId="24" borderId="0" xfId="0" applyFont="1" applyFill="1" applyBorder="1" applyAlignment="1">
      <alignment horizontal="left" wrapText="1"/>
    </xf>
    <xf numFmtId="0" fontId="5" fillId="24" borderId="0" xfId="0" applyFont="1" applyFill="1" applyBorder="1" applyAlignment="1">
      <alignment horizontal="center" wrapText="1"/>
    </xf>
    <xf numFmtId="0" fontId="3" fillId="24" borderId="0" xfId="0" applyFont="1" applyFill="1" applyBorder="1" applyAlignment="1">
      <alignment horizontal="center" vertical="center"/>
    </xf>
    <xf numFmtId="0" fontId="6" fillId="24" borderId="0" xfId="0" applyFont="1" applyFill="1" applyBorder="1" applyAlignment="1">
      <alignment horizontal="left" vertical="top" wrapText="1"/>
    </xf>
    <xf numFmtId="0" fontId="0" fillId="24" borderId="0" xfId="0" applyFont="1" applyFill="1" applyBorder="1" applyAlignment="1">
      <alignment horizontal="center" vertical="center"/>
    </xf>
    <xf numFmtId="0" fontId="0" fillId="24" borderId="13" xfId="0" applyFont="1" applyFill="1" applyBorder="1" applyAlignment="1">
      <alignment horizontal="center" vertical="center"/>
    </xf>
    <xf numFmtId="0" fontId="2" fillId="24" borderId="10" xfId="0" applyFont="1" applyFill="1" applyBorder="1" applyAlignment="1">
      <alignment horizontal="center" wrapText="1"/>
    </xf>
    <xf numFmtId="0" fontId="0" fillId="24" borderId="10" xfId="0" applyFont="1" applyFill="1" applyBorder="1" applyAlignment="1">
      <alignment horizontal="center"/>
    </xf>
    <xf numFmtId="0" fontId="4" fillId="25" borderId="10" xfId="0" applyFont="1" applyFill="1" applyBorder="1" applyAlignment="1">
      <alignment horizontal="center" wrapText="1"/>
    </xf>
    <xf numFmtId="0" fontId="3" fillId="25" borderId="10" xfId="0" applyFont="1" applyFill="1" applyBorder="1" applyAlignment="1">
      <alignment horizontal="center"/>
    </xf>
    <xf numFmtId="0" fontId="3" fillId="25" borderId="11" xfId="0" applyFont="1" applyFill="1" applyBorder="1" applyAlignment="1">
      <alignment horizontal="center"/>
    </xf>
    <xf numFmtId="0" fontId="0" fillId="25" borderId="0" xfId="0" applyFill="1" applyBorder="1" applyAlignment="1">
      <alignment horizontal="center" vertical="center" wrapText="1"/>
    </xf>
    <xf numFmtId="0" fontId="0" fillId="25" borderId="0" xfId="0" applyFont="1" applyFill="1" applyBorder="1" applyAlignment="1">
      <alignment horizontal="center" vertical="center"/>
    </xf>
    <xf numFmtId="0" fontId="6" fillId="25" borderId="0" xfId="0" applyFont="1" applyFill="1" applyBorder="1" applyAlignment="1">
      <alignment horizontal="center" wrapText="1"/>
    </xf>
    <xf numFmtId="0" fontId="6" fillId="25" borderId="0" xfId="0" applyFont="1" applyFill="1" applyBorder="1" applyAlignment="1">
      <alignment horizontal="left" vertical="top" wrapText="1"/>
    </xf>
    <xf numFmtId="0" fontId="3" fillId="24" borderId="20" xfId="0" applyFont="1" applyFill="1" applyBorder="1" applyAlignment="1">
      <alignment wrapText="1"/>
    </xf>
    <xf numFmtId="0" fontId="0" fillId="24" borderId="20" xfId="0" applyFill="1" applyBorder="1" applyAlignment="1">
      <alignment wrapText="1"/>
    </xf>
    <xf numFmtId="0" fontId="3" fillId="24" borderId="0" xfId="0" applyFont="1" applyFill="1" applyBorder="1" applyAlignment="1">
      <alignment horizontal="left" wrapText="1"/>
    </xf>
    <xf numFmtId="0" fontId="3" fillId="24" borderId="14" xfId="0" applyFont="1" applyFill="1" applyBorder="1" applyAlignment="1">
      <alignment horizontal="center"/>
    </xf>
    <xf numFmtId="0" fontId="0" fillId="24" borderId="20" xfId="0" applyFont="1" applyFill="1" applyBorder="1" applyAlignment="1">
      <alignment horizontal="right"/>
    </xf>
    <xf numFmtId="0" fontId="0" fillId="24" borderId="13" xfId="0" applyFont="1" applyFill="1" applyBorder="1" applyAlignment="1">
      <alignment horizontal="right"/>
    </xf>
    <xf numFmtId="0" fontId="3" fillId="24" borderId="20" xfId="0" applyFont="1" applyFill="1" applyBorder="1" applyAlignment="1">
      <alignment wrapText="1"/>
    </xf>
    <xf numFmtId="0" fontId="0" fillId="0" borderId="0" xfId="0" applyAlignment="1">
      <alignment horizontal="left" wrapText="1"/>
    </xf>
    <xf numFmtId="0" fontId="3" fillId="24" borderId="11"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081125 revised headline report"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66CC"/>
      <rgbColor rgb="0000FF00"/>
      <rgbColor rgb="000000FF"/>
      <rgbColor rgb="00FFFF00"/>
      <rgbColor rgb="00FF00FF"/>
      <rgbColor rgb="0000FFFF"/>
      <rgbColor rgb="000066CC"/>
      <rgbColor rgb="00008000"/>
      <rgbColor rgb="00000080"/>
      <rgbColor rgb="00808000"/>
      <rgbColor rgb="00800080"/>
      <rgbColor rgb="00008080"/>
      <rgbColor rgb="00C0C0C0"/>
      <rgbColor rgb="00808080"/>
      <rgbColor rgb="00009999"/>
      <rgbColor rgb="00333366"/>
      <rgbColor rgb="00993366"/>
      <rgbColor rgb="00C5C5C5"/>
      <rgbColor rgb="00CC6600"/>
      <rgbColor rgb="00CCCCFF"/>
      <rgbColor rgb="0099CC00"/>
      <rgbColor rgb="00A50021"/>
      <rgbColor rgb="00CC3333"/>
      <rgbColor rgb="00CC6600"/>
      <rgbColor rgb="00993366"/>
      <rgbColor rgb="00666666"/>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2775"/>
          <c:w val="0.9295"/>
          <c:h val="0.81975"/>
        </c:manualLayout>
      </c:layout>
      <c:barChart>
        <c:barDir val="bar"/>
        <c:grouping val="stacked"/>
        <c:varyColors val="0"/>
        <c:ser>
          <c:idx val="0"/>
          <c:order val="0"/>
          <c:tx>
            <c:strRef>
              <c:f>Fig9!$B$5</c:f>
              <c:strCache>
                <c:ptCount val="1"/>
                <c:pt idx="0">
                  <c:v>pre 1919</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Fig9!$C$3:$F$4</c:f>
              <c:multiLvlStrCache/>
            </c:multiLvlStrRef>
          </c:cat>
          <c:val>
            <c:numRef>
              <c:f>Fig9!$C$5:$F$5</c:f>
              <c:numCache>
                <c:ptCount val="4"/>
                <c:pt idx="0">
                  <c:v>0</c:v>
                </c:pt>
                <c:pt idx="1">
                  <c:v>0</c:v>
                </c:pt>
                <c:pt idx="2">
                  <c:v>0</c:v>
                </c:pt>
                <c:pt idx="3">
                  <c:v>0</c:v>
                </c:pt>
              </c:numCache>
            </c:numRef>
          </c:val>
        </c:ser>
        <c:ser>
          <c:idx val="1"/>
          <c:order val="1"/>
          <c:tx>
            <c:strRef>
              <c:f>Fig9!$B$6</c:f>
              <c:strCache>
                <c:ptCount val="1"/>
                <c:pt idx="0">
                  <c:v>1919-44</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Fig9!$C$3:$F$4</c:f>
              <c:multiLvlStrCache/>
            </c:multiLvlStrRef>
          </c:cat>
          <c:val>
            <c:numRef>
              <c:f>Fig9!$C$6:$F$6</c:f>
              <c:numCache>
                <c:ptCount val="4"/>
                <c:pt idx="0">
                  <c:v>0</c:v>
                </c:pt>
                <c:pt idx="1">
                  <c:v>0</c:v>
                </c:pt>
                <c:pt idx="2">
                  <c:v>0</c:v>
                </c:pt>
                <c:pt idx="3">
                  <c:v>0</c:v>
                </c:pt>
              </c:numCache>
            </c:numRef>
          </c:val>
        </c:ser>
        <c:ser>
          <c:idx val="2"/>
          <c:order val="2"/>
          <c:tx>
            <c:strRef>
              <c:f>Fig9!$B$7</c:f>
              <c:strCache>
                <c:ptCount val="1"/>
                <c:pt idx="0">
                  <c:v>1945-64</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Fig9!$C$3:$F$4</c:f>
              <c:multiLvlStrCache/>
            </c:multiLvlStrRef>
          </c:cat>
          <c:val>
            <c:numRef>
              <c:f>Fig9!$C$7:$F$7</c:f>
              <c:numCache>
                <c:ptCount val="4"/>
                <c:pt idx="0">
                  <c:v>0</c:v>
                </c:pt>
                <c:pt idx="1">
                  <c:v>0</c:v>
                </c:pt>
                <c:pt idx="2">
                  <c:v>0</c:v>
                </c:pt>
                <c:pt idx="3">
                  <c:v>0</c:v>
                </c:pt>
              </c:numCache>
            </c:numRef>
          </c:val>
        </c:ser>
        <c:ser>
          <c:idx val="3"/>
          <c:order val="3"/>
          <c:tx>
            <c:strRef>
              <c:f>Fig9!$B$8</c:f>
              <c:strCache>
                <c:ptCount val="1"/>
                <c:pt idx="0">
                  <c:v>1965-80</c:v>
                </c:pt>
              </c:strCache>
            </c:strRef>
          </c:tx>
          <c:spPr>
            <a:solidFill>
              <a:srgbClr val="C5C5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Fig9!$C$3:$F$4</c:f>
              <c:multiLvlStrCache/>
            </c:multiLvlStrRef>
          </c:cat>
          <c:val>
            <c:numRef>
              <c:f>Fig9!$C$8:$F$8</c:f>
              <c:numCache>
                <c:ptCount val="4"/>
                <c:pt idx="0">
                  <c:v>0</c:v>
                </c:pt>
                <c:pt idx="1">
                  <c:v>0</c:v>
                </c:pt>
                <c:pt idx="2">
                  <c:v>0</c:v>
                </c:pt>
                <c:pt idx="3">
                  <c:v>0</c:v>
                </c:pt>
              </c:numCache>
            </c:numRef>
          </c:val>
        </c:ser>
        <c:ser>
          <c:idx val="4"/>
          <c:order val="4"/>
          <c:tx>
            <c:strRef>
              <c:f>Fig9!$B$9</c:f>
              <c:strCache>
                <c:ptCount val="1"/>
                <c:pt idx="0">
                  <c:v>1981-90</c:v>
                </c:pt>
              </c:strCache>
            </c:strRef>
          </c:tx>
          <c:spPr>
            <a:solidFill>
              <a:srgbClr val="CC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Fig9!$C$3:$F$4</c:f>
              <c:multiLvlStrCache/>
            </c:multiLvlStrRef>
          </c:cat>
          <c:val>
            <c:numRef>
              <c:f>Fig9!$C$9:$F$9</c:f>
              <c:numCache>
                <c:ptCount val="4"/>
                <c:pt idx="0">
                  <c:v>0</c:v>
                </c:pt>
                <c:pt idx="1">
                  <c:v>0</c:v>
                </c:pt>
                <c:pt idx="2">
                  <c:v>0</c:v>
                </c:pt>
                <c:pt idx="3">
                  <c:v>0</c:v>
                </c:pt>
              </c:numCache>
            </c:numRef>
          </c:val>
        </c:ser>
        <c:ser>
          <c:idx val="5"/>
          <c:order val="5"/>
          <c:tx>
            <c:strRef>
              <c:f>Fig9!$B$10</c:f>
              <c:strCache>
                <c:ptCount val="1"/>
                <c:pt idx="0">
                  <c:v>post 1990</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Fig9!$C$3:$F$4</c:f>
              <c:multiLvlStrCache/>
            </c:multiLvlStrRef>
          </c:cat>
          <c:val>
            <c:numRef>
              <c:f>Fig9!$C$10:$F$10</c:f>
              <c:numCache>
                <c:ptCount val="4"/>
                <c:pt idx="0">
                  <c:v>0</c:v>
                </c:pt>
                <c:pt idx="1">
                  <c:v>0</c:v>
                </c:pt>
                <c:pt idx="2">
                  <c:v>0</c:v>
                </c:pt>
                <c:pt idx="3">
                  <c:v>0</c:v>
                </c:pt>
              </c:numCache>
            </c:numRef>
          </c:val>
        </c:ser>
        <c:overlap val="100"/>
        <c:axId val="5453662"/>
        <c:axId val="49082959"/>
      </c:barChart>
      <c:catAx>
        <c:axId val="5453662"/>
        <c:scaling>
          <c:orientation val="maxMin"/>
        </c:scaling>
        <c:axPos val="l"/>
        <c:delete val="0"/>
        <c:numFmt formatCode="General" sourceLinked="1"/>
        <c:majorTickMark val="out"/>
        <c:minorTickMark val="none"/>
        <c:tickLblPos val="nextTo"/>
        <c:spPr>
          <a:ln w="3175">
            <a:solidFill>
              <a:srgbClr val="000000"/>
            </a:solidFill>
          </a:ln>
        </c:spPr>
        <c:crossAx val="49082959"/>
        <c:crosses val="autoZero"/>
        <c:auto val="1"/>
        <c:lblOffset val="100"/>
        <c:tickLblSkip val="1"/>
        <c:noMultiLvlLbl val="0"/>
      </c:catAx>
      <c:valAx>
        <c:axId val="49082959"/>
        <c:scaling>
          <c:orientation val="minMax"/>
          <c:max val="100"/>
        </c:scaling>
        <c:axPos val="t"/>
        <c:title>
          <c:tx>
            <c:rich>
              <a:bodyPr vert="horz" rot="0" anchor="ctr"/>
              <a:lstStyle/>
              <a:p>
                <a:pPr algn="ctr">
                  <a:defRPr/>
                </a:pPr>
                <a:r>
                  <a:rPr lang="en-US" cap="none" sz="1000" b="1" i="0" u="none" baseline="0">
                    <a:latin typeface="Arial"/>
                    <a:ea typeface="Arial"/>
                    <a:cs typeface="Arial"/>
                  </a:rPr>
                  <a:t>percentage of dwellings</a:t>
                </a:r>
              </a:p>
            </c:rich>
          </c:tx>
          <c:layout/>
          <c:overlay val="0"/>
          <c:spPr>
            <a:noFill/>
            <a:ln>
              <a:noFill/>
            </a:ln>
          </c:spPr>
        </c:title>
        <c:delete val="0"/>
        <c:numFmt formatCode="0" sourceLinked="0"/>
        <c:majorTickMark val="out"/>
        <c:minorTickMark val="none"/>
        <c:tickLblPos val="nextTo"/>
        <c:spPr>
          <a:ln w="3175">
            <a:solidFill>
              <a:srgbClr val="000000"/>
            </a:solidFill>
          </a:ln>
        </c:spPr>
        <c:crossAx val="5453662"/>
        <c:crosses val="max"/>
        <c:crossBetween val="between"/>
        <c:dispUnits/>
      </c:valAx>
      <c:spPr>
        <a:noFill/>
        <a:ln>
          <a:noFill/>
        </a:ln>
      </c:spPr>
    </c:plotArea>
    <c:legend>
      <c:legendPos val="b"/>
      <c:layout>
        <c:manualLayout>
          <c:xMode val="edge"/>
          <c:yMode val="edge"/>
          <c:x val="0.15275"/>
          <c:y val="0.92525"/>
          <c:w val="0.65525"/>
          <c:h val="0.063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v>#REF!</c:v>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0C0C0"/>
              </a:solidFill>
            </c:spPr>
          </c:dPt>
          <c:dPt>
            <c:idx val="1"/>
            <c:spPr>
              <a:solidFill>
                <a:srgbClr val="993366"/>
              </a:solidFill>
            </c:spPr>
          </c:dPt>
          <c:dPt>
            <c:idx val="2"/>
            <c:spPr>
              <a:solidFill>
                <a:srgbClr val="339966"/>
              </a:solidFill>
            </c:spPr>
          </c:dPt>
          <c:dPt>
            <c:idx val="3"/>
            <c:spPr>
              <a:solidFill>
                <a:srgbClr val="99CC00"/>
              </a:solidFill>
            </c:spPr>
          </c:dPt>
          <c:dLbls>
            <c:dLbl>
              <c:idx val="0"/>
              <c:tx>
                <c:rich>
                  <a:bodyPr vert="horz" rot="0" anchor="ctr"/>
                  <a:lstStyle/>
                  <a:p>
                    <a:pPr algn="ctr">
                      <a:defRPr/>
                    </a:pPr>
                    <a:r>
                      <a:rPr lang="en-US" cap="none" sz="175" b="1" i="0" u="none" baseline="0">
                        <a:latin typeface="Arial"/>
                        <a:ea typeface="Arial"/>
                        <a:cs typeface="Arial"/>
                      </a:rPr>
                      <a:t>owner occupied</a:t>
                    </a:r>
                    <a:r>
                      <a:rPr lang="en-US" cap="none" sz="175" b="0" i="0" u="none" baseline="0">
                        <a:latin typeface="Arial"/>
                        <a:ea typeface="Arial"/>
                        <a:cs typeface="Arial"/>
                      </a:rPr>
                      <a:t>
(25.8m)</a:t>
                    </a:r>
                  </a:p>
                </c:rich>
              </c:tx>
              <c:numFmt formatCode="General" sourceLinked="1"/>
              <c:showLegendKey val="0"/>
              <c:showVal val="1"/>
              <c:showBubbleSize val="0"/>
              <c:showCatName val="1"/>
              <c:showSerName val="0"/>
              <c:showPercent val="0"/>
            </c:dLbl>
            <c:dLbl>
              <c:idx val="1"/>
              <c:tx>
                <c:rich>
                  <a:bodyPr vert="horz" rot="0" anchor="ctr"/>
                  <a:lstStyle/>
                  <a:p>
                    <a:pPr algn="ctr">
                      <a:defRPr/>
                    </a:pPr>
                    <a:r>
                      <a:rPr lang="en-US" cap="none" sz="175" b="1" i="0" u="none" baseline="0">
                        <a:latin typeface="Arial"/>
                        <a:ea typeface="Arial"/>
                        <a:cs typeface="Arial"/>
                      </a:rPr>
                      <a:t>private rented</a:t>
                    </a:r>
                    <a:r>
                      <a:rPr lang="en-US" cap="none" sz="175" b="0" i="0" u="none" baseline="0">
                        <a:latin typeface="Arial"/>
                        <a:ea typeface="Arial"/>
                        <a:cs typeface="Arial"/>
                      </a:rPr>
                      <a:t>
(3.5m)</a:t>
                    </a:r>
                  </a:p>
                </c:rich>
              </c:tx>
              <c:numFmt formatCode="General" sourceLinked="1"/>
              <c:showLegendKey val="0"/>
              <c:showVal val="1"/>
              <c:showBubbleSize val="0"/>
              <c:showCatName val="1"/>
              <c:showSerName val="0"/>
              <c:showPercent val="0"/>
            </c:dLbl>
            <c:dLbl>
              <c:idx val="2"/>
              <c:tx>
                <c:rich>
                  <a:bodyPr vert="horz" rot="0" anchor="ctr"/>
                  <a:lstStyle/>
                  <a:p>
                    <a:pPr algn="ctr">
                      <a:defRPr/>
                    </a:pPr>
                    <a:r>
                      <a:rPr lang="en-US" cap="none" sz="175" b="1" i="0" u="none" baseline="0">
                        <a:latin typeface="Arial"/>
                        <a:ea typeface="Arial"/>
                        <a:cs typeface="Arial"/>
                      </a:rPr>
                      <a:t>local authority</a:t>
                    </a:r>
                    <a:r>
                      <a:rPr lang="en-US" cap="none" sz="175" b="0" i="0" u="none" baseline="0">
                        <a:latin typeface="Arial"/>
                        <a:ea typeface="Arial"/>
                        <a:cs typeface="Arial"/>
                      </a:rPr>
                      <a:t>
(1.9m)</a:t>
                    </a:r>
                  </a:p>
                </c:rich>
              </c:tx>
              <c:numFmt formatCode="General" sourceLinked="1"/>
              <c:showLegendKey val="0"/>
              <c:showVal val="1"/>
              <c:showBubbleSize val="0"/>
              <c:showCatName val="1"/>
              <c:showSerName val="0"/>
              <c:showPercent val="0"/>
            </c:dLbl>
            <c:dLbl>
              <c:idx val="3"/>
              <c:tx>
                <c:rich>
                  <a:bodyPr vert="horz" rot="0" anchor="ctr"/>
                  <a:lstStyle/>
                  <a:p>
                    <a:pPr algn="ctr">
                      <a:defRPr/>
                    </a:pPr>
                    <a:r>
                      <a:rPr lang="en-US" cap="none" sz="175" b="1" i="0" u="none" baseline="0">
                        <a:latin typeface="Arial"/>
                        <a:ea typeface="Arial"/>
                        <a:cs typeface="Arial"/>
                      </a:rPr>
                      <a:t>RSL</a:t>
                    </a:r>
                    <a:r>
                      <a:rPr lang="en-US" cap="none" sz="175" b="0" i="0" u="none" baseline="0">
                        <a:latin typeface="Arial"/>
                        <a:ea typeface="Arial"/>
                        <a:cs typeface="Arial"/>
                      </a:rPr>
                      <a:t>
(1.5m)</a:t>
                    </a:r>
                  </a:p>
                </c:rich>
              </c:tx>
              <c:numFmt formatCode="General" sourceLinked="1"/>
              <c:showLegendKey val="0"/>
              <c:showVal val="1"/>
              <c:showBubbleSize val="0"/>
              <c:showCatName val="1"/>
              <c:showSerName val="0"/>
              <c:showPercent val="0"/>
            </c:dLbl>
            <c:numFmt formatCode="0.0" sourceLinked="0"/>
            <c:txPr>
              <a:bodyPr vert="horz" rot="0" anchor="ctr"/>
              <a:lstStyle/>
              <a:p>
                <a:pPr algn="ctr">
                  <a:defRPr lang="en-US" cap="none" sz="175" b="0" i="0" u="none" baseline="0">
                    <a:latin typeface="Arial"/>
                    <a:ea typeface="Arial"/>
                    <a:cs typeface="Arial"/>
                  </a:defRPr>
                </a:pPr>
              </a:p>
            </c:txPr>
            <c:showLegendKey val="0"/>
            <c:showVal val="1"/>
            <c:showBubbleSize val="0"/>
            <c:showCatName val="1"/>
            <c:showSerName val="0"/>
            <c:showLeaderLines val="1"/>
            <c:showPercent val="0"/>
          </c:dLbls>
          <c:cat>
            <c:numLit>
              <c:ptCount val="1"/>
              <c:pt idx="0">
                <c:v>1</c:v>
              </c:pt>
            </c:numLit>
          </c:cat>
          <c:val>
            <c:numLit>
              <c:ptCount val="1"/>
              <c:pt idx="0">
                <c:v>1</c:v>
              </c:pt>
            </c:numLit>
          </c:val>
        </c:ser>
      </c:pieChart>
      <c:spPr>
        <a:noFill/>
        <a:ln>
          <a:no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25"/>
          <c:w val="0.96725"/>
          <c:h val="0.88825"/>
        </c:manualLayout>
      </c:layout>
      <c:barChart>
        <c:barDir val="bar"/>
        <c:grouping val="percentStacked"/>
        <c:varyColors val="0"/>
        <c:ser>
          <c:idx val="0"/>
          <c:order val="0"/>
          <c:tx>
            <c:strRef>
              <c:f>Fig16!$B$7</c:f>
              <c:strCache>
                <c:ptCount val="1"/>
                <c:pt idx="0">
                  <c:v>A/B</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Fig16!$C$3:$P$4</c:f>
              <c:multiLvlStrCache/>
            </c:multiLvlStrRef>
          </c:cat>
          <c:val>
            <c:numRef>
              <c:f>Fig16!$C$7:$P$7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tx>
            <c:strRef>
              <c:f>Fig16!$B$8</c:f>
              <c:strCache>
                <c:ptCount val="1"/>
                <c:pt idx="0">
                  <c:v>C</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Fig16!$C$3:$P$4</c:f>
              <c:multiLvlStrCache/>
            </c:multiLvlStrRef>
          </c:cat>
          <c:val>
            <c:numRef>
              <c:f>Fig16!$C$8:$P$8</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tx>
            <c:strRef>
              <c:f>Fig16!$B$9</c:f>
              <c:strCache>
                <c:ptCount val="1"/>
                <c:pt idx="0">
                  <c:v>D</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Fig16!$C$3:$P$4</c:f>
              <c:multiLvlStrCache/>
            </c:multiLvlStrRef>
          </c:cat>
          <c:val>
            <c:numRef>
              <c:f>Fig16!$C$9:$P$9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tx>
            <c:strRef>
              <c:f>Fig16!$B$10</c:f>
              <c:strCache>
                <c:ptCount val="1"/>
                <c:pt idx="0">
                  <c:v>E</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Fig16!$C$3:$P$4</c:f>
              <c:multiLvlStrCache/>
            </c:multiLvlStrRef>
          </c:cat>
          <c:val>
            <c:numRef>
              <c:f>Fig16!$C$10:$P$10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4"/>
          <c:order val="4"/>
          <c:tx>
            <c:strRef>
              <c:f>Fig16!$B$11</c:f>
              <c:strCache>
                <c:ptCount val="1"/>
                <c:pt idx="0">
                  <c:v>F</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Fig16!$C$3:$P$4</c:f>
              <c:multiLvlStrCache/>
            </c:multiLvlStrRef>
          </c:cat>
          <c:val>
            <c:numRef>
              <c:f>Fig16!$C$11:$P$11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5"/>
          <c:order val="5"/>
          <c:tx>
            <c:strRef>
              <c:f>Fig16!$B$12</c:f>
              <c:strCache>
                <c:ptCount val="1"/>
                <c:pt idx="0">
                  <c:v>G</c:v>
                </c:pt>
              </c:strCache>
            </c:strRef>
          </c:tx>
          <c:spPr>
            <a:solidFill>
              <a:srgbClr val="CC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Fig16!$C$3:$P$4</c:f>
              <c:multiLvlStrCache/>
            </c:multiLvlStrRef>
          </c:cat>
          <c:val>
            <c:numRef>
              <c:f>Fig16!$C$12:$P$12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gapWidth val="40"/>
        <c:axId val="7544984"/>
        <c:axId val="795993"/>
      </c:barChart>
      <c:catAx>
        <c:axId val="7544984"/>
        <c:scaling>
          <c:orientation val="maxMin"/>
        </c:scaling>
        <c:axPos val="l"/>
        <c:delete val="0"/>
        <c:numFmt formatCode="General" sourceLinked="1"/>
        <c:majorTickMark val="out"/>
        <c:minorTickMark val="none"/>
        <c:tickLblPos val="nextTo"/>
        <c:crossAx val="795993"/>
        <c:crosses val="autoZero"/>
        <c:auto val="1"/>
        <c:lblOffset val="100"/>
        <c:noMultiLvlLbl val="0"/>
      </c:catAx>
      <c:valAx>
        <c:axId val="795993"/>
        <c:scaling>
          <c:orientation val="minMax"/>
        </c:scaling>
        <c:axPos val="t"/>
        <c:delete val="0"/>
        <c:numFmt formatCode="General" sourceLinked="1"/>
        <c:majorTickMark val="out"/>
        <c:minorTickMark val="none"/>
        <c:tickLblPos val="nextTo"/>
        <c:crossAx val="7544984"/>
        <c:crosses val="max"/>
        <c:crossBetween val="between"/>
        <c:dispUnits/>
      </c:valAx>
      <c:spPr>
        <a:noFill/>
        <a:ln>
          <a:noFill/>
        </a:ln>
      </c:spPr>
    </c:plotArea>
    <c:legend>
      <c:legendPos val="b"/>
      <c:layout>
        <c:manualLayout>
          <c:xMode val="edge"/>
          <c:yMode val="edge"/>
          <c:x val="0.19875"/>
          <c:y val="0.943"/>
          <c:w val="0.56"/>
          <c:h val="0.052"/>
        </c:manualLayou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25"/>
          <c:y val="0.04825"/>
          <c:w val="0.9225"/>
          <c:h val="0.84125"/>
        </c:manualLayout>
      </c:layout>
      <c:barChart>
        <c:barDir val="col"/>
        <c:grouping val="clustered"/>
        <c:varyColors val="0"/>
        <c:ser>
          <c:idx val="0"/>
          <c:order val="0"/>
          <c:tx>
            <c:strRef>
              <c:f>Fig17!$B$23</c:f>
              <c:strCache>
                <c:ptCount val="1"/>
                <c:pt idx="0">
                  <c:v>all private</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Fig17!$C$22:$F$22</c:f>
              <c:numCache>
                <c:ptCount val="4"/>
                <c:pt idx="0">
                  <c:v>0</c:v>
                </c:pt>
                <c:pt idx="1">
                  <c:v>0</c:v>
                </c:pt>
                <c:pt idx="2">
                  <c:v>0</c:v>
                </c:pt>
                <c:pt idx="3">
                  <c:v>0</c:v>
                </c:pt>
              </c:numCache>
            </c:numRef>
          </c:cat>
          <c:val>
            <c:numRef>
              <c:f>Fig17!$C$23:$F$23</c:f>
              <c:numCache>
                <c:ptCount val="4"/>
                <c:pt idx="0">
                  <c:v>0</c:v>
                </c:pt>
                <c:pt idx="1">
                  <c:v>0</c:v>
                </c:pt>
                <c:pt idx="2">
                  <c:v>0</c:v>
                </c:pt>
                <c:pt idx="3">
                  <c:v>0</c:v>
                </c:pt>
              </c:numCache>
            </c:numRef>
          </c:val>
        </c:ser>
        <c:ser>
          <c:idx val="1"/>
          <c:order val="1"/>
          <c:tx>
            <c:strRef>
              <c:f>Fig17!$B$24</c:f>
              <c:strCache>
                <c:ptCount val="1"/>
                <c:pt idx="0">
                  <c:v>all social</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Fig17!$C$22:$F$22</c:f>
              <c:numCache>
                <c:ptCount val="4"/>
                <c:pt idx="0">
                  <c:v>0</c:v>
                </c:pt>
                <c:pt idx="1">
                  <c:v>0</c:v>
                </c:pt>
                <c:pt idx="2">
                  <c:v>0</c:v>
                </c:pt>
                <c:pt idx="3">
                  <c:v>0</c:v>
                </c:pt>
              </c:numCache>
            </c:numRef>
          </c:cat>
          <c:val>
            <c:numRef>
              <c:f>Fig17!$C$24:$F$24</c:f>
              <c:numCache>
                <c:ptCount val="4"/>
                <c:pt idx="0">
                  <c:v>0</c:v>
                </c:pt>
                <c:pt idx="1">
                  <c:v>0</c:v>
                </c:pt>
                <c:pt idx="2">
                  <c:v>0</c:v>
                </c:pt>
                <c:pt idx="3">
                  <c:v>0</c:v>
                </c:pt>
              </c:numCache>
            </c:numRef>
          </c:val>
        </c:ser>
        <c:ser>
          <c:idx val="2"/>
          <c:order val="2"/>
          <c:tx>
            <c:strRef>
              <c:f>Fig17!$B$25</c:f>
              <c:strCache>
                <c:ptCount val="1"/>
                <c:pt idx="0">
                  <c:v>all tenures</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Fig17!$C$22:$F$22</c:f>
              <c:numCache>
                <c:ptCount val="4"/>
                <c:pt idx="0">
                  <c:v>0</c:v>
                </c:pt>
                <c:pt idx="1">
                  <c:v>0</c:v>
                </c:pt>
                <c:pt idx="2">
                  <c:v>0</c:v>
                </c:pt>
                <c:pt idx="3">
                  <c:v>0</c:v>
                </c:pt>
              </c:numCache>
            </c:numRef>
          </c:cat>
          <c:val>
            <c:numRef>
              <c:f>Fig17!$C$25:$F$25</c:f>
              <c:numCache>
                <c:ptCount val="4"/>
                <c:pt idx="0">
                  <c:v>0</c:v>
                </c:pt>
                <c:pt idx="1">
                  <c:v>0</c:v>
                </c:pt>
                <c:pt idx="2">
                  <c:v>0</c:v>
                </c:pt>
                <c:pt idx="3">
                  <c:v>0</c:v>
                </c:pt>
              </c:numCache>
            </c:numRef>
          </c:val>
        </c:ser>
        <c:axId val="7163938"/>
        <c:axId val="64475443"/>
      </c:barChart>
      <c:catAx>
        <c:axId val="7163938"/>
        <c:scaling>
          <c:orientation val="minMax"/>
        </c:scaling>
        <c:axPos val="b"/>
        <c:delete val="0"/>
        <c:numFmt formatCode="General" sourceLinked="1"/>
        <c:majorTickMark val="out"/>
        <c:minorTickMark val="none"/>
        <c:tickLblPos val="nextTo"/>
        <c:spPr>
          <a:ln w="3175">
            <a:solidFill>
              <a:srgbClr val="000000"/>
            </a:solidFill>
          </a:ln>
        </c:spPr>
        <c:crossAx val="64475443"/>
        <c:crosses val="autoZero"/>
        <c:auto val="1"/>
        <c:lblOffset val="100"/>
        <c:tickLblSkip val="1"/>
        <c:noMultiLvlLbl val="0"/>
      </c:catAx>
      <c:valAx>
        <c:axId val="64475443"/>
        <c:scaling>
          <c:orientation val="minMax"/>
        </c:scaling>
        <c:axPos val="l"/>
        <c:title>
          <c:tx>
            <c:rich>
              <a:bodyPr vert="horz" rot="-5400000" anchor="ctr"/>
              <a:lstStyle/>
              <a:p>
                <a:pPr algn="ctr">
                  <a:defRPr/>
                </a:pPr>
                <a:r>
                  <a:rPr lang="en-US" cap="none" sz="850" b="1" i="0" u="none" baseline="0">
                    <a:latin typeface="Arial"/>
                    <a:ea typeface="Arial"/>
                    <a:cs typeface="Arial"/>
                  </a:rPr>
                  <a:t>percentage of tenure</a:t>
                </a:r>
              </a:p>
            </c:rich>
          </c:tx>
          <c:layout/>
          <c:overlay val="0"/>
          <c:spPr>
            <a:noFill/>
            <a:ln>
              <a:noFill/>
            </a:ln>
          </c:spPr>
        </c:title>
        <c:delete val="0"/>
        <c:numFmt formatCode="0" sourceLinked="0"/>
        <c:majorTickMark val="out"/>
        <c:minorTickMark val="none"/>
        <c:tickLblPos val="nextTo"/>
        <c:spPr>
          <a:ln w="3175">
            <a:solidFill>
              <a:srgbClr val="000000"/>
            </a:solidFill>
          </a:ln>
        </c:spPr>
        <c:crossAx val="7163938"/>
        <c:crossesAt val="1"/>
        <c:crossBetween val="between"/>
        <c:dispUnits/>
      </c:valAx>
      <c:spPr>
        <a:noFill/>
        <a:ln>
          <a:noFill/>
        </a:ln>
      </c:spPr>
    </c:plotArea>
    <c:legend>
      <c:legendPos val="b"/>
      <c:layout>
        <c:manualLayout>
          <c:xMode val="edge"/>
          <c:yMode val="edge"/>
          <c:x val="0.193"/>
          <c:y val="0.909"/>
          <c:w val="0.60425"/>
          <c:h val="0.07625"/>
        </c:manualLayout>
      </c:layout>
      <c:overlay val="0"/>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#REF!</c:v>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99FF"/>
              </a:solidFill>
              <a:ln>
                <a:solidFill>
                  <a:srgbClr val="CC99FF"/>
                </a:solidFill>
              </a:ln>
            </c:spPr>
          </c:marker>
          <c:cat>
            <c:numLit>
              <c:ptCount val="1"/>
              <c:pt idx="0">
                <c:v>0</c:v>
              </c:pt>
            </c:numLit>
          </c:cat>
          <c:val>
            <c:numLit>
              <c:ptCount val="1"/>
              <c:pt idx="0">
                <c:v>0</c:v>
              </c:pt>
            </c:numLit>
          </c:val>
          <c:smooth val="0"/>
        </c:ser>
        <c:ser>
          <c:idx val="1"/>
          <c:order val="1"/>
          <c:tx>
            <c:v>#REF!</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numLit>
              <c:ptCount val="1"/>
              <c:pt idx="0">
                <c:v>0</c:v>
              </c:pt>
            </c:numLit>
          </c:cat>
          <c:val>
            <c:numLit>
              <c:ptCount val="1"/>
              <c:pt idx="0">
                <c:v>0</c:v>
              </c:pt>
            </c:numLit>
          </c:val>
          <c:smooth val="0"/>
        </c:ser>
        <c:ser>
          <c:idx val="2"/>
          <c:order val="2"/>
          <c:tx>
            <c:v>#REF!</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69696"/>
              </a:solidFill>
              <a:ln>
                <a:solidFill>
                  <a:srgbClr val="969696"/>
                </a:solidFill>
              </a:ln>
            </c:spPr>
          </c:marker>
          <c:cat>
            <c:numLit>
              <c:ptCount val="1"/>
              <c:pt idx="0">
                <c:v>0</c:v>
              </c:pt>
            </c:numLit>
          </c:cat>
          <c:val>
            <c:numLit>
              <c:ptCount val="1"/>
              <c:pt idx="0">
                <c:v>0</c:v>
              </c:pt>
            </c:numLit>
          </c:val>
          <c:smooth val="0"/>
        </c:ser>
        <c:ser>
          <c:idx val="3"/>
          <c:order val="3"/>
          <c:tx>
            <c:v>#REF!</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80"/>
              </a:solidFill>
              <a:ln>
                <a:solidFill>
                  <a:srgbClr val="008080"/>
                </a:solidFill>
              </a:ln>
            </c:spPr>
          </c:marker>
          <c:cat>
            <c:numLit>
              <c:ptCount val="1"/>
              <c:pt idx="0">
                <c:v>0</c:v>
              </c:pt>
            </c:numLit>
          </c:cat>
          <c:val>
            <c:numLit>
              <c:ptCount val="1"/>
              <c:pt idx="0">
                <c:v>0</c:v>
              </c:pt>
            </c:numLit>
          </c:val>
          <c:smooth val="0"/>
        </c:ser>
        <c:marker val="1"/>
        <c:axId val="43408076"/>
        <c:axId val="55128365"/>
      </c:lineChart>
      <c:catAx>
        <c:axId val="43408076"/>
        <c:scaling>
          <c:orientation val="minMax"/>
        </c:scaling>
        <c:axPos val="b"/>
        <c:delete val="0"/>
        <c:numFmt formatCode="General" sourceLinked="1"/>
        <c:majorTickMark val="out"/>
        <c:minorTickMark val="none"/>
        <c:tickLblPos val="nextTo"/>
        <c:crossAx val="55128365"/>
        <c:crosses val="autoZero"/>
        <c:auto val="1"/>
        <c:lblOffset val="100"/>
        <c:noMultiLvlLbl val="0"/>
      </c:catAx>
      <c:valAx>
        <c:axId val="55128365"/>
        <c:scaling>
          <c:orientation val="minMax"/>
        </c:scaling>
        <c:axPos val="l"/>
        <c:majorGridlines/>
        <c:delete val="0"/>
        <c:numFmt formatCode="0" sourceLinked="0"/>
        <c:majorTickMark val="out"/>
        <c:minorTickMark val="none"/>
        <c:tickLblPos val="nextTo"/>
        <c:crossAx val="43408076"/>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03025"/>
          <c:w val="0.9155"/>
          <c:h val="0.82225"/>
        </c:manualLayout>
      </c:layout>
      <c:barChart>
        <c:barDir val="col"/>
        <c:grouping val="clustered"/>
        <c:varyColors val="0"/>
        <c:ser>
          <c:idx val="1"/>
          <c:order val="0"/>
          <c:tx>
            <c:strRef>
              <c:f>Fig18!$C$2</c:f>
              <c:strCache>
                <c:ptCount val="1"/>
                <c:pt idx="0">
                  <c:v>rising
damp</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Fig18!$B$3:$B$8</c:f>
              <c:strCache/>
            </c:strRef>
          </c:cat>
          <c:val>
            <c:numRef>
              <c:f>Fig18!$C$3:$C$8</c:f>
              <c:numCache>
                <c:ptCount val="6"/>
                <c:pt idx="0">
                  <c:v>0</c:v>
                </c:pt>
                <c:pt idx="1">
                  <c:v>0</c:v>
                </c:pt>
                <c:pt idx="2">
                  <c:v>0</c:v>
                </c:pt>
                <c:pt idx="3">
                  <c:v>0</c:v>
                </c:pt>
                <c:pt idx="4">
                  <c:v>0</c:v>
                </c:pt>
                <c:pt idx="5">
                  <c:v>0</c:v>
                </c:pt>
              </c:numCache>
            </c:numRef>
          </c:val>
        </c:ser>
        <c:ser>
          <c:idx val="2"/>
          <c:order val="1"/>
          <c:tx>
            <c:strRef>
              <c:f>Fig18!$D$2</c:f>
              <c:strCache>
                <c:ptCount val="1"/>
                <c:pt idx="0">
                  <c:v>penetrating
damp</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Fig18!$B$3:$B$8</c:f>
              <c:strCache/>
            </c:strRef>
          </c:cat>
          <c:val>
            <c:numRef>
              <c:f>Fig18!$D$3:$D$8</c:f>
              <c:numCache>
                <c:ptCount val="6"/>
                <c:pt idx="0">
                  <c:v>0</c:v>
                </c:pt>
                <c:pt idx="1">
                  <c:v>0</c:v>
                </c:pt>
                <c:pt idx="2">
                  <c:v>0</c:v>
                </c:pt>
                <c:pt idx="3">
                  <c:v>0</c:v>
                </c:pt>
                <c:pt idx="4">
                  <c:v>0</c:v>
                </c:pt>
                <c:pt idx="5">
                  <c:v>0</c:v>
                </c:pt>
              </c:numCache>
            </c:numRef>
          </c:val>
        </c:ser>
        <c:ser>
          <c:idx val="0"/>
          <c:order val="2"/>
          <c:tx>
            <c:strRef>
              <c:f>Fig18!$E$2</c:f>
              <c:strCache>
                <c:ptCount val="1"/>
                <c:pt idx="0">
                  <c:v>condensation/
mould</c:v>
                </c:pt>
              </c:strCache>
            </c:strRef>
          </c:tx>
          <c:spPr>
            <a:solidFill>
              <a:srgbClr val="6666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Fig18!$B$3:$B$8</c:f>
              <c:strCache/>
            </c:strRef>
          </c:cat>
          <c:val>
            <c:numRef>
              <c:f>Fig18!$E$3:$E$8</c:f>
              <c:numCache>
                <c:ptCount val="6"/>
                <c:pt idx="0">
                  <c:v>0</c:v>
                </c:pt>
                <c:pt idx="1">
                  <c:v>0</c:v>
                </c:pt>
                <c:pt idx="2">
                  <c:v>0</c:v>
                </c:pt>
                <c:pt idx="3">
                  <c:v>0</c:v>
                </c:pt>
                <c:pt idx="4">
                  <c:v>0</c:v>
                </c:pt>
                <c:pt idx="5">
                  <c:v>0</c:v>
                </c:pt>
              </c:numCache>
            </c:numRef>
          </c:val>
        </c:ser>
        <c:ser>
          <c:idx val="3"/>
          <c:order val="3"/>
          <c:tx>
            <c:strRef>
              <c:f>Fig18!$F$2</c:f>
              <c:strCache>
                <c:ptCount val="1"/>
                <c:pt idx="0">
                  <c:v>any damp
problems</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Fig18!$B$3:$B$8</c:f>
              <c:strCache/>
            </c:strRef>
          </c:cat>
          <c:val>
            <c:numRef>
              <c:f>Fig18!$F$3:$F$8</c:f>
              <c:numCache>
                <c:ptCount val="6"/>
                <c:pt idx="0">
                  <c:v>0</c:v>
                </c:pt>
                <c:pt idx="1">
                  <c:v>0</c:v>
                </c:pt>
                <c:pt idx="2">
                  <c:v>0</c:v>
                </c:pt>
                <c:pt idx="3">
                  <c:v>0</c:v>
                </c:pt>
                <c:pt idx="4">
                  <c:v>0</c:v>
                </c:pt>
                <c:pt idx="5">
                  <c:v>0</c:v>
                </c:pt>
              </c:numCache>
            </c:numRef>
          </c:val>
        </c:ser>
        <c:axId val="26393238"/>
        <c:axId val="36212551"/>
      </c:barChart>
      <c:catAx>
        <c:axId val="26393238"/>
        <c:scaling>
          <c:orientation val="minMax"/>
        </c:scaling>
        <c:axPos val="b"/>
        <c:delete val="0"/>
        <c:numFmt formatCode="General" sourceLinked="1"/>
        <c:majorTickMark val="out"/>
        <c:minorTickMark val="none"/>
        <c:tickLblPos val="nextTo"/>
        <c:txPr>
          <a:bodyPr vert="horz" rot="0"/>
          <a:lstStyle/>
          <a:p>
            <a:pPr>
              <a:defRPr lang="en-US" cap="none" sz="875" b="0" i="0" u="none" baseline="0">
                <a:solidFill>
                  <a:srgbClr val="333333"/>
                </a:solidFill>
                <a:latin typeface="Arial"/>
                <a:ea typeface="Arial"/>
                <a:cs typeface="Arial"/>
              </a:defRPr>
            </a:pPr>
          </a:p>
        </c:txPr>
        <c:crossAx val="36212551"/>
        <c:crosses val="autoZero"/>
        <c:auto val="1"/>
        <c:lblOffset val="100"/>
        <c:noMultiLvlLbl val="0"/>
      </c:catAx>
      <c:valAx>
        <c:axId val="36212551"/>
        <c:scaling>
          <c:orientation val="minMax"/>
          <c:max val="16"/>
        </c:scaling>
        <c:axPos val="l"/>
        <c:title>
          <c:tx>
            <c:rich>
              <a:bodyPr vert="horz" rot="-5400000" anchor="ctr"/>
              <a:lstStyle/>
              <a:p>
                <a:pPr algn="ctr">
                  <a:defRPr/>
                </a:pPr>
                <a:r>
                  <a:rPr lang="en-US" cap="none" sz="875" b="1" i="0" u="none" baseline="0">
                    <a:solidFill>
                      <a:srgbClr val="333333"/>
                    </a:solidFill>
                    <a:latin typeface="Arial"/>
                    <a:ea typeface="Arial"/>
                    <a:cs typeface="Arial"/>
                  </a:rPr>
                  <a:t>percentage of tenure</a:t>
                </a:r>
              </a:p>
            </c:rich>
          </c:tx>
          <c:layout>
            <c:manualLayout>
              <c:xMode val="factor"/>
              <c:yMode val="factor"/>
              <c:x val="0"/>
              <c:y val="0"/>
            </c:manualLayout>
          </c:layout>
          <c:overlay val="0"/>
          <c:spPr>
            <a:noFill/>
            <a:ln>
              <a:noFill/>
            </a:ln>
          </c:spPr>
        </c:title>
        <c:delete val="0"/>
        <c:numFmt formatCode="0" sourceLinked="0"/>
        <c:majorTickMark val="out"/>
        <c:minorTickMark val="none"/>
        <c:tickLblPos val="nextTo"/>
        <c:spPr>
          <a:ln w="3175">
            <a:solidFill>
              <a:srgbClr val="333333"/>
            </a:solidFill>
          </a:ln>
        </c:spPr>
        <c:txPr>
          <a:bodyPr/>
          <a:lstStyle/>
          <a:p>
            <a:pPr>
              <a:defRPr lang="en-US" cap="none" sz="1000" b="0" i="0" u="none" baseline="0">
                <a:solidFill>
                  <a:srgbClr val="333333"/>
                </a:solidFill>
                <a:latin typeface="Arial"/>
                <a:ea typeface="Arial"/>
                <a:cs typeface="Arial"/>
              </a:defRPr>
            </a:pPr>
          </a:p>
        </c:txPr>
        <c:crossAx val="26393238"/>
        <c:crossesAt val="1"/>
        <c:crossBetween val="between"/>
        <c:dispUnits/>
        <c:majorUnit val="2"/>
      </c:valAx>
      <c:spPr>
        <a:noFill/>
        <a:ln>
          <a:noFill/>
        </a:ln>
      </c:spPr>
    </c:plotArea>
    <c:legend>
      <c:legendPos val="b"/>
      <c:layout>
        <c:manualLayout>
          <c:xMode val="edge"/>
          <c:yMode val="edge"/>
          <c:x val="0.10725"/>
          <c:y val="0.878"/>
          <c:w val="0.85625"/>
          <c:h val="0.108"/>
        </c:manualLayout>
      </c:layout>
      <c:overlay val="0"/>
      <c:spPr>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Fig19!$B$5</c:f>
              <c:strCache>
                <c:ptCount val="1"/>
                <c:pt idx="0">
                  <c:v>poverty</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Fig19!$C$4:$E$4</c:f>
              <c:strCache/>
            </c:strRef>
          </c:cat>
          <c:val>
            <c:numRef>
              <c:f>Fig19!$C$5:$E$5</c:f>
              <c:numCache>
                <c:ptCount val="3"/>
                <c:pt idx="0">
                  <c:v>0</c:v>
                </c:pt>
                <c:pt idx="1">
                  <c:v>0</c:v>
                </c:pt>
                <c:pt idx="2">
                  <c:v>0</c:v>
                </c:pt>
              </c:numCache>
            </c:numRef>
          </c:val>
        </c:ser>
        <c:ser>
          <c:idx val="1"/>
          <c:order val="1"/>
          <c:tx>
            <c:strRef>
              <c:f>Fig19!$B$6</c:f>
              <c:strCache>
                <c:ptCount val="1"/>
                <c:pt idx="0">
                  <c:v>not in poverty</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Fig19!$C$4:$E$4</c:f>
              <c:strCache/>
            </c:strRef>
          </c:cat>
          <c:val>
            <c:numRef>
              <c:f>Fig19!$C$6:$E$6</c:f>
              <c:numCache>
                <c:ptCount val="3"/>
                <c:pt idx="0">
                  <c:v>0</c:v>
                </c:pt>
                <c:pt idx="1">
                  <c:v>0</c:v>
                </c:pt>
                <c:pt idx="2">
                  <c:v>0</c:v>
                </c:pt>
              </c:numCache>
            </c:numRef>
          </c:val>
        </c:ser>
        <c:axId val="57477504"/>
        <c:axId val="47535489"/>
      </c:barChart>
      <c:catAx>
        <c:axId val="57477504"/>
        <c:scaling>
          <c:orientation val="minMax"/>
        </c:scaling>
        <c:axPos val="b"/>
        <c:delete val="0"/>
        <c:numFmt formatCode="General" sourceLinked="1"/>
        <c:majorTickMark val="out"/>
        <c:minorTickMark val="none"/>
        <c:tickLblPos val="nextTo"/>
        <c:crossAx val="47535489"/>
        <c:crosses val="autoZero"/>
        <c:auto val="1"/>
        <c:lblOffset val="100"/>
        <c:noMultiLvlLbl val="0"/>
      </c:catAx>
      <c:valAx>
        <c:axId val="47535489"/>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group</a:t>
                </a:r>
              </a:p>
            </c:rich>
          </c:tx>
          <c:layout/>
          <c:overlay val="0"/>
          <c:spPr>
            <a:noFill/>
            <a:ln>
              <a:noFill/>
            </a:ln>
          </c:spPr>
        </c:title>
        <c:delete val="0"/>
        <c:numFmt formatCode="0" sourceLinked="0"/>
        <c:majorTickMark val="out"/>
        <c:minorTickMark val="none"/>
        <c:tickLblPos val="nextTo"/>
        <c:crossAx val="57477504"/>
        <c:crossesAt val="1"/>
        <c:crossBetween val="between"/>
        <c:dispUnits/>
      </c:valAx>
      <c:spPr>
        <a:noFill/>
        <a:ln>
          <a:noFill/>
        </a:ln>
      </c:spPr>
    </c:plotArea>
    <c:legend>
      <c:legendPos val="b"/>
      <c:layout/>
      <c:overlay val="0"/>
      <c:spPr>
        <a:ln w="3175">
          <a:noFill/>
        </a:ln>
      </c:spPr>
      <c:txPr>
        <a:bodyPr vert="horz" rot="0"/>
        <a:lstStyle/>
        <a:p>
          <a:pPr>
            <a:defRPr lang="en-US" cap="none" sz="11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285"/>
          <c:w val="0.96575"/>
          <c:h val="0.6905"/>
        </c:manualLayout>
      </c:layout>
      <c:barChart>
        <c:barDir val="bar"/>
        <c:grouping val="stacked"/>
        <c:varyColors val="0"/>
        <c:ser>
          <c:idx val="0"/>
          <c:order val="0"/>
          <c:tx>
            <c:strRef>
              <c:f>Fig10!$E$4</c:f>
              <c:strCache>
                <c:ptCount val="1"/>
                <c:pt idx="0">
                  <c:v>small terraced house</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Fig10!$D$5:$D$8</c:f>
              <c:strCache/>
            </c:strRef>
          </c:cat>
          <c:val>
            <c:numRef>
              <c:f>Fig10!$E$5:$E$8</c:f>
              <c:numCache>
                <c:ptCount val="4"/>
                <c:pt idx="0">
                  <c:v>0</c:v>
                </c:pt>
                <c:pt idx="1">
                  <c:v>0</c:v>
                </c:pt>
                <c:pt idx="2">
                  <c:v>0</c:v>
                </c:pt>
                <c:pt idx="3">
                  <c:v>0</c:v>
                </c:pt>
              </c:numCache>
            </c:numRef>
          </c:val>
        </c:ser>
        <c:ser>
          <c:idx val="1"/>
          <c:order val="1"/>
          <c:tx>
            <c:strRef>
              <c:f>Fig10!$F$4</c:f>
              <c:strCache>
                <c:ptCount val="1"/>
                <c:pt idx="0">
                  <c:v>medium/large terraced house</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Fig10!$D$5:$D$8</c:f>
              <c:strCache/>
            </c:strRef>
          </c:cat>
          <c:val>
            <c:numRef>
              <c:f>Fig10!$F$5:$F$8</c:f>
              <c:numCache>
                <c:ptCount val="4"/>
                <c:pt idx="0">
                  <c:v>0</c:v>
                </c:pt>
                <c:pt idx="1">
                  <c:v>0</c:v>
                </c:pt>
                <c:pt idx="2">
                  <c:v>0</c:v>
                </c:pt>
                <c:pt idx="3">
                  <c:v>0</c:v>
                </c:pt>
              </c:numCache>
            </c:numRef>
          </c:val>
        </c:ser>
        <c:ser>
          <c:idx val="2"/>
          <c:order val="2"/>
          <c:tx>
            <c:strRef>
              <c:f>Fig10!$G$4</c:f>
              <c:strCache>
                <c:ptCount val="1"/>
                <c:pt idx="0">
                  <c:v>semi-detached house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Fig10!$D$5:$D$8</c:f>
              <c:strCache/>
            </c:strRef>
          </c:cat>
          <c:val>
            <c:numRef>
              <c:f>Fig10!$G$5:$G$8</c:f>
              <c:numCache>
                <c:ptCount val="4"/>
                <c:pt idx="0">
                  <c:v>0</c:v>
                </c:pt>
                <c:pt idx="1">
                  <c:v>0</c:v>
                </c:pt>
                <c:pt idx="2">
                  <c:v>0</c:v>
                </c:pt>
                <c:pt idx="3">
                  <c:v>0</c:v>
                </c:pt>
              </c:numCache>
            </c:numRef>
          </c:val>
        </c:ser>
        <c:ser>
          <c:idx val="3"/>
          <c:order val="3"/>
          <c:tx>
            <c:strRef>
              <c:f>Fig10!$H$4</c:f>
              <c:strCache>
                <c:ptCount val="1"/>
                <c:pt idx="0">
                  <c:v>detached houses and bungalows</c:v>
                </c:pt>
              </c:strCache>
            </c:strRef>
          </c:tx>
          <c:spPr>
            <a:solidFill>
              <a:srgbClr val="C5C5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Fig10!$D$5:$D$8</c:f>
              <c:strCache/>
            </c:strRef>
          </c:cat>
          <c:val>
            <c:numRef>
              <c:f>Fig10!$H$5:$H$8</c:f>
              <c:numCache>
                <c:ptCount val="4"/>
                <c:pt idx="0">
                  <c:v>0</c:v>
                </c:pt>
                <c:pt idx="1">
                  <c:v>0</c:v>
                </c:pt>
                <c:pt idx="2">
                  <c:v>0</c:v>
                </c:pt>
                <c:pt idx="3">
                  <c:v>0</c:v>
                </c:pt>
              </c:numCache>
            </c:numRef>
          </c:val>
        </c:ser>
        <c:ser>
          <c:idx val="4"/>
          <c:order val="4"/>
          <c:tx>
            <c:strRef>
              <c:f>Fig10!$I$4</c:f>
              <c:strCache>
                <c:ptCount val="1"/>
                <c:pt idx="0">
                  <c:v>converted flat</c:v>
                </c:pt>
              </c:strCache>
            </c:strRef>
          </c:tx>
          <c:spPr>
            <a:solidFill>
              <a:srgbClr val="CC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Fig10!$D$5:$D$8</c:f>
              <c:strCache/>
            </c:strRef>
          </c:cat>
          <c:val>
            <c:numRef>
              <c:f>Fig10!$I$5:$I$8</c:f>
              <c:numCache>
                <c:ptCount val="4"/>
                <c:pt idx="0">
                  <c:v>0</c:v>
                </c:pt>
                <c:pt idx="1">
                  <c:v>0</c:v>
                </c:pt>
                <c:pt idx="2">
                  <c:v>0</c:v>
                </c:pt>
                <c:pt idx="3">
                  <c:v>0</c:v>
                </c:pt>
              </c:numCache>
            </c:numRef>
          </c:val>
        </c:ser>
        <c:ser>
          <c:idx val="5"/>
          <c:order val="5"/>
          <c:tx>
            <c:strRef>
              <c:f>Fig10!$J$4</c:f>
              <c:strCache>
                <c:ptCount val="1"/>
                <c:pt idx="0">
                  <c:v>purpose built flat, low rise</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Fig10!$D$5:$D$8</c:f>
              <c:strCache/>
            </c:strRef>
          </c:cat>
          <c:val>
            <c:numRef>
              <c:f>Fig10!$J$5:$J$8</c:f>
              <c:numCache>
                <c:ptCount val="4"/>
                <c:pt idx="0">
                  <c:v>0</c:v>
                </c:pt>
                <c:pt idx="1">
                  <c:v>0</c:v>
                </c:pt>
                <c:pt idx="2">
                  <c:v>0</c:v>
                </c:pt>
                <c:pt idx="3">
                  <c:v>0</c:v>
                </c:pt>
              </c:numCache>
            </c:numRef>
          </c:val>
        </c:ser>
        <c:ser>
          <c:idx val="6"/>
          <c:order val="6"/>
          <c:tx>
            <c:strRef>
              <c:f>Fig10!$K$4</c:f>
              <c:strCache>
                <c:ptCount val="1"/>
                <c:pt idx="0">
                  <c:v>purpose built flat, high rise</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Fig10!$D$5:$D$8</c:f>
              <c:strCache/>
            </c:strRef>
          </c:cat>
          <c:val>
            <c:numRef>
              <c:f>Fig10!$K$5:$K$8</c:f>
              <c:numCache>
                <c:ptCount val="4"/>
                <c:pt idx="0">
                  <c:v>0</c:v>
                </c:pt>
                <c:pt idx="1">
                  <c:v>0</c:v>
                </c:pt>
                <c:pt idx="2">
                  <c:v>0</c:v>
                </c:pt>
                <c:pt idx="3">
                  <c:v>0</c:v>
                </c:pt>
              </c:numCache>
            </c:numRef>
          </c:val>
        </c:ser>
        <c:overlap val="100"/>
        <c:axId val="39093448"/>
        <c:axId val="16296713"/>
      </c:barChart>
      <c:catAx>
        <c:axId val="39093448"/>
        <c:scaling>
          <c:orientation val="minMax"/>
        </c:scaling>
        <c:axPos val="l"/>
        <c:delete val="0"/>
        <c:numFmt formatCode="General" sourceLinked="1"/>
        <c:majorTickMark val="out"/>
        <c:minorTickMark val="none"/>
        <c:tickLblPos val="nextTo"/>
        <c:crossAx val="16296713"/>
        <c:crosses val="autoZero"/>
        <c:auto val="1"/>
        <c:lblOffset val="100"/>
        <c:noMultiLvlLbl val="0"/>
      </c:catAx>
      <c:valAx>
        <c:axId val="16296713"/>
        <c:scaling>
          <c:orientation val="minMax"/>
          <c:max val="100"/>
        </c:scaling>
        <c:axPos val="b"/>
        <c:title>
          <c:tx>
            <c:rich>
              <a:bodyPr vert="horz" rot="0" anchor="ctr"/>
              <a:lstStyle/>
              <a:p>
                <a:pPr algn="ctr">
                  <a:defRPr/>
                </a:pPr>
                <a:r>
                  <a:rPr lang="en-US" cap="none" sz="950" b="1" i="0" u="none" baseline="0">
                    <a:latin typeface="Arial"/>
                    <a:ea typeface="Arial"/>
                    <a:cs typeface="Arial"/>
                  </a:rPr>
                  <a:t>percentage of dwellings</a:t>
                </a:r>
              </a:p>
            </c:rich>
          </c:tx>
          <c:layout/>
          <c:overlay val="0"/>
          <c:spPr>
            <a:noFill/>
            <a:ln>
              <a:noFill/>
            </a:ln>
          </c:spPr>
        </c:title>
        <c:delete val="0"/>
        <c:numFmt formatCode="General" sourceLinked="1"/>
        <c:majorTickMark val="out"/>
        <c:minorTickMark val="none"/>
        <c:tickLblPos val="nextTo"/>
        <c:crossAx val="39093448"/>
        <c:crossesAt val="1"/>
        <c:crossBetween val="between"/>
        <c:dispUnits/>
      </c:valAx>
      <c:spPr>
        <a:noFill/>
        <a:ln>
          <a:noFill/>
        </a:ln>
      </c:spPr>
    </c:plotArea>
    <c:legend>
      <c:legendPos val="r"/>
      <c:layout>
        <c:manualLayout>
          <c:xMode val="edge"/>
          <c:yMode val="edge"/>
          <c:x val="0"/>
          <c:y val="0.785"/>
          <c:w val="0.838"/>
          <c:h val="0.20625"/>
        </c:manualLayout>
      </c:layout>
      <c:overlay val="0"/>
      <c:spPr>
        <a:ln w="3175">
          <a:noFill/>
        </a:ln>
      </c:spPr>
    </c:legend>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725"/>
          <c:w val="0.9855"/>
          <c:h val="0.80325"/>
        </c:manualLayout>
      </c:layout>
      <c:barChart>
        <c:barDir val="bar"/>
        <c:grouping val="stacked"/>
        <c:varyColors val="0"/>
        <c:ser>
          <c:idx val="0"/>
          <c:order val="0"/>
          <c:tx>
            <c:strRef>
              <c:f>Fig11!$B$3</c:f>
              <c:strCache>
                <c:ptCount val="1"/>
                <c:pt idx="0">
                  <c:v>less than 50 m2</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Fig11!$C$2:$F$2</c:f>
              <c:strCache/>
            </c:strRef>
          </c:cat>
          <c:val>
            <c:numRef>
              <c:f>Fig11!$C$3:$F$3</c:f>
              <c:numCache>
                <c:ptCount val="4"/>
                <c:pt idx="0">
                  <c:v>0</c:v>
                </c:pt>
                <c:pt idx="1">
                  <c:v>0</c:v>
                </c:pt>
                <c:pt idx="2">
                  <c:v>0</c:v>
                </c:pt>
                <c:pt idx="3">
                  <c:v>0</c:v>
                </c:pt>
              </c:numCache>
            </c:numRef>
          </c:val>
        </c:ser>
        <c:ser>
          <c:idx val="1"/>
          <c:order val="1"/>
          <c:tx>
            <c:strRef>
              <c:f>Fig11!$B$4</c:f>
              <c:strCache>
                <c:ptCount val="1"/>
                <c:pt idx="0">
                  <c:v>50 to 69 m2</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Fig11!$C$2:$F$2</c:f>
              <c:strCache/>
            </c:strRef>
          </c:cat>
          <c:val>
            <c:numRef>
              <c:f>Fig11!$C$4:$F$4</c:f>
              <c:numCache>
                <c:ptCount val="4"/>
                <c:pt idx="0">
                  <c:v>0</c:v>
                </c:pt>
                <c:pt idx="1">
                  <c:v>0</c:v>
                </c:pt>
                <c:pt idx="2">
                  <c:v>0</c:v>
                </c:pt>
                <c:pt idx="3">
                  <c:v>0</c:v>
                </c:pt>
              </c:numCache>
            </c:numRef>
          </c:val>
        </c:ser>
        <c:ser>
          <c:idx val="2"/>
          <c:order val="2"/>
          <c:tx>
            <c:strRef>
              <c:f>Fig11!$B$5</c:f>
              <c:strCache>
                <c:ptCount val="1"/>
                <c:pt idx="0">
                  <c:v>70 to 89 m2</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Fig11!$C$2:$F$2</c:f>
              <c:strCache/>
            </c:strRef>
          </c:cat>
          <c:val>
            <c:numRef>
              <c:f>Fig11!$C$5:$F$5</c:f>
              <c:numCache>
                <c:ptCount val="4"/>
                <c:pt idx="0">
                  <c:v>0</c:v>
                </c:pt>
                <c:pt idx="1">
                  <c:v>0</c:v>
                </c:pt>
                <c:pt idx="2">
                  <c:v>0</c:v>
                </c:pt>
                <c:pt idx="3">
                  <c:v>0</c:v>
                </c:pt>
              </c:numCache>
            </c:numRef>
          </c:val>
        </c:ser>
        <c:ser>
          <c:idx val="3"/>
          <c:order val="3"/>
          <c:tx>
            <c:strRef>
              <c:f>Fig11!$B$6</c:f>
              <c:strCache>
                <c:ptCount val="1"/>
                <c:pt idx="0">
                  <c:v>90 to 109 m2</c:v>
                </c:pt>
              </c:strCache>
            </c:strRef>
          </c:tx>
          <c:spPr>
            <a:solidFill>
              <a:srgbClr val="C5C5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Fig11!$C$2:$F$2</c:f>
              <c:strCache/>
            </c:strRef>
          </c:cat>
          <c:val>
            <c:numRef>
              <c:f>Fig11!$C$6:$F$6</c:f>
              <c:numCache>
                <c:ptCount val="4"/>
                <c:pt idx="0">
                  <c:v>0</c:v>
                </c:pt>
                <c:pt idx="1">
                  <c:v>0</c:v>
                </c:pt>
                <c:pt idx="2">
                  <c:v>0</c:v>
                </c:pt>
                <c:pt idx="3">
                  <c:v>0</c:v>
                </c:pt>
              </c:numCache>
            </c:numRef>
          </c:val>
        </c:ser>
        <c:ser>
          <c:idx val="4"/>
          <c:order val="4"/>
          <c:tx>
            <c:strRef>
              <c:f>Fig11!$B$7</c:f>
              <c:strCache>
                <c:ptCount val="1"/>
                <c:pt idx="0">
                  <c:v>110 m2 or more</c:v>
                </c:pt>
              </c:strCache>
            </c:strRef>
          </c:tx>
          <c:spPr>
            <a:solidFill>
              <a:srgbClr val="FF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Fig11!$C$2:$F$2</c:f>
              <c:strCache/>
            </c:strRef>
          </c:cat>
          <c:val>
            <c:numRef>
              <c:f>Fig11!$C$7:$F$7</c:f>
              <c:numCache>
                <c:ptCount val="4"/>
                <c:pt idx="0">
                  <c:v>0</c:v>
                </c:pt>
                <c:pt idx="1">
                  <c:v>0</c:v>
                </c:pt>
                <c:pt idx="2">
                  <c:v>0</c:v>
                </c:pt>
                <c:pt idx="3">
                  <c:v>0</c:v>
                </c:pt>
              </c:numCache>
            </c:numRef>
          </c:val>
        </c:ser>
        <c:overlap val="100"/>
        <c:axId val="12452690"/>
        <c:axId val="44965347"/>
      </c:barChart>
      <c:catAx>
        <c:axId val="12452690"/>
        <c:scaling>
          <c:orientation val="minMax"/>
        </c:scaling>
        <c:axPos val="l"/>
        <c:delete val="0"/>
        <c:numFmt formatCode="General" sourceLinked="1"/>
        <c:majorTickMark val="out"/>
        <c:minorTickMark val="none"/>
        <c:tickLblPos val="nextTo"/>
        <c:spPr>
          <a:ln w="3175">
            <a:solidFill>
              <a:srgbClr val="000000"/>
            </a:solidFill>
          </a:ln>
        </c:spPr>
        <c:crossAx val="44965347"/>
        <c:crosses val="autoZero"/>
        <c:auto val="1"/>
        <c:lblOffset val="100"/>
        <c:tickLblSkip val="1"/>
        <c:noMultiLvlLbl val="0"/>
      </c:catAx>
      <c:valAx>
        <c:axId val="44965347"/>
        <c:scaling>
          <c:orientation val="minMax"/>
          <c:max val="100"/>
        </c:scaling>
        <c:axPos val="b"/>
        <c:title>
          <c:tx>
            <c:rich>
              <a:bodyPr vert="horz" rot="0" anchor="ctr"/>
              <a:lstStyle/>
              <a:p>
                <a:pPr algn="ctr">
                  <a:defRPr/>
                </a:pPr>
                <a:r>
                  <a:rPr lang="en-US" cap="none" sz="1000" b="1" i="0" u="none" baseline="0">
                    <a:latin typeface="Arial"/>
                    <a:ea typeface="Arial"/>
                    <a:cs typeface="Arial"/>
                  </a:rPr>
                  <a:t>percentage of dwellings</a:t>
                </a:r>
              </a:p>
            </c:rich>
          </c:tx>
          <c:layout/>
          <c:overlay val="0"/>
          <c:spPr>
            <a:noFill/>
            <a:ln>
              <a:noFill/>
            </a:ln>
          </c:spPr>
        </c:title>
        <c:delete val="0"/>
        <c:numFmt formatCode="0" sourceLinked="0"/>
        <c:majorTickMark val="out"/>
        <c:minorTickMark val="none"/>
        <c:tickLblPos val="nextTo"/>
        <c:spPr>
          <a:ln w="3175">
            <a:solidFill>
              <a:srgbClr val="000000"/>
            </a:solidFill>
          </a:ln>
        </c:spPr>
        <c:crossAx val="12452690"/>
        <c:crossesAt val="1"/>
        <c:crossBetween val="between"/>
        <c:dispUnits/>
      </c:valAx>
      <c:spPr>
        <a:noFill/>
        <a:ln>
          <a:noFill/>
        </a:ln>
      </c:spPr>
    </c:plotArea>
    <c:legend>
      <c:legendPos val="b"/>
      <c:layout>
        <c:manualLayout>
          <c:xMode val="edge"/>
          <c:yMode val="edge"/>
          <c:x val="0.003"/>
          <c:y val="0.927"/>
          <c:w val="0.759"/>
          <c:h val="0.062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
          <c:y val="0.02575"/>
          <c:w val="0.9315"/>
          <c:h val="0.821"/>
        </c:manualLayout>
      </c:layout>
      <c:lineChart>
        <c:grouping val="standard"/>
        <c:varyColors val="0"/>
        <c:ser>
          <c:idx val="0"/>
          <c:order val="0"/>
          <c:tx>
            <c:v>standard boiler (floor or wall)</c:v>
          </c:tx>
          <c:spPr>
            <a:ln w="25400">
              <a:solidFill>
                <a:srgbClr val="CC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C3333"/>
              </a:solidFill>
              <a:ln>
                <a:solidFill>
                  <a:srgbClr val="CC3333"/>
                </a:solidFill>
              </a:ln>
            </c:spPr>
          </c:marker>
          <c:dPt>
            <c:idx val="1"/>
            <c:spPr>
              <a:ln w="25400">
                <a:solidFill>
                  <a:srgbClr val="CC3333"/>
                </a:solidFill>
              </a:ln>
            </c:spPr>
            <c:marker>
              <c:symbol val="none"/>
            </c:marker>
          </c:dPt>
          <c:dPt>
            <c:idx val="2"/>
            <c:spPr>
              <a:ln w="25400">
                <a:solidFill>
                  <a:srgbClr val="CC3333"/>
                </a:solidFill>
              </a:ln>
            </c:spPr>
            <c:marker>
              <c:symbol val="none"/>
            </c:marker>
          </c:dPt>
          <c:dPt>
            <c:idx val="3"/>
            <c:spPr>
              <a:ln w="25400">
                <a:solidFill>
                  <a:srgbClr val="CC3333"/>
                </a:solidFill>
              </a:ln>
            </c:spPr>
            <c:marker>
              <c:symbol val="none"/>
            </c:marker>
          </c:dPt>
          <c:dPt>
            <c:idx val="4"/>
            <c:spPr>
              <a:ln w="25400">
                <a:solidFill>
                  <a:srgbClr val="CC3333"/>
                </a:solidFill>
              </a:ln>
            </c:spPr>
            <c:marker>
              <c:symbol val="none"/>
            </c:marker>
          </c:dPt>
          <c:dPt>
            <c:idx val="6"/>
            <c:spPr>
              <a:ln w="25400">
                <a:solidFill>
                  <a:srgbClr val="CC3333"/>
                </a:solidFill>
              </a:ln>
            </c:spPr>
            <c:marker>
              <c:symbol val="none"/>
            </c:marker>
          </c:dPt>
          <c:cat>
            <c:strLit>
              <c:ptCount val="14"/>
              <c:pt idx="0">
                <c:v>1996</c:v>
              </c:pt>
              <c:pt idx="5">
                <c:v>2001</c:v>
              </c:pt>
              <c:pt idx="7">
                <c:v>2003</c:v>
              </c:pt>
              <c:pt idx="8">
                <c:v>2004</c:v>
              </c:pt>
              <c:pt idx="9">
                <c:v>2005</c:v>
              </c:pt>
              <c:pt idx="10">
                <c:v>2006</c:v>
              </c:pt>
              <c:pt idx="11">
                <c:v>2007</c:v>
              </c:pt>
              <c:pt idx="12">
                <c:v>2008</c:v>
              </c:pt>
              <c:pt idx="13">
                <c:v>2009</c:v>
              </c:pt>
            </c:strLit>
          </c:cat>
          <c:val>
            <c:numLit>
              <c:ptCount val="14"/>
              <c:pt idx="0">
                <c:v>51.3755228736635</c:v>
              </c:pt>
              <c:pt idx="1">
                <c:v>50.88055843877343</c:v>
              </c:pt>
              <c:pt idx="2">
                <c:v>50.385594003883355</c:v>
              </c:pt>
              <c:pt idx="3">
                <c:v>49.89062956899328</c:v>
              </c:pt>
              <c:pt idx="4">
                <c:v>49.39566513410321</c:v>
              </c:pt>
              <c:pt idx="5">
                <c:v>48.900700699213125</c:v>
              </c:pt>
              <c:pt idx="6">
                <c:v>46.88918052839868</c:v>
              </c:pt>
              <c:pt idx="7">
                <c:v>44.87766035758423</c:v>
              </c:pt>
              <c:pt idx="8">
                <c:v>44.58047543407689</c:v>
              </c:pt>
              <c:pt idx="9">
                <c:v>43.27069097433527</c:v>
              </c:pt>
              <c:pt idx="10">
                <c:v>40.992430288849626</c:v>
              </c:pt>
              <c:pt idx="11">
                <c:v>39.57702417529426</c:v>
              </c:pt>
              <c:pt idx="12">
                <c:v>36.29712458943362</c:v>
              </c:pt>
              <c:pt idx="13">
                <c:v>32.69891090535463</c:v>
              </c:pt>
            </c:numLit>
          </c:val>
          <c:smooth val="0"/>
        </c:ser>
        <c:ser>
          <c:idx val="1"/>
          <c:order val="1"/>
          <c:tx>
            <c:v>back boiler (to fire or stove)</c:v>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66666"/>
              </a:solidFill>
              <a:ln>
                <a:solidFill>
                  <a:srgbClr val="666666"/>
                </a:solidFill>
              </a:ln>
            </c:spPr>
          </c:marker>
          <c:dPt>
            <c:idx val="1"/>
            <c:spPr>
              <a:ln w="25400">
                <a:solidFill>
                  <a:srgbClr val="666666"/>
                </a:solidFill>
              </a:ln>
            </c:spPr>
            <c:marker>
              <c:symbol val="none"/>
            </c:marker>
          </c:dPt>
          <c:dPt>
            <c:idx val="2"/>
            <c:spPr>
              <a:ln w="25400">
                <a:solidFill>
                  <a:srgbClr val="666666"/>
                </a:solidFill>
              </a:ln>
            </c:spPr>
            <c:marker>
              <c:symbol val="none"/>
            </c:marker>
          </c:dPt>
          <c:dPt>
            <c:idx val="3"/>
            <c:spPr>
              <a:ln w="25400">
                <a:solidFill>
                  <a:srgbClr val="666666"/>
                </a:solidFill>
              </a:ln>
            </c:spPr>
            <c:marker>
              <c:symbol val="none"/>
            </c:marker>
          </c:dPt>
          <c:dPt>
            <c:idx val="4"/>
            <c:spPr>
              <a:ln w="25400">
                <a:solidFill>
                  <a:srgbClr val="666666"/>
                </a:solidFill>
              </a:ln>
            </c:spPr>
            <c:marker>
              <c:symbol val="none"/>
            </c:marker>
          </c:dPt>
          <c:dPt>
            <c:idx val="6"/>
            <c:spPr>
              <a:ln w="25400">
                <a:solidFill>
                  <a:srgbClr val="666666"/>
                </a:solidFill>
              </a:ln>
            </c:spPr>
            <c:marker>
              <c:symbol val="none"/>
            </c:marker>
          </c:dPt>
          <c:cat>
            <c:strLit>
              <c:ptCount val="14"/>
              <c:pt idx="0">
                <c:v>1996</c:v>
              </c:pt>
              <c:pt idx="5">
                <c:v>2001</c:v>
              </c:pt>
              <c:pt idx="7">
                <c:v>2003</c:v>
              </c:pt>
              <c:pt idx="8">
                <c:v>2004</c:v>
              </c:pt>
              <c:pt idx="9">
                <c:v>2005</c:v>
              </c:pt>
              <c:pt idx="10">
                <c:v>2006</c:v>
              </c:pt>
              <c:pt idx="11">
                <c:v>2007</c:v>
              </c:pt>
              <c:pt idx="12">
                <c:v>2008</c:v>
              </c:pt>
              <c:pt idx="13">
                <c:v>2009</c:v>
              </c:pt>
            </c:strLit>
          </c:cat>
          <c:val>
            <c:numLit>
              <c:ptCount val="14"/>
              <c:pt idx="0">
                <c:v>13.637218867809473</c:v>
              </c:pt>
              <c:pt idx="1">
                <c:v>13.519661837897623</c:v>
              </c:pt>
              <c:pt idx="2">
                <c:v>13.402104807985772</c:v>
              </c:pt>
              <c:pt idx="3">
                <c:v>13.284547778073922</c:v>
              </c:pt>
              <c:pt idx="4">
                <c:v>13.166990748162071</c:v>
              </c:pt>
              <c:pt idx="5">
                <c:v>13.049433718250224</c:v>
              </c:pt>
              <c:pt idx="6">
                <c:v>12.529876233303135</c:v>
              </c:pt>
              <c:pt idx="7">
                <c:v>12.010318748356044</c:v>
              </c:pt>
              <c:pt idx="8">
                <c:v>11.14406856709574</c:v>
              </c:pt>
              <c:pt idx="9">
                <c:v>10.014432266940238</c:v>
              </c:pt>
              <c:pt idx="10">
                <c:v>9.689757810172837</c:v>
              </c:pt>
              <c:pt idx="11">
                <c:v>8.760359592996071</c:v>
              </c:pt>
              <c:pt idx="12">
                <c:v>7.588321410498604</c:v>
              </c:pt>
              <c:pt idx="13">
                <c:v>6.5927195433759715</c:v>
              </c:pt>
            </c:numLit>
          </c:val>
          <c:smooth val="0"/>
        </c:ser>
        <c:ser>
          <c:idx val="2"/>
          <c:order val="2"/>
          <c:tx>
            <c:v>combination boiler</c:v>
          </c:tx>
          <c:spPr>
            <a:ln w="25400">
              <a:solidFill>
                <a:srgbClr val="CC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6600"/>
              </a:solidFill>
              <a:ln>
                <a:solidFill>
                  <a:srgbClr val="CC6600"/>
                </a:solidFill>
              </a:ln>
            </c:spPr>
          </c:marker>
          <c:dPt>
            <c:idx val="1"/>
            <c:spPr>
              <a:ln w="25400">
                <a:solidFill>
                  <a:srgbClr val="CC6600"/>
                </a:solidFill>
              </a:ln>
            </c:spPr>
            <c:marker>
              <c:symbol val="none"/>
            </c:marker>
          </c:dPt>
          <c:dPt>
            <c:idx val="2"/>
            <c:spPr>
              <a:ln w="25400">
                <a:solidFill>
                  <a:srgbClr val="CC6600"/>
                </a:solidFill>
              </a:ln>
            </c:spPr>
            <c:marker>
              <c:symbol val="none"/>
            </c:marker>
          </c:dPt>
          <c:dPt>
            <c:idx val="3"/>
            <c:spPr>
              <a:ln w="25400">
                <a:solidFill>
                  <a:srgbClr val="CC6600"/>
                </a:solidFill>
              </a:ln>
            </c:spPr>
            <c:marker>
              <c:symbol val="none"/>
            </c:marker>
          </c:dPt>
          <c:dPt>
            <c:idx val="4"/>
            <c:spPr>
              <a:ln w="25400">
                <a:solidFill>
                  <a:srgbClr val="CC6600"/>
                </a:solidFill>
              </a:ln>
            </c:spPr>
            <c:marker>
              <c:symbol val="none"/>
            </c:marker>
          </c:dPt>
          <c:dPt>
            <c:idx val="6"/>
            <c:spPr>
              <a:ln w="25400">
                <a:solidFill>
                  <a:srgbClr val="CC6600"/>
                </a:solidFill>
              </a:ln>
            </c:spPr>
            <c:marker>
              <c:symbol val="none"/>
            </c:marker>
          </c:dPt>
          <c:cat>
            <c:strLit>
              <c:ptCount val="14"/>
              <c:pt idx="0">
                <c:v>1996</c:v>
              </c:pt>
              <c:pt idx="5">
                <c:v>2001</c:v>
              </c:pt>
              <c:pt idx="7">
                <c:v>2003</c:v>
              </c:pt>
              <c:pt idx="8">
                <c:v>2004</c:v>
              </c:pt>
              <c:pt idx="9">
                <c:v>2005</c:v>
              </c:pt>
              <c:pt idx="10">
                <c:v>2006</c:v>
              </c:pt>
              <c:pt idx="11">
                <c:v>2007</c:v>
              </c:pt>
              <c:pt idx="12">
                <c:v>2008</c:v>
              </c:pt>
              <c:pt idx="13">
                <c:v>2009</c:v>
              </c:pt>
            </c:strLit>
          </c:cat>
          <c:val>
            <c:numLit>
              <c:ptCount val="14"/>
              <c:pt idx="0">
                <c:v>13.817073638512221</c:v>
              </c:pt>
              <c:pt idx="1">
                <c:v>15.245358758457522</c:v>
              </c:pt>
              <c:pt idx="2">
                <c:v>16.673643878402824</c:v>
              </c:pt>
              <c:pt idx="3">
                <c:v>18.101928998348125</c:v>
              </c:pt>
              <c:pt idx="4">
                <c:v>19.530214118293426</c:v>
              </c:pt>
              <c:pt idx="5">
                <c:v>20.958499238238726</c:v>
              </c:pt>
              <c:pt idx="6">
                <c:v>23.26067008172314</c:v>
              </c:pt>
              <c:pt idx="7">
                <c:v>25.562840925207553</c:v>
              </c:pt>
              <c:pt idx="8">
                <c:v>27.456190933542047</c:v>
              </c:pt>
              <c:pt idx="9">
                <c:v>28.711240112106598</c:v>
              </c:pt>
              <c:pt idx="10">
                <c:v>28.70686867722197</c:v>
              </c:pt>
              <c:pt idx="11">
                <c:v>28.33278238404433</c:v>
              </c:pt>
              <c:pt idx="12">
                <c:v>27.346958762103153</c:v>
              </c:pt>
              <c:pt idx="13">
                <c:v>24.61593167724956</c:v>
              </c:pt>
            </c:numLit>
          </c:val>
          <c:smooth val="0"/>
        </c:ser>
        <c:ser>
          <c:idx val="3"/>
          <c:order val="3"/>
          <c:tx>
            <c:v>condensing boiler</c:v>
          </c:tx>
          <c:spPr>
            <a:ln w="254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9999"/>
              </a:solidFill>
              <a:ln>
                <a:solidFill>
                  <a:srgbClr val="009999"/>
                </a:solidFill>
              </a:ln>
            </c:spPr>
          </c:marker>
          <c:dPt>
            <c:idx val="1"/>
            <c:spPr>
              <a:ln w="25400">
                <a:solidFill>
                  <a:srgbClr val="009999"/>
                </a:solidFill>
              </a:ln>
            </c:spPr>
            <c:marker>
              <c:symbol val="none"/>
            </c:marker>
          </c:dPt>
          <c:dPt>
            <c:idx val="2"/>
            <c:spPr>
              <a:ln w="25400">
                <a:solidFill>
                  <a:srgbClr val="009999"/>
                </a:solidFill>
              </a:ln>
            </c:spPr>
            <c:marker>
              <c:symbol val="none"/>
            </c:marker>
          </c:dPt>
          <c:dPt>
            <c:idx val="3"/>
            <c:spPr>
              <a:ln w="25400">
                <a:solidFill>
                  <a:srgbClr val="009999"/>
                </a:solidFill>
              </a:ln>
            </c:spPr>
            <c:marker>
              <c:symbol val="none"/>
            </c:marker>
          </c:dPt>
          <c:dPt>
            <c:idx val="4"/>
            <c:spPr>
              <a:ln w="25400">
                <a:solidFill>
                  <a:srgbClr val="009999"/>
                </a:solidFill>
              </a:ln>
            </c:spPr>
            <c:marker>
              <c:symbol val="none"/>
            </c:marker>
          </c:dPt>
          <c:dPt>
            <c:idx val="6"/>
            <c:spPr>
              <a:ln w="25400">
                <a:solidFill>
                  <a:srgbClr val="009999"/>
                </a:solidFill>
              </a:ln>
            </c:spPr>
            <c:marker>
              <c:symbol val="none"/>
            </c:marker>
          </c:dPt>
          <c:cat>
            <c:strLit>
              <c:ptCount val="14"/>
              <c:pt idx="0">
                <c:v>1996</c:v>
              </c:pt>
              <c:pt idx="5">
                <c:v>2001</c:v>
              </c:pt>
              <c:pt idx="7">
                <c:v>2003</c:v>
              </c:pt>
              <c:pt idx="8">
                <c:v>2004</c:v>
              </c:pt>
              <c:pt idx="9">
                <c:v>2005</c:v>
              </c:pt>
              <c:pt idx="10">
                <c:v>2006</c:v>
              </c:pt>
              <c:pt idx="11">
                <c:v>2007</c:v>
              </c:pt>
              <c:pt idx="12">
                <c:v>2008</c:v>
              </c:pt>
              <c:pt idx="13">
                <c:v>2009</c:v>
              </c:pt>
            </c:strLit>
          </c:cat>
          <c:val>
            <c:numLit>
              <c:ptCount val="14"/>
              <c:pt idx="0">
                <c:v>0</c:v>
              </c:pt>
              <c:pt idx="1">
                <c:v>0.14686414704342396</c:v>
              </c:pt>
              <c:pt idx="2">
                <c:v>0.2937282940868479</c:v>
              </c:pt>
              <c:pt idx="3">
                <c:v>0.44059244113027185</c:v>
              </c:pt>
              <c:pt idx="4">
                <c:v>0.5874565881736958</c:v>
              </c:pt>
              <c:pt idx="5">
                <c:v>0.7343207352171198</c:v>
              </c:pt>
              <c:pt idx="6">
                <c:v>0.7248730673985107</c:v>
              </c:pt>
              <c:pt idx="7">
                <c:v>0.7154253995799014</c:v>
              </c:pt>
              <c:pt idx="8">
                <c:v>0.9360039853701345</c:v>
              </c:pt>
              <c:pt idx="9">
                <c:v>1.3785144934439586</c:v>
              </c:pt>
              <c:pt idx="10">
                <c:v>2.0913549760220476</c:v>
              </c:pt>
              <c:pt idx="11">
                <c:v>3.1469367106862753</c:v>
              </c:pt>
              <c:pt idx="12">
                <c:v>4.264692776306258</c:v>
              </c:pt>
              <c:pt idx="13">
                <c:v>5.959614945319629</c:v>
              </c:pt>
            </c:numLit>
          </c:val>
          <c:smooth val="0"/>
        </c:ser>
        <c:ser>
          <c:idx val="4"/>
          <c:order val="4"/>
          <c:tx>
            <c:v>condensing-combination  boiler</c:v>
          </c:tx>
          <c:spPr>
            <a:ln w="25400">
              <a:solidFill>
                <a:srgbClr val="33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66"/>
              </a:solidFill>
              <a:ln>
                <a:solidFill>
                  <a:srgbClr val="333366"/>
                </a:solidFill>
              </a:ln>
            </c:spPr>
          </c:marker>
          <c:dPt>
            <c:idx val="1"/>
            <c:spPr>
              <a:ln w="25400">
                <a:solidFill>
                  <a:srgbClr val="333366"/>
                </a:solidFill>
              </a:ln>
            </c:spPr>
            <c:marker>
              <c:symbol val="none"/>
            </c:marker>
          </c:dPt>
          <c:dPt>
            <c:idx val="2"/>
            <c:spPr>
              <a:ln w="25400">
                <a:solidFill>
                  <a:srgbClr val="333366"/>
                </a:solidFill>
              </a:ln>
            </c:spPr>
            <c:marker>
              <c:symbol val="none"/>
            </c:marker>
          </c:dPt>
          <c:dPt>
            <c:idx val="3"/>
            <c:spPr>
              <a:ln w="25400">
                <a:solidFill>
                  <a:srgbClr val="333366"/>
                </a:solidFill>
              </a:ln>
            </c:spPr>
            <c:marker>
              <c:symbol val="none"/>
            </c:marker>
          </c:dPt>
          <c:dPt>
            <c:idx val="4"/>
            <c:spPr>
              <a:ln w="25400">
                <a:solidFill>
                  <a:srgbClr val="333366"/>
                </a:solidFill>
              </a:ln>
            </c:spPr>
            <c:marker>
              <c:symbol val="none"/>
            </c:marker>
          </c:dPt>
          <c:dPt>
            <c:idx val="6"/>
            <c:spPr>
              <a:ln w="25400">
                <a:solidFill>
                  <a:srgbClr val="333366"/>
                </a:solidFill>
              </a:ln>
            </c:spPr>
            <c:marker>
              <c:symbol val="none"/>
            </c:marker>
          </c:dPt>
          <c:cat>
            <c:strLit>
              <c:ptCount val="14"/>
              <c:pt idx="0">
                <c:v>1996</c:v>
              </c:pt>
              <c:pt idx="5">
                <c:v>2001</c:v>
              </c:pt>
              <c:pt idx="7">
                <c:v>2003</c:v>
              </c:pt>
              <c:pt idx="8">
                <c:v>2004</c:v>
              </c:pt>
              <c:pt idx="9">
                <c:v>2005</c:v>
              </c:pt>
              <c:pt idx="10">
                <c:v>2006</c:v>
              </c:pt>
              <c:pt idx="11">
                <c:v>2007</c:v>
              </c:pt>
              <c:pt idx="12">
                <c:v>2008</c:v>
              </c:pt>
              <c:pt idx="13">
                <c:v>2009</c:v>
              </c:pt>
            </c:strLit>
          </c:cat>
          <c:val>
            <c:numLit>
              <c:ptCount val="14"/>
              <c:pt idx="0">
                <c:v>0</c:v>
              </c:pt>
              <c:pt idx="1">
                <c:v>0.3010053847915525</c:v>
              </c:pt>
              <c:pt idx="2">
                <c:v>0.602010769583105</c:v>
              </c:pt>
              <c:pt idx="3">
                <c:v>0.9030161543746574</c:v>
              </c:pt>
              <c:pt idx="4">
                <c:v>1.20402153916621</c:v>
              </c:pt>
              <c:pt idx="5">
                <c:v>1.5050269239577625</c:v>
              </c:pt>
              <c:pt idx="6">
                <c:v>1.6194865178822022</c:v>
              </c:pt>
              <c:pt idx="7">
                <c:v>1.7339461118066417</c:v>
              </c:pt>
              <c:pt idx="8">
                <c:v>1.9308983198067056</c:v>
              </c:pt>
              <c:pt idx="9">
                <c:v>3.3390623181475827</c:v>
              </c:pt>
              <c:pt idx="10">
                <c:v>5.897866883139031</c:v>
              </c:pt>
              <c:pt idx="11">
                <c:v>8.27707003140073</c:v>
              </c:pt>
              <c:pt idx="12">
                <c:v>12.469896891993194</c:v>
              </c:pt>
              <c:pt idx="13">
                <c:v>18.184257517160102</c:v>
              </c:pt>
            </c:numLit>
          </c:val>
          <c:smooth val="0"/>
        </c:ser>
        <c:ser>
          <c:idx val="5"/>
          <c:order val="5"/>
          <c:tx>
            <c:v>no boiler</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dPt>
            <c:idx val="1"/>
            <c:spPr>
              <a:ln w="25400">
                <a:solidFill>
                  <a:srgbClr val="800000"/>
                </a:solidFill>
              </a:ln>
            </c:spPr>
            <c:marker>
              <c:symbol val="none"/>
            </c:marker>
          </c:dPt>
          <c:dPt>
            <c:idx val="2"/>
            <c:spPr>
              <a:ln w="25400">
                <a:solidFill>
                  <a:srgbClr val="800000"/>
                </a:solidFill>
              </a:ln>
            </c:spPr>
            <c:marker>
              <c:symbol val="none"/>
            </c:marker>
          </c:dPt>
          <c:dPt>
            <c:idx val="3"/>
            <c:spPr>
              <a:ln w="25400">
                <a:solidFill>
                  <a:srgbClr val="800000"/>
                </a:solidFill>
              </a:ln>
            </c:spPr>
            <c:marker>
              <c:symbol val="none"/>
            </c:marker>
          </c:dPt>
          <c:dPt>
            <c:idx val="4"/>
            <c:spPr>
              <a:ln w="25400">
                <a:solidFill>
                  <a:srgbClr val="800000"/>
                </a:solidFill>
              </a:ln>
            </c:spPr>
            <c:marker>
              <c:symbol val="none"/>
            </c:marker>
          </c:dPt>
          <c:dPt>
            <c:idx val="6"/>
            <c:spPr>
              <a:ln w="25400">
                <a:solidFill>
                  <a:srgbClr val="800000"/>
                </a:solidFill>
              </a:ln>
            </c:spPr>
            <c:marker>
              <c:symbol val="none"/>
            </c:marker>
          </c:dPt>
          <c:cat>
            <c:strLit>
              <c:ptCount val="14"/>
              <c:pt idx="0">
                <c:v>1996</c:v>
              </c:pt>
              <c:pt idx="5">
                <c:v>2001</c:v>
              </c:pt>
              <c:pt idx="7">
                <c:v>2003</c:v>
              </c:pt>
              <c:pt idx="8">
                <c:v>2004</c:v>
              </c:pt>
              <c:pt idx="9">
                <c:v>2005</c:v>
              </c:pt>
              <c:pt idx="10">
                <c:v>2006</c:v>
              </c:pt>
              <c:pt idx="11">
                <c:v>2007</c:v>
              </c:pt>
              <c:pt idx="12">
                <c:v>2008</c:v>
              </c:pt>
              <c:pt idx="13">
                <c:v>2009</c:v>
              </c:pt>
            </c:strLit>
          </c:cat>
          <c:val>
            <c:numLit>
              <c:ptCount val="14"/>
              <c:pt idx="0">
                <c:v>21.170184620014812</c:v>
              </c:pt>
              <c:pt idx="1">
                <c:v>19.90655143303646</c:v>
              </c:pt>
              <c:pt idx="2">
                <c:v>18.642918246058105</c:v>
              </c:pt>
              <c:pt idx="3">
                <c:v>17.379285059079752</c:v>
              </c:pt>
              <c:pt idx="4">
                <c:v>16.1156518721014</c:v>
              </c:pt>
              <c:pt idx="5">
                <c:v>14.85201868512304</c:v>
              </c:pt>
              <c:pt idx="6">
                <c:v>14.975913571294335</c:v>
              </c:pt>
              <c:pt idx="7">
                <c:v>15.099808457465627</c:v>
              </c:pt>
              <c:pt idx="8">
                <c:v>13.952362760108489</c:v>
              </c:pt>
              <c:pt idx="9">
                <c:v>13.286059835026357</c:v>
              </c:pt>
              <c:pt idx="10">
                <c:v>12.621721364594489</c:v>
              </c:pt>
              <c:pt idx="11">
                <c:v>11.905827105578334</c:v>
              </c:pt>
              <c:pt idx="12">
                <c:v>12.033005569665132</c:v>
              </c:pt>
              <c:pt idx="13">
                <c:v>11.948565411540397</c:v>
              </c:pt>
            </c:numLit>
          </c:val>
          <c:smooth val="0"/>
        </c:ser>
        <c:marker val="1"/>
        <c:axId val="2034940"/>
        <c:axId val="18314461"/>
      </c:lineChart>
      <c:catAx>
        <c:axId val="2034940"/>
        <c:scaling>
          <c:orientation val="minMax"/>
        </c:scaling>
        <c:axPos val="b"/>
        <c:delete val="0"/>
        <c:numFmt formatCode="General" sourceLinked="1"/>
        <c:majorTickMark val="out"/>
        <c:minorTickMark val="none"/>
        <c:tickLblPos val="nextTo"/>
        <c:spPr>
          <a:ln w="3175">
            <a:solidFill>
              <a:srgbClr val="000000"/>
            </a:solidFill>
          </a:ln>
        </c:spPr>
        <c:crossAx val="18314461"/>
        <c:crosses val="autoZero"/>
        <c:auto val="1"/>
        <c:lblOffset val="100"/>
        <c:tickLblSkip val="1"/>
        <c:noMultiLvlLbl val="0"/>
      </c:catAx>
      <c:valAx>
        <c:axId val="18314461"/>
        <c:scaling>
          <c:orientation val="minMax"/>
          <c:min val="0"/>
        </c:scaling>
        <c:axPos val="l"/>
        <c:title>
          <c:tx>
            <c:rich>
              <a:bodyPr vert="horz" rot="-5400000" anchor="ctr"/>
              <a:lstStyle/>
              <a:p>
                <a:pPr algn="ctr">
                  <a:defRPr/>
                </a:pPr>
                <a:r>
                  <a:rPr lang="en-US" cap="none" sz="975" b="1" i="0" u="none" baseline="0">
                    <a:solidFill>
                      <a:srgbClr val="000000"/>
                    </a:solidFill>
                    <a:latin typeface="Arial"/>
                    <a:ea typeface="Arial"/>
                    <a:cs typeface="Arial"/>
                  </a:rPr>
                  <a:t>percentage of dwellings</a:t>
                </a:r>
              </a:p>
            </c:rich>
          </c:tx>
          <c:layout>
            <c:manualLayout>
              <c:xMode val="factor"/>
              <c:yMode val="factor"/>
              <c:x val="-0.002"/>
              <c:y val="-0.00175"/>
            </c:manualLayout>
          </c:layout>
          <c:overlay val="0"/>
          <c:spPr>
            <a:noFill/>
            <a:ln>
              <a:noFill/>
            </a:ln>
          </c:spPr>
        </c:title>
        <c:delete val="0"/>
        <c:numFmt formatCode="0" sourceLinked="0"/>
        <c:majorTickMark val="out"/>
        <c:minorTickMark val="none"/>
        <c:tickLblPos val="nextTo"/>
        <c:spPr>
          <a:ln w="3175">
            <a:solidFill>
              <a:srgbClr val="000000"/>
            </a:solidFill>
          </a:ln>
        </c:spPr>
        <c:crossAx val="2034940"/>
        <c:crossesAt val="1"/>
        <c:crossBetween val="between"/>
        <c:dispUnits/>
      </c:valAx>
      <c:spPr>
        <a:noFill/>
        <a:ln>
          <a:noFill/>
        </a:ln>
      </c:spPr>
    </c:plotArea>
    <c:legend>
      <c:legendPos val="b"/>
      <c:layout/>
      <c:overlay val="0"/>
      <c:spPr>
        <a:solidFill>
          <a:srgbClr val="FFFFFF"/>
        </a:solidFill>
        <a:ln w="3175">
          <a:no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02825"/>
          <c:w val="0.93425"/>
          <c:h val="0.8495"/>
        </c:manualLayout>
      </c:layout>
      <c:lineChart>
        <c:grouping val="standard"/>
        <c:varyColors val="0"/>
        <c:ser>
          <c:idx val="0"/>
          <c:order val="0"/>
          <c:tx>
            <c:v>cavity walls with insulation</c:v>
          </c:tx>
          <c:spPr>
            <a:ln w="254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9999"/>
              </a:solidFill>
              <a:ln>
                <a:solidFill>
                  <a:srgbClr val="009999"/>
                </a:solidFill>
              </a:ln>
            </c:spPr>
          </c:marker>
          <c:dPt>
            <c:idx val="1"/>
            <c:spPr>
              <a:ln w="25400">
                <a:solidFill>
                  <a:srgbClr val="009999"/>
                </a:solidFill>
              </a:ln>
            </c:spPr>
            <c:marker>
              <c:symbol val="none"/>
            </c:marker>
          </c:dPt>
          <c:dPt>
            <c:idx val="2"/>
            <c:spPr>
              <a:ln w="25400">
                <a:solidFill>
                  <a:srgbClr val="009999"/>
                </a:solidFill>
              </a:ln>
            </c:spPr>
            <c:marker>
              <c:symbol val="none"/>
            </c:marker>
          </c:dPt>
          <c:dPt>
            <c:idx val="3"/>
            <c:spPr>
              <a:ln w="25400">
                <a:solidFill>
                  <a:srgbClr val="009999"/>
                </a:solidFill>
              </a:ln>
            </c:spPr>
            <c:marker>
              <c:symbol val="none"/>
            </c:marker>
          </c:dPt>
          <c:dPt>
            <c:idx val="4"/>
            <c:spPr>
              <a:ln w="25400">
                <a:solidFill>
                  <a:srgbClr val="009999"/>
                </a:solidFill>
              </a:ln>
            </c:spPr>
            <c:marker>
              <c:symbol val="none"/>
            </c:marker>
          </c:dPt>
          <c:dPt>
            <c:idx val="6"/>
            <c:spPr>
              <a:ln w="25400">
                <a:solidFill>
                  <a:srgbClr val="009999"/>
                </a:solidFill>
              </a:ln>
            </c:spPr>
            <c:marker>
              <c:symbol val="none"/>
            </c:marker>
          </c:dPt>
          <c:cat>
            <c:strLit>
              <c:ptCount val="14"/>
              <c:pt idx="0">
                <c:v>1996</c:v>
              </c:pt>
              <c:pt idx="5">
                <c:v>2001</c:v>
              </c:pt>
              <c:pt idx="7">
                <c:v>2003</c:v>
              </c:pt>
              <c:pt idx="8">
                <c:v>2004</c:v>
              </c:pt>
              <c:pt idx="9">
                <c:v>2005</c:v>
              </c:pt>
              <c:pt idx="10">
                <c:v>2006</c:v>
              </c:pt>
              <c:pt idx="11">
                <c:v>2007</c:v>
              </c:pt>
              <c:pt idx="12">
                <c:v>2008</c:v>
              </c:pt>
              <c:pt idx="13">
                <c:v>2009</c:v>
              </c:pt>
            </c:strLit>
          </c:cat>
          <c:val>
            <c:numLit>
              <c:ptCount val="14"/>
              <c:pt idx="0">
                <c:v>14.031529294202926</c:v>
              </c:pt>
              <c:pt idx="1">
                <c:v>16.153705996620698</c:v>
              </c:pt>
              <c:pt idx="2">
                <c:v>18.27588269903847</c:v>
              </c:pt>
              <c:pt idx="3">
                <c:v>20.39805940145624</c:v>
              </c:pt>
              <c:pt idx="4">
                <c:v>22.520236103874012</c:v>
              </c:pt>
              <c:pt idx="5">
                <c:v>24.642412806291784</c:v>
              </c:pt>
              <c:pt idx="6">
                <c:v>24.734476166073197</c:v>
              </c:pt>
              <c:pt idx="7">
                <c:v>24.82653952585461</c:v>
              </c:pt>
              <c:pt idx="8">
                <c:v>26.952994924501397</c:v>
              </c:pt>
              <c:pt idx="9">
                <c:v>27.428923897396153</c:v>
              </c:pt>
              <c:pt idx="10">
                <c:v>30.215467314264664</c:v>
              </c:pt>
              <c:pt idx="11">
                <c:v>32.74955242412054</c:v>
              </c:pt>
              <c:pt idx="12">
                <c:v>33.35396039047456</c:v>
              </c:pt>
              <c:pt idx="13">
                <c:v>34.46234643512983</c:v>
              </c:pt>
            </c:numLit>
          </c:val>
          <c:smooth val="0"/>
        </c:ser>
        <c:ser>
          <c:idx val="1"/>
          <c:order val="1"/>
          <c:tx>
            <c:v>200mm or more of loft insulation</c:v>
          </c:tx>
          <c:spPr>
            <a:ln w="25400">
              <a:solidFill>
                <a:srgbClr val="33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66"/>
              </a:solidFill>
              <a:ln>
                <a:solidFill>
                  <a:srgbClr val="333366"/>
                </a:solidFill>
              </a:ln>
            </c:spPr>
          </c:marker>
          <c:dPt>
            <c:idx val="1"/>
            <c:spPr>
              <a:ln w="25400">
                <a:solidFill>
                  <a:srgbClr val="333366"/>
                </a:solidFill>
              </a:ln>
            </c:spPr>
            <c:marker>
              <c:symbol val="none"/>
            </c:marker>
          </c:dPt>
          <c:dPt>
            <c:idx val="2"/>
            <c:spPr>
              <a:ln w="25400">
                <a:solidFill>
                  <a:srgbClr val="333366"/>
                </a:solidFill>
              </a:ln>
            </c:spPr>
            <c:marker>
              <c:symbol val="none"/>
            </c:marker>
          </c:dPt>
          <c:dPt>
            <c:idx val="3"/>
            <c:spPr>
              <a:ln w="25400">
                <a:solidFill>
                  <a:srgbClr val="333366"/>
                </a:solidFill>
              </a:ln>
            </c:spPr>
            <c:marker>
              <c:symbol val="none"/>
            </c:marker>
          </c:dPt>
          <c:dPt>
            <c:idx val="4"/>
            <c:spPr>
              <a:ln w="25400">
                <a:solidFill>
                  <a:srgbClr val="333366"/>
                </a:solidFill>
              </a:ln>
            </c:spPr>
            <c:marker>
              <c:symbol val="none"/>
            </c:marker>
          </c:dPt>
          <c:dPt>
            <c:idx val="6"/>
            <c:spPr>
              <a:ln w="25400">
                <a:solidFill>
                  <a:srgbClr val="333366"/>
                </a:solidFill>
              </a:ln>
            </c:spPr>
            <c:marker>
              <c:symbol val="none"/>
            </c:marker>
          </c:dPt>
          <c:cat>
            <c:strLit>
              <c:ptCount val="14"/>
              <c:pt idx="0">
                <c:v>1996</c:v>
              </c:pt>
              <c:pt idx="5">
                <c:v>2001</c:v>
              </c:pt>
              <c:pt idx="7">
                <c:v>2003</c:v>
              </c:pt>
              <c:pt idx="8">
                <c:v>2004</c:v>
              </c:pt>
              <c:pt idx="9">
                <c:v>2005</c:v>
              </c:pt>
              <c:pt idx="10">
                <c:v>2006</c:v>
              </c:pt>
              <c:pt idx="11">
                <c:v>2007</c:v>
              </c:pt>
              <c:pt idx="12">
                <c:v>2008</c:v>
              </c:pt>
              <c:pt idx="13">
                <c:v>2009</c:v>
              </c:pt>
            </c:strLit>
          </c:cat>
          <c:val>
            <c:numLit>
              <c:ptCount val="14"/>
              <c:pt idx="0">
                <c:v>2.867477036834501</c:v>
              </c:pt>
              <c:pt idx="1">
                <c:v>3.482213996635219</c:v>
              </c:pt>
              <c:pt idx="2">
                <c:v>4.096950956435937</c:v>
              </c:pt>
              <c:pt idx="3">
                <c:v>4.711687916236655</c:v>
              </c:pt>
              <c:pt idx="4">
                <c:v>5.326424876037373</c:v>
              </c:pt>
              <c:pt idx="5">
                <c:v>5.941161835838091</c:v>
              </c:pt>
              <c:pt idx="6">
                <c:v>7.703749567464351</c:v>
              </c:pt>
              <c:pt idx="7">
                <c:v>9.466337299090611</c:v>
              </c:pt>
              <c:pt idx="8">
                <c:v>11.706927606558427</c:v>
              </c:pt>
              <c:pt idx="9">
                <c:v>13.401375645027295</c:v>
              </c:pt>
              <c:pt idx="10">
                <c:v>16.007017160892175</c:v>
              </c:pt>
              <c:pt idx="11">
                <c:v>19.188790829680055</c:v>
              </c:pt>
              <c:pt idx="12">
                <c:v>21.065857987702714</c:v>
              </c:pt>
              <c:pt idx="13">
                <c:v>24.01111042558094</c:v>
              </c:pt>
            </c:numLit>
          </c:val>
          <c:smooth val="0"/>
        </c:ser>
        <c:ser>
          <c:idx val="2"/>
          <c:order val="2"/>
          <c:tx>
            <c:v>entire house double glazing</c:v>
          </c:tx>
          <c:spPr>
            <a:ln w="25400">
              <a:solidFill>
                <a:srgbClr val="CC3333"/>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3333"/>
              </a:solidFill>
              <a:ln>
                <a:solidFill>
                  <a:srgbClr val="CC3333"/>
                </a:solidFill>
              </a:ln>
            </c:spPr>
          </c:marker>
          <c:dPt>
            <c:idx val="1"/>
            <c:spPr>
              <a:ln w="25400">
                <a:solidFill>
                  <a:srgbClr val="CC3333"/>
                </a:solidFill>
              </a:ln>
            </c:spPr>
            <c:marker>
              <c:symbol val="none"/>
            </c:marker>
          </c:dPt>
          <c:dPt>
            <c:idx val="2"/>
            <c:spPr>
              <a:ln w="25400">
                <a:solidFill>
                  <a:srgbClr val="CC3333"/>
                </a:solidFill>
              </a:ln>
            </c:spPr>
            <c:marker>
              <c:symbol val="none"/>
            </c:marker>
          </c:dPt>
          <c:dPt>
            <c:idx val="3"/>
            <c:spPr>
              <a:ln w="25400">
                <a:solidFill>
                  <a:srgbClr val="CC3333"/>
                </a:solidFill>
              </a:ln>
            </c:spPr>
            <c:marker>
              <c:symbol val="none"/>
            </c:marker>
          </c:dPt>
          <c:dPt>
            <c:idx val="4"/>
            <c:spPr>
              <a:ln w="25400">
                <a:solidFill>
                  <a:srgbClr val="CC3333"/>
                </a:solidFill>
              </a:ln>
            </c:spPr>
            <c:marker>
              <c:symbol val="none"/>
            </c:marker>
          </c:dPt>
          <c:dPt>
            <c:idx val="6"/>
            <c:spPr>
              <a:ln w="25400">
                <a:solidFill>
                  <a:srgbClr val="CC3333"/>
                </a:solidFill>
              </a:ln>
            </c:spPr>
            <c:marker>
              <c:symbol val="none"/>
            </c:marker>
          </c:dPt>
          <c:cat>
            <c:strLit>
              <c:ptCount val="14"/>
              <c:pt idx="0">
                <c:v>1996</c:v>
              </c:pt>
              <c:pt idx="5">
                <c:v>2001</c:v>
              </c:pt>
              <c:pt idx="7">
                <c:v>2003</c:v>
              </c:pt>
              <c:pt idx="8">
                <c:v>2004</c:v>
              </c:pt>
              <c:pt idx="9">
                <c:v>2005</c:v>
              </c:pt>
              <c:pt idx="10">
                <c:v>2006</c:v>
              </c:pt>
              <c:pt idx="11">
                <c:v>2007</c:v>
              </c:pt>
              <c:pt idx="12">
                <c:v>2008</c:v>
              </c:pt>
              <c:pt idx="13">
                <c:v>2009</c:v>
              </c:pt>
            </c:strLit>
          </c:cat>
          <c:val>
            <c:numLit>
              <c:ptCount val="14"/>
              <c:pt idx="0">
                <c:v>30.337702867113126</c:v>
              </c:pt>
              <c:pt idx="1">
                <c:v>34.44308318388984</c:v>
              </c:pt>
              <c:pt idx="2">
                <c:v>38.54846350066656</c:v>
              </c:pt>
              <c:pt idx="3">
                <c:v>42.653843817443274</c:v>
              </c:pt>
              <c:pt idx="4">
                <c:v>46.75922413421999</c:v>
              </c:pt>
              <c:pt idx="5">
                <c:v>50.86460445099671</c:v>
              </c:pt>
              <c:pt idx="6">
                <c:v>53.16152733584907</c:v>
              </c:pt>
              <c:pt idx="7">
                <c:v>55.458450220701444</c:v>
              </c:pt>
              <c:pt idx="8">
                <c:v>59.43551509090642</c:v>
              </c:pt>
              <c:pt idx="9">
                <c:v>61.914443538203265</c:v>
              </c:pt>
              <c:pt idx="10">
                <c:v>63.32405594628211</c:v>
              </c:pt>
              <c:pt idx="11">
                <c:v>66.92642179280476</c:v>
              </c:pt>
              <c:pt idx="12">
                <c:v>70.80587343236536</c:v>
              </c:pt>
              <c:pt idx="13">
                <c:v>72.89339663334627</c:v>
              </c:pt>
            </c:numLit>
          </c:val>
          <c:smooth val="0"/>
        </c:ser>
        <c:marker val="1"/>
        <c:axId val="30612422"/>
        <c:axId val="7076343"/>
      </c:lineChart>
      <c:catAx>
        <c:axId val="30612422"/>
        <c:scaling>
          <c:orientation val="minMax"/>
        </c:scaling>
        <c:axPos val="b"/>
        <c:delete val="0"/>
        <c:numFmt formatCode="General" sourceLinked="1"/>
        <c:majorTickMark val="out"/>
        <c:minorTickMark val="none"/>
        <c:tickLblPos val="nextTo"/>
        <c:spPr>
          <a:ln w="3175">
            <a:solidFill>
              <a:srgbClr val="000000"/>
            </a:solidFill>
          </a:ln>
        </c:spPr>
        <c:crossAx val="7076343"/>
        <c:crosses val="autoZero"/>
        <c:auto val="1"/>
        <c:lblOffset val="100"/>
        <c:tickLblSkip val="1"/>
        <c:noMultiLvlLbl val="0"/>
      </c:catAx>
      <c:valAx>
        <c:axId val="707634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percentage of dwellings</a:t>
                </a:r>
              </a:p>
            </c:rich>
          </c:tx>
          <c:layout>
            <c:manualLayout>
              <c:xMode val="factor"/>
              <c:yMode val="factor"/>
              <c:x val="-0.00225"/>
              <c:y val="-0.00075"/>
            </c:manualLayout>
          </c:layout>
          <c:overlay val="0"/>
          <c:spPr>
            <a:noFill/>
            <a:ln>
              <a:noFill/>
            </a:ln>
          </c:spPr>
        </c:title>
        <c:delete val="0"/>
        <c:numFmt formatCode="0" sourceLinked="0"/>
        <c:majorTickMark val="out"/>
        <c:minorTickMark val="none"/>
        <c:tickLblPos val="nextTo"/>
        <c:spPr>
          <a:ln w="3175">
            <a:solidFill>
              <a:srgbClr val="000000"/>
            </a:solidFill>
          </a:ln>
        </c:spPr>
        <c:crossAx val="30612422"/>
        <c:crossesAt val="1"/>
        <c:crossBetween val="between"/>
        <c:dispUnits/>
      </c:valAx>
      <c:spPr>
        <a:noFill/>
        <a:ln>
          <a:noFill/>
        </a:ln>
      </c:spPr>
    </c:plotArea>
    <c:legend>
      <c:legendPos val="b"/>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
          <c:y val="0.0255"/>
          <c:w val="0.9055"/>
          <c:h val="0.8205"/>
        </c:manualLayout>
      </c:layout>
      <c:barChart>
        <c:barDir val="col"/>
        <c:grouping val="clustered"/>
        <c:varyColors val="0"/>
        <c:ser>
          <c:idx val="0"/>
          <c:order val="0"/>
          <c:tx>
            <c:v>cavity wall</c:v>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owner occupied</c:v>
              </c:pt>
              <c:pt idx="1">
                <c:v>private rented</c:v>
              </c:pt>
              <c:pt idx="2">
                <c:v>local authority</c:v>
              </c:pt>
              <c:pt idx="3">
                <c:v>housing association</c:v>
              </c:pt>
            </c:strLit>
          </c:cat>
          <c:val>
            <c:numLit>
              <c:ptCount val="4"/>
              <c:pt idx="0">
                <c:v>70.85085281099148</c:v>
              </c:pt>
              <c:pt idx="1">
                <c:v>52.2674934902692</c:v>
              </c:pt>
              <c:pt idx="2">
                <c:v>74.79110310583405</c:v>
              </c:pt>
              <c:pt idx="3">
                <c:v>81.58174711356686</c:v>
              </c:pt>
            </c:numLit>
          </c:val>
        </c:ser>
        <c:ser>
          <c:idx val="1"/>
          <c:order val="1"/>
          <c:tx>
            <c:v>cavity with insulation</c:v>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owner occupied</c:v>
              </c:pt>
              <c:pt idx="1">
                <c:v>private rented</c:v>
              </c:pt>
              <c:pt idx="2">
                <c:v>local authority</c:v>
              </c:pt>
              <c:pt idx="3">
                <c:v>housing association</c:v>
              </c:pt>
            </c:strLit>
          </c:cat>
          <c:val>
            <c:numLit>
              <c:ptCount val="4"/>
              <c:pt idx="0">
                <c:v>35.839214001057265</c:v>
              </c:pt>
              <c:pt idx="1">
                <c:v>17.534798001842958</c:v>
              </c:pt>
              <c:pt idx="2">
                <c:v>43.9844537226194</c:v>
              </c:pt>
              <c:pt idx="3">
                <c:v>46.06173275239553</c:v>
              </c:pt>
            </c:numLit>
          </c:val>
        </c:ser>
        <c:ser>
          <c:idx val="2"/>
          <c:order val="2"/>
          <c:tx>
            <c:v>200mm or more loft insulation</c:v>
          </c:tx>
          <c:spPr>
            <a:solidFill>
              <a:srgbClr val="6666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owner occupied</c:v>
              </c:pt>
              <c:pt idx="1">
                <c:v>private rented</c:v>
              </c:pt>
              <c:pt idx="2">
                <c:v>local authority</c:v>
              </c:pt>
              <c:pt idx="3">
                <c:v>housing association</c:v>
              </c:pt>
            </c:strLit>
          </c:cat>
          <c:val>
            <c:numLit>
              <c:ptCount val="4"/>
              <c:pt idx="0">
                <c:v>25.227092128716016</c:v>
              </c:pt>
              <c:pt idx="1">
                <c:v>13.926893675234217</c:v>
              </c:pt>
              <c:pt idx="2">
                <c:v>26.038524659821753</c:v>
              </c:pt>
              <c:pt idx="3">
                <c:v>31.268103595160984</c:v>
              </c:pt>
            </c:numLit>
          </c:val>
        </c:ser>
        <c:ser>
          <c:idx val="3"/>
          <c:order val="3"/>
          <c:tx>
            <c:v>full double glazing</c:v>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owner occupied</c:v>
              </c:pt>
              <c:pt idx="1">
                <c:v>private rented</c:v>
              </c:pt>
              <c:pt idx="2">
                <c:v>local authority</c:v>
              </c:pt>
              <c:pt idx="3">
                <c:v>housing association</c:v>
              </c:pt>
            </c:strLit>
          </c:cat>
          <c:val>
            <c:numLit>
              <c:ptCount val="4"/>
              <c:pt idx="0">
                <c:v>72.87257056968343</c:v>
              </c:pt>
              <c:pt idx="1">
                <c:v>63.92271273064182</c:v>
              </c:pt>
              <c:pt idx="2">
                <c:v>79.04613224820626</c:v>
              </c:pt>
              <c:pt idx="3">
                <c:v>83.71812347361845</c:v>
              </c:pt>
            </c:numLit>
          </c:val>
        </c:ser>
        <c:axId val="63687088"/>
        <c:axId val="36312881"/>
      </c:barChart>
      <c:catAx>
        <c:axId val="63687088"/>
        <c:scaling>
          <c:orientation val="minMax"/>
        </c:scaling>
        <c:axPos val="b"/>
        <c:delete val="0"/>
        <c:numFmt formatCode="General" sourceLinked="1"/>
        <c:majorTickMark val="out"/>
        <c:minorTickMark val="none"/>
        <c:tickLblPos val="nextTo"/>
        <c:spPr>
          <a:ln w="3175">
            <a:solidFill>
              <a:srgbClr val="000000"/>
            </a:solidFill>
          </a:ln>
        </c:spPr>
        <c:crossAx val="36312881"/>
        <c:crosses val="autoZero"/>
        <c:auto val="1"/>
        <c:lblOffset val="100"/>
        <c:tickLblSkip val="1"/>
        <c:noMultiLvlLbl val="0"/>
      </c:catAx>
      <c:valAx>
        <c:axId val="3631288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percentage of group</a:t>
                </a:r>
              </a:p>
            </c:rich>
          </c:tx>
          <c:layout>
            <c:manualLayout>
              <c:xMode val="factor"/>
              <c:yMode val="factor"/>
              <c:x val="-0.0035"/>
              <c:y val="0"/>
            </c:manualLayout>
          </c:layout>
          <c:overlay val="0"/>
          <c:spPr>
            <a:noFill/>
            <a:ln>
              <a:noFill/>
            </a:ln>
          </c:spPr>
        </c:title>
        <c:delete val="0"/>
        <c:numFmt formatCode="0" sourceLinked="0"/>
        <c:majorTickMark val="out"/>
        <c:minorTickMark val="none"/>
        <c:tickLblPos val="nextTo"/>
        <c:spPr>
          <a:ln w="3175">
            <a:solidFill>
              <a:srgbClr val="000000"/>
            </a:solidFill>
          </a:ln>
        </c:spPr>
        <c:crossAx val="63687088"/>
        <c:crossesAt val="1"/>
        <c:crossBetween val="between"/>
        <c:dispUnits/>
      </c:valAx>
      <c:spPr>
        <a:noFill/>
        <a:ln>
          <a:noFill/>
        </a:ln>
      </c:spPr>
    </c:plotArea>
    <c:legend>
      <c:legendPos val="b"/>
      <c:layout>
        <c:manualLayout>
          <c:xMode val="edge"/>
          <c:yMode val="edge"/>
          <c:x val="0.17525"/>
          <c:y val="0.87775"/>
          <c:w val="0.74425"/>
          <c:h val="0.110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75"/>
          <c:y val="0.03325"/>
          <c:w val="0.9165"/>
          <c:h val="0.78775"/>
        </c:manualLayout>
      </c:layout>
      <c:barChart>
        <c:barDir val="col"/>
        <c:grouping val="clustered"/>
        <c:varyColors val="0"/>
        <c:ser>
          <c:idx val="0"/>
          <c:order val="0"/>
          <c:tx>
            <c:v>Bands A-C</c:v>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1996</c:v>
              </c:pt>
              <c:pt idx="6">
                <c:v>2001</c:v>
              </c:pt>
              <c:pt idx="8">
                <c:v>2003</c:v>
              </c:pt>
              <c:pt idx="9">
                <c:v>2004</c:v>
              </c:pt>
              <c:pt idx="10">
                <c:v>2005</c:v>
              </c:pt>
              <c:pt idx="11">
                <c:v>2006</c:v>
              </c:pt>
              <c:pt idx="12">
                <c:v>2007</c:v>
              </c:pt>
              <c:pt idx="13">
                <c:v>2008</c:v>
              </c:pt>
              <c:pt idx="14">
                <c:v>2009</c:v>
              </c:pt>
            </c:strLit>
          </c:cat>
          <c:val>
            <c:numLit>
              <c:ptCount val="15"/>
              <c:pt idx="0">
                <c:v>2.4</c:v>
              </c:pt>
              <c:pt idx="6">
                <c:v>4.5</c:v>
              </c:pt>
              <c:pt idx="8">
                <c:v>5.4</c:v>
              </c:pt>
              <c:pt idx="9">
                <c:v>6</c:v>
              </c:pt>
              <c:pt idx="10">
                <c:v>6.9</c:v>
              </c:pt>
              <c:pt idx="11">
                <c:v>7.2</c:v>
              </c:pt>
              <c:pt idx="12">
                <c:v>7.862260424377404</c:v>
              </c:pt>
              <c:pt idx="13">
                <c:v>10.371036122470581</c:v>
              </c:pt>
              <c:pt idx="14">
                <c:v>13.857859192902444</c:v>
              </c:pt>
            </c:numLit>
          </c:val>
        </c:ser>
        <c:ser>
          <c:idx val="1"/>
          <c:order val="1"/>
          <c:tx>
            <c:v>Band G</c:v>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1996</c:v>
              </c:pt>
              <c:pt idx="6">
                <c:v>2001</c:v>
              </c:pt>
              <c:pt idx="8">
                <c:v>2003</c:v>
              </c:pt>
              <c:pt idx="9">
                <c:v>2004</c:v>
              </c:pt>
              <c:pt idx="10">
                <c:v>2005</c:v>
              </c:pt>
              <c:pt idx="11">
                <c:v>2006</c:v>
              </c:pt>
              <c:pt idx="12">
                <c:v>2007</c:v>
              </c:pt>
              <c:pt idx="13">
                <c:v>2008</c:v>
              </c:pt>
              <c:pt idx="14">
                <c:v>2009</c:v>
              </c:pt>
            </c:strLit>
          </c:cat>
          <c:val>
            <c:numLit>
              <c:ptCount val="15"/>
              <c:pt idx="0">
                <c:v>9</c:v>
              </c:pt>
              <c:pt idx="6">
                <c:v>6</c:v>
              </c:pt>
              <c:pt idx="8">
                <c:v>5.4</c:v>
              </c:pt>
              <c:pt idx="9">
                <c:v>4.5</c:v>
              </c:pt>
              <c:pt idx="10">
                <c:v>4.4</c:v>
              </c:pt>
              <c:pt idx="11">
                <c:v>4.3</c:v>
              </c:pt>
              <c:pt idx="12">
                <c:v>3.96935865672027</c:v>
              </c:pt>
              <c:pt idx="13">
                <c:v>3.535558831223759</c:v>
              </c:pt>
              <c:pt idx="14">
                <c:v>3.4283740930815343</c:v>
              </c:pt>
            </c:numLit>
          </c:val>
        </c:ser>
        <c:axId val="58380474"/>
        <c:axId val="55662219"/>
      </c:barChart>
      <c:catAx>
        <c:axId val="58380474"/>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55662219"/>
        <c:crosses val="autoZero"/>
        <c:auto val="1"/>
        <c:lblOffset val="100"/>
        <c:noMultiLvlLbl val="0"/>
      </c:catAx>
      <c:valAx>
        <c:axId val="55662219"/>
        <c:scaling>
          <c:orientation val="minMax"/>
          <c:max val="14"/>
        </c:scaling>
        <c:axPos val="l"/>
        <c:title>
          <c:tx>
            <c:rich>
              <a:bodyPr vert="horz" rot="-5400000" anchor="ctr"/>
              <a:lstStyle/>
              <a:p>
                <a:pPr algn="ctr">
                  <a:defRPr/>
                </a:pPr>
                <a:r>
                  <a:rPr lang="en-US" cap="none" sz="1000" b="1" i="0" u="none" baseline="0">
                    <a:latin typeface="Arial"/>
                    <a:ea typeface="Arial"/>
                    <a:cs typeface="Arial"/>
                  </a:rPr>
                  <a:t>percentage of dwellings</a:t>
                </a:r>
              </a:p>
            </c:rich>
          </c:tx>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58380474"/>
        <c:crossesAt val="1"/>
        <c:crossBetween val="between"/>
        <c:dispUnits/>
        <c:majorUnit val="2"/>
      </c:valAx>
      <c:spPr>
        <a:noFill/>
        <a:ln>
          <a:noFill/>
        </a:ln>
      </c:spPr>
    </c:plotArea>
    <c:legend>
      <c:legendPos val="b"/>
      <c:layout>
        <c:manualLayout>
          <c:xMode val="edge"/>
          <c:yMode val="edge"/>
          <c:x val="0.34975"/>
          <c:y val="0.8865"/>
          <c:w val="0.3935"/>
          <c:h val="0.1065"/>
        </c:manualLayout>
      </c:layout>
      <c:overlay val="0"/>
      <c:spPr>
        <a:ln w="3175">
          <a:noFill/>
        </a:ln>
      </c:spPr>
      <c:txPr>
        <a:bodyPr vert="horz" rot="0"/>
        <a:lstStyle/>
        <a:p>
          <a:pPr>
            <a:defRPr lang="en-US" cap="none" sz="11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v>#REF!</c:v>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1</c:v>
              </c:pt>
            </c:numLit>
          </c:cat>
          <c:val>
            <c:numLit>
              <c:ptCount val="1"/>
              <c:pt idx="0">
                <c:v>1</c:v>
              </c:pt>
            </c:numLit>
          </c:val>
        </c:ser>
        <c:ser>
          <c:idx val="2"/>
          <c:order val="1"/>
          <c:tx>
            <c:v>#REF!</c:v>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1</c:v>
              </c:pt>
            </c:numLit>
          </c:cat>
          <c:val>
            <c:numLit>
              <c:ptCount val="1"/>
              <c:pt idx="0">
                <c:v>1</c:v>
              </c:pt>
            </c:numLit>
          </c:val>
        </c:ser>
        <c:axId val="31197924"/>
        <c:axId val="12345861"/>
      </c:barChart>
      <c:catAx>
        <c:axId val="31197924"/>
        <c:scaling>
          <c:orientation val="minMax"/>
        </c:scaling>
        <c:axPos val="b"/>
        <c:delete val="0"/>
        <c:numFmt formatCode="General" sourceLinked="1"/>
        <c:majorTickMark val="out"/>
        <c:minorTickMark val="none"/>
        <c:tickLblPos val="nextTo"/>
        <c:spPr>
          <a:ln w="3175">
            <a:noFill/>
          </a:ln>
        </c:spPr>
        <c:txPr>
          <a:bodyPr/>
          <a:lstStyle/>
          <a:p>
            <a:pPr>
              <a:defRPr lang="en-US" cap="none" sz="175" b="0" i="0" u="none" baseline="0">
                <a:solidFill>
                  <a:srgbClr val="333333"/>
                </a:solidFill>
                <a:latin typeface="Arial"/>
                <a:ea typeface="Arial"/>
                <a:cs typeface="Arial"/>
              </a:defRPr>
            </a:pPr>
          </a:p>
        </c:txPr>
        <c:crossAx val="12345861"/>
        <c:crosses val="autoZero"/>
        <c:auto val="1"/>
        <c:lblOffset val="100"/>
        <c:noMultiLvlLbl val="0"/>
      </c:catAx>
      <c:valAx>
        <c:axId val="12345861"/>
        <c:scaling>
          <c:orientation val="minMax"/>
        </c:scaling>
        <c:axPos val="l"/>
        <c:title>
          <c:tx>
            <c:rich>
              <a:bodyPr vert="horz" rot="-5400000" anchor="ctr"/>
              <a:lstStyle/>
              <a:p>
                <a:pPr algn="ctr">
                  <a:defRPr/>
                </a:pPr>
                <a:r>
                  <a:rPr lang="en-US" cap="none" sz="175" b="1" i="0" u="none" baseline="0">
                    <a:solidFill>
                      <a:srgbClr val="333333"/>
                    </a:solidFill>
                    <a:latin typeface="Arial"/>
                    <a:ea typeface="Arial"/>
                    <a:cs typeface="Arial"/>
                  </a:rPr>
                  <a:t>average CO2 emissions (tonnes/year)</a:t>
                </a:r>
              </a:p>
            </c:rich>
          </c:tx>
          <c:layout/>
          <c:overlay val="0"/>
          <c:spPr>
            <a:noFill/>
            <a:ln>
              <a:noFill/>
            </a:ln>
          </c:spPr>
        </c:title>
        <c:delete val="0"/>
        <c:numFmt formatCode="0" sourceLinked="0"/>
        <c:majorTickMark val="out"/>
        <c:minorTickMark val="none"/>
        <c:tickLblPos val="nextTo"/>
        <c:txPr>
          <a:bodyPr/>
          <a:lstStyle/>
          <a:p>
            <a:pPr>
              <a:defRPr lang="en-US" cap="none" sz="175" b="0" i="0" u="none" baseline="0">
                <a:solidFill>
                  <a:srgbClr val="333333"/>
                </a:solidFill>
                <a:latin typeface="Arial"/>
                <a:ea typeface="Arial"/>
                <a:cs typeface="Arial"/>
              </a:defRPr>
            </a:pPr>
          </a:p>
        </c:txPr>
        <c:crossAx val="31197924"/>
        <c:crossesAt val="1"/>
        <c:crossBetween val="between"/>
        <c:dispUnits/>
      </c:valAx>
      <c:spPr>
        <a:noFill/>
        <a:ln>
          <a:noFill/>
        </a:ln>
      </c:spPr>
    </c:plotArea>
    <c:legend>
      <c:legendPos val="b"/>
      <c:layout/>
      <c:overlay val="0"/>
      <c:spPr>
        <a:ln w="3175">
          <a:noFill/>
        </a:ln>
      </c:spPr>
      <c:txPr>
        <a:bodyPr vert="horz" rot="0"/>
        <a:lstStyle/>
        <a:p>
          <a:pPr>
            <a:defRPr lang="en-US" cap="none" sz="275" b="0" i="0" u="none" baseline="0">
              <a:solidFill>
                <a:srgbClr val="333333"/>
              </a:solidFill>
              <a:latin typeface="Arial"/>
              <a:ea typeface="Arial"/>
              <a:cs typeface="Arial"/>
            </a:defRPr>
          </a:pPr>
        </a:p>
      </c:txPr>
    </c:legend>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v>#REF!</c:v>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1</c:v>
              </c:pt>
            </c:numLit>
          </c:cat>
          <c:val>
            <c:numLit>
              <c:ptCount val="1"/>
              <c:pt idx="0">
                <c:v>1</c:v>
              </c:pt>
            </c:numLit>
          </c:val>
        </c:ser>
        <c:ser>
          <c:idx val="2"/>
          <c:order val="1"/>
          <c:tx>
            <c:v>#REF!</c:v>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1</c:v>
              </c:pt>
            </c:numLit>
          </c:cat>
          <c:val>
            <c:numLit>
              <c:ptCount val="1"/>
              <c:pt idx="0">
                <c:v>1</c:v>
              </c:pt>
            </c:numLit>
          </c:val>
        </c:ser>
        <c:axId val="44003886"/>
        <c:axId val="60490655"/>
      </c:barChart>
      <c:catAx>
        <c:axId val="44003886"/>
        <c:scaling>
          <c:orientation val="minMax"/>
        </c:scaling>
        <c:axPos val="b"/>
        <c:delete val="0"/>
        <c:numFmt formatCode="General" sourceLinked="1"/>
        <c:majorTickMark val="out"/>
        <c:minorTickMark val="none"/>
        <c:tickLblPos val="nextTo"/>
        <c:spPr>
          <a:ln w="3175">
            <a:noFill/>
          </a:ln>
        </c:spPr>
        <c:txPr>
          <a:bodyPr/>
          <a:lstStyle/>
          <a:p>
            <a:pPr>
              <a:defRPr lang="en-US" cap="none" sz="150" b="0" i="0" u="none" baseline="0">
                <a:solidFill>
                  <a:srgbClr val="333333"/>
                </a:solidFill>
                <a:latin typeface="Arial"/>
                <a:ea typeface="Arial"/>
                <a:cs typeface="Arial"/>
              </a:defRPr>
            </a:pPr>
          </a:p>
        </c:txPr>
        <c:crossAx val="60490655"/>
        <c:crosses val="autoZero"/>
        <c:auto val="1"/>
        <c:lblOffset val="100"/>
        <c:noMultiLvlLbl val="0"/>
      </c:catAx>
      <c:valAx>
        <c:axId val="60490655"/>
        <c:scaling>
          <c:orientation val="minMax"/>
        </c:scaling>
        <c:axPos val="l"/>
        <c:title>
          <c:tx>
            <c:rich>
              <a:bodyPr vert="horz" rot="-5400000" anchor="ctr"/>
              <a:lstStyle/>
              <a:p>
                <a:pPr algn="ctr">
                  <a:defRPr/>
                </a:pPr>
                <a:r>
                  <a:rPr lang="en-US" cap="none" sz="175" b="1" i="0" u="none" baseline="0">
                    <a:solidFill>
                      <a:srgbClr val="333333"/>
                    </a:solidFill>
                    <a:latin typeface="Arial"/>
                    <a:ea typeface="Arial"/>
                    <a:cs typeface="Arial"/>
                  </a:rPr>
                  <a:t>average cost of heating (£/year)</a:t>
                </a:r>
              </a:p>
            </c:rich>
          </c:tx>
          <c:layout/>
          <c:overlay val="0"/>
          <c:spPr>
            <a:noFill/>
            <a:ln>
              <a:noFill/>
            </a:ln>
          </c:spPr>
        </c:title>
        <c:delete val="0"/>
        <c:numFmt formatCode="0" sourceLinked="0"/>
        <c:majorTickMark val="out"/>
        <c:minorTickMark val="none"/>
        <c:tickLblPos val="nextTo"/>
        <c:txPr>
          <a:bodyPr/>
          <a:lstStyle/>
          <a:p>
            <a:pPr>
              <a:defRPr lang="en-US" cap="none" sz="175" b="0" i="0" u="none" baseline="0">
                <a:solidFill>
                  <a:srgbClr val="333333"/>
                </a:solidFill>
                <a:latin typeface="Arial"/>
                <a:ea typeface="Arial"/>
                <a:cs typeface="Arial"/>
              </a:defRPr>
            </a:pPr>
          </a:p>
        </c:txPr>
        <c:crossAx val="44003886"/>
        <c:crossesAt val="1"/>
        <c:crossBetween val="between"/>
        <c:dispUnits/>
      </c:valAx>
      <c:spPr>
        <a:noFill/>
        <a:ln>
          <a:noFill/>
        </a:ln>
      </c:spPr>
    </c:plotArea>
    <c:legend>
      <c:legendPos val="b"/>
      <c:layout/>
      <c:overlay val="0"/>
      <c:spPr>
        <a:ln w="3175">
          <a:noFill/>
        </a:ln>
      </c:spPr>
      <c:txPr>
        <a:bodyPr vert="horz" rot="0"/>
        <a:lstStyle/>
        <a:p>
          <a:pPr>
            <a:defRPr lang="en-US" cap="none" sz="225" b="0" i="0" u="none" baseline="0">
              <a:solidFill>
                <a:srgbClr val="333333"/>
              </a:solidFill>
              <a:latin typeface="Arial"/>
              <a:ea typeface="Arial"/>
              <a:cs typeface="Arial"/>
            </a:defRPr>
          </a:pPr>
        </a:p>
      </c:txPr>
    </c:legend>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13</xdr:row>
      <xdr:rowOff>133350</xdr:rowOff>
    </xdr:from>
    <xdr:to>
      <xdr:col>9</xdr:col>
      <xdr:colOff>495300</xdr:colOff>
      <xdr:row>35</xdr:row>
      <xdr:rowOff>95250</xdr:rowOff>
    </xdr:to>
    <xdr:graphicFrame>
      <xdr:nvGraphicFramePr>
        <xdr:cNvPr id="1" name="Chart 6"/>
        <xdr:cNvGraphicFramePr/>
      </xdr:nvGraphicFramePr>
      <xdr:xfrm>
        <a:off x="238125" y="2600325"/>
        <a:ext cx="5886450" cy="35242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aphicFrame>
      <xdr:nvGraphicFramePr>
        <xdr:cNvPr id="1" name="Chart 1"/>
        <xdr:cNvGraphicFramePr/>
      </xdr:nvGraphicFramePr>
      <xdr:xfrm>
        <a:off x="5848350" y="0"/>
        <a:ext cx="0" cy="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10</xdr:row>
      <xdr:rowOff>180975</xdr:rowOff>
    </xdr:from>
    <xdr:to>
      <xdr:col>7</xdr:col>
      <xdr:colOff>95250</xdr:colOff>
      <xdr:row>31</xdr:row>
      <xdr:rowOff>123825</xdr:rowOff>
    </xdr:to>
    <xdr:graphicFrame>
      <xdr:nvGraphicFramePr>
        <xdr:cNvPr id="2" name="Chart 2"/>
        <xdr:cNvGraphicFramePr/>
      </xdr:nvGraphicFramePr>
      <xdr:xfrm>
        <a:off x="619125" y="2571750"/>
        <a:ext cx="5324475" cy="35242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8</xdr:row>
      <xdr:rowOff>104775</xdr:rowOff>
    </xdr:from>
    <xdr:to>
      <xdr:col>9</xdr:col>
      <xdr:colOff>152400</xdr:colOff>
      <xdr:row>29</xdr:row>
      <xdr:rowOff>9525</xdr:rowOff>
    </xdr:to>
    <xdr:graphicFrame>
      <xdr:nvGraphicFramePr>
        <xdr:cNvPr id="1" name="Chart 1"/>
        <xdr:cNvGraphicFramePr/>
      </xdr:nvGraphicFramePr>
      <xdr:xfrm>
        <a:off x="676275" y="1866900"/>
        <a:ext cx="6029325" cy="3305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12</xdr:row>
      <xdr:rowOff>66675</xdr:rowOff>
    </xdr:from>
    <xdr:to>
      <xdr:col>10</xdr:col>
      <xdr:colOff>447675</xdr:colOff>
      <xdr:row>33</xdr:row>
      <xdr:rowOff>76200</xdr:rowOff>
    </xdr:to>
    <xdr:graphicFrame>
      <xdr:nvGraphicFramePr>
        <xdr:cNvPr id="1" name="Chart 2"/>
        <xdr:cNvGraphicFramePr/>
      </xdr:nvGraphicFramePr>
      <xdr:xfrm>
        <a:off x="657225" y="2933700"/>
        <a:ext cx="5667375" cy="3409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10</xdr:row>
      <xdr:rowOff>76200</xdr:rowOff>
    </xdr:from>
    <xdr:to>
      <xdr:col>10</xdr:col>
      <xdr:colOff>381000</xdr:colOff>
      <xdr:row>32</xdr:row>
      <xdr:rowOff>123825</xdr:rowOff>
    </xdr:to>
    <xdr:graphicFrame>
      <xdr:nvGraphicFramePr>
        <xdr:cNvPr id="1" name="Chart 1"/>
        <xdr:cNvGraphicFramePr/>
      </xdr:nvGraphicFramePr>
      <xdr:xfrm>
        <a:off x="590550" y="2867025"/>
        <a:ext cx="6648450" cy="3609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14</xdr:row>
      <xdr:rowOff>57150</xdr:rowOff>
    </xdr:from>
    <xdr:to>
      <xdr:col>12</xdr:col>
      <xdr:colOff>190500</xdr:colOff>
      <xdr:row>37</xdr:row>
      <xdr:rowOff>95250</xdr:rowOff>
    </xdr:to>
    <xdr:graphicFrame>
      <xdr:nvGraphicFramePr>
        <xdr:cNvPr id="1" name="Chart 2"/>
        <xdr:cNvGraphicFramePr/>
      </xdr:nvGraphicFramePr>
      <xdr:xfrm>
        <a:off x="571500" y="2619375"/>
        <a:ext cx="6200775" cy="37623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114300</xdr:rowOff>
    </xdr:from>
    <xdr:to>
      <xdr:col>11</xdr:col>
      <xdr:colOff>285750</xdr:colOff>
      <xdr:row>29</xdr:row>
      <xdr:rowOff>123825</xdr:rowOff>
    </xdr:to>
    <xdr:graphicFrame>
      <xdr:nvGraphicFramePr>
        <xdr:cNvPr id="1" name="Chart 1"/>
        <xdr:cNvGraphicFramePr/>
      </xdr:nvGraphicFramePr>
      <xdr:xfrm>
        <a:off x="609600" y="2619375"/>
        <a:ext cx="6467475" cy="34575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14</xdr:row>
      <xdr:rowOff>47625</xdr:rowOff>
    </xdr:from>
    <xdr:to>
      <xdr:col>6</xdr:col>
      <xdr:colOff>390525</xdr:colOff>
      <xdr:row>39</xdr:row>
      <xdr:rowOff>133350</xdr:rowOff>
    </xdr:to>
    <xdr:graphicFrame>
      <xdr:nvGraphicFramePr>
        <xdr:cNvPr id="1" name="Chart 1"/>
        <xdr:cNvGraphicFramePr/>
      </xdr:nvGraphicFramePr>
      <xdr:xfrm>
        <a:off x="628650" y="2352675"/>
        <a:ext cx="5410200" cy="41338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57150</xdr:rowOff>
    </xdr:from>
    <xdr:to>
      <xdr:col>10</xdr:col>
      <xdr:colOff>0</xdr:colOff>
      <xdr:row>21</xdr:row>
      <xdr:rowOff>0</xdr:rowOff>
    </xdr:to>
    <xdr:graphicFrame>
      <xdr:nvGraphicFramePr>
        <xdr:cNvPr id="1" name="Chart 3"/>
        <xdr:cNvGraphicFramePr/>
      </xdr:nvGraphicFramePr>
      <xdr:xfrm>
        <a:off x="619125" y="638175"/>
        <a:ext cx="5724525" cy="28575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0</xdr:rowOff>
    </xdr:from>
    <xdr:to>
      <xdr:col>5</xdr:col>
      <xdr:colOff>809625</xdr:colOff>
      <xdr:row>45</xdr:row>
      <xdr:rowOff>0</xdr:rowOff>
    </xdr:to>
    <xdr:graphicFrame>
      <xdr:nvGraphicFramePr>
        <xdr:cNvPr id="1" name="Chart 1"/>
        <xdr:cNvGraphicFramePr/>
      </xdr:nvGraphicFramePr>
      <xdr:xfrm>
        <a:off x="0" y="7877175"/>
        <a:ext cx="42291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45</xdr:row>
      <xdr:rowOff>0</xdr:rowOff>
    </xdr:from>
    <xdr:to>
      <xdr:col>6</xdr:col>
      <xdr:colOff>19050</xdr:colOff>
      <xdr:row>45</xdr:row>
      <xdr:rowOff>0</xdr:rowOff>
    </xdr:to>
    <xdr:graphicFrame>
      <xdr:nvGraphicFramePr>
        <xdr:cNvPr id="2" name="Chart 2"/>
        <xdr:cNvGraphicFramePr/>
      </xdr:nvGraphicFramePr>
      <xdr:xfrm>
        <a:off x="0" y="7877175"/>
        <a:ext cx="424815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45</xdr:row>
      <xdr:rowOff>0</xdr:rowOff>
    </xdr:from>
    <xdr:to>
      <xdr:col>6</xdr:col>
      <xdr:colOff>171450</xdr:colOff>
      <xdr:row>45</xdr:row>
      <xdr:rowOff>0</xdr:rowOff>
    </xdr:to>
    <xdr:graphicFrame>
      <xdr:nvGraphicFramePr>
        <xdr:cNvPr id="3" name="Chart 4"/>
        <xdr:cNvGraphicFramePr/>
      </xdr:nvGraphicFramePr>
      <xdr:xfrm>
        <a:off x="0" y="7877175"/>
        <a:ext cx="4400550" cy="0"/>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20</xdr:row>
      <xdr:rowOff>28575</xdr:rowOff>
    </xdr:from>
    <xdr:to>
      <xdr:col>11</xdr:col>
      <xdr:colOff>200025</xdr:colOff>
      <xdr:row>44</xdr:row>
      <xdr:rowOff>66675</xdr:rowOff>
    </xdr:to>
    <xdr:graphicFrame>
      <xdr:nvGraphicFramePr>
        <xdr:cNvPr id="4" name="Chart 7"/>
        <xdr:cNvGraphicFramePr/>
      </xdr:nvGraphicFramePr>
      <xdr:xfrm>
        <a:off x="638175" y="3857625"/>
        <a:ext cx="5886450" cy="3924300"/>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57150</xdr:rowOff>
    </xdr:from>
    <xdr:to>
      <xdr:col>8</xdr:col>
      <xdr:colOff>381000</xdr:colOff>
      <xdr:row>18</xdr:row>
      <xdr:rowOff>9525</xdr:rowOff>
    </xdr:to>
    <xdr:graphicFrame>
      <xdr:nvGraphicFramePr>
        <xdr:cNvPr id="1" name="Chart 5"/>
        <xdr:cNvGraphicFramePr/>
      </xdr:nvGraphicFramePr>
      <xdr:xfrm>
        <a:off x="190500" y="257175"/>
        <a:ext cx="5067300" cy="2705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Documents%20and%20Settings\Anne\Local%20Settings\Temporary%20Internet%20Files\Content.IE5\YL8FUPQ5\Working%20file%20for%20Prelim%2007-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13"/>
      <sheetName val="Sheet1"/>
      <sheetName val="table 3"/>
      <sheetName val="table 2"/>
      <sheetName val="table 4"/>
      <sheetName val="table 5"/>
      <sheetName val="chart 3"/>
      <sheetName val="chart 4"/>
      <sheetName val="Sheet2"/>
      <sheetName val="table 12"/>
      <sheetName val="Chart 7&amp;8"/>
      <sheetName val="Chart 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F47"/>
  <sheetViews>
    <sheetView workbookViewId="0" topLeftCell="A1">
      <selection activeCell="L27" sqref="L27"/>
    </sheetView>
  </sheetViews>
  <sheetFormatPr defaultColWidth="9.140625" defaultRowHeight="12.75"/>
  <cols>
    <col min="1" max="1" width="5.00390625" style="18" customWidth="1"/>
    <col min="2" max="2" width="6.00390625" style="18" customWidth="1"/>
    <col min="3" max="16384" width="9.140625" style="18" customWidth="1"/>
  </cols>
  <sheetData>
    <row r="1" ht="15.75">
      <c r="B1" s="22" t="s">
        <v>99</v>
      </c>
    </row>
    <row r="2" ht="12.75">
      <c r="B2" s="18" t="s">
        <v>100</v>
      </c>
    </row>
    <row r="5" ht="15">
      <c r="B5" s="149" t="s">
        <v>143</v>
      </c>
    </row>
    <row r="6" spans="2:3" ht="14.25">
      <c r="B6" s="21" t="s">
        <v>101</v>
      </c>
      <c r="C6" s="148" t="s">
        <v>108</v>
      </c>
    </row>
    <row r="7" spans="2:3" ht="14.25">
      <c r="B7" s="21" t="s">
        <v>102</v>
      </c>
      <c r="C7" s="148" t="s">
        <v>186</v>
      </c>
    </row>
    <row r="8" spans="2:3" ht="14.25">
      <c r="B8" s="21" t="s">
        <v>103</v>
      </c>
      <c r="C8" s="148" t="s">
        <v>122</v>
      </c>
    </row>
    <row r="9" spans="2:3" ht="14.25">
      <c r="B9" s="21" t="s">
        <v>104</v>
      </c>
      <c r="C9" s="148" t="s">
        <v>123</v>
      </c>
    </row>
    <row r="10" spans="2:3" ht="14.25">
      <c r="B10" s="21" t="s">
        <v>105</v>
      </c>
      <c r="C10" s="148" t="s">
        <v>125</v>
      </c>
    </row>
    <row r="11" spans="2:3" ht="14.25">
      <c r="B11" s="21" t="s">
        <v>106</v>
      </c>
      <c r="C11" s="148" t="s">
        <v>203</v>
      </c>
    </row>
    <row r="12" spans="2:3" ht="14.25">
      <c r="B12" s="21" t="s">
        <v>107</v>
      </c>
      <c r="C12" s="148" t="s">
        <v>126</v>
      </c>
    </row>
    <row r="14" ht="15">
      <c r="B14" s="149" t="s">
        <v>144</v>
      </c>
    </row>
    <row r="15" spans="2:3" ht="14.25">
      <c r="B15" s="150" t="s">
        <v>110</v>
      </c>
      <c r="C15" s="148" t="s">
        <v>109</v>
      </c>
    </row>
    <row r="16" spans="2:3" ht="14.25">
      <c r="B16" s="150" t="s">
        <v>111</v>
      </c>
      <c r="C16" s="148" t="s">
        <v>113</v>
      </c>
    </row>
    <row r="17" spans="2:3" ht="14.25">
      <c r="B17" s="150" t="s">
        <v>114</v>
      </c>
      <c r="C17" s="148" t="s">
        <v>112</v>
      </c>
    </row>
    <row r="18" spans="2:3" ht="14.25">
      <c r="B18" s="150" t="s">
        <v>115</v>
      </c>
      <c r="C18" s="148" t="s">
        <v>183</v>
      </c>
    </row>
    <row r="19" spans="2:4" ht="14.25">
      <c r="B19" s="150" t="s">
        <v>116</v>
      </c>
      <c r="C19" s="148" t="s">
        <v>184</v>
      </c>
      <c r="D19" s="66"/>
    </row>
    <row r="20" spans="2:4" ht="14.25">
      <c r="B20" s="150" t="s">
        <v>117</v>
      </c>
      <c r="C20" s="148" t="s">
        <v>185</v>
      </c>
      <c r="D20" s="66"/>
    </row>
    <row r="21" spans="2:4" ht="14.25">
      <c r="B21" s="150" t="s">
        <v>118</v>
      </c>
      <c r="C21" s="148" t="s">
        <v>188</v>
      </c>
      <c r="D21" s="66"/>
    </row>
    <row r="22" spans="2:4" ht="14.25">
      <c r="B22" s="150" t="s">
        <v>119</v>
      </c>
      <c r="C22" s="148" t="s">
        <v>187</v>
      </c>
      <c r="D22" s="66"/>
    </row>
    <row r="23" spans="2:4" ht="14.25">
      <c r="B23" s="150" t="s">
        <v>120</v>
      </c>
      <c r="C23" s="148" t="s">
        <v>124</v>
      </c>
      <c r="D23" s="66"/>
    </row>
    <row r="24" spans="2:4" ht="14.25">
      <c r="B24" s="150" t="s">
        <v>121</v>
      </c>
      <c r="C24" s="148" t="s">
        <v>190</v>
      </c>
      <c r="D24" s="66"/>
    </row>
    <row r="25" spans="2:4" ht="14.25">
      <c r="B25" s="150" t="s">
        <v>129</v>
      </c>
      <c r="C25" s="148" t="s">
        <v>189</v>
      </c>
      <c r="D25" s="66"/>
    </row>
    <row r="26" spans="3:4" ht="12.75">
      <c r="C26" s="66"/>
      <c r="D26" s="66"/>
    </row>
    <row r="27" ht="15">
      <c r="B27" s="149" t="s">
        <v>145</v>
      </c>
    </row>
    <row r="28" spans="2:6" ht="14.25">
      <c r="B28" s="151" t="s">
        <v>130</v>
      </c>
      <c r="C28" s="148" t="s">
        <v>127</v>
      </c>
      <c r="D28" s="148"/>
      <c r="E28" s="148"/>
      <c r="F28" s="148"/>
    </row>
    <row r="29" spans="2:6" ht="14.25">
      <c r="B29" s="151" t="s">
        <v>131</v>
      </c>
      <c r="C29" s="148" t="s">
        <v>191</v>
      </c>
      <c r="D29" s="148"/>
      <c r="E29" s="148"/>
      <c r="F29" s="148"/>
    </row>
    <row r="30" spans="2:6" ht="14.25">
      <c r="B30" s="151" t="s">
        <v>132</v>
      </c>
      <c r="C30" s="148" t="s">
        <v>192</v>
      </c>
      <c r="D30" s="148"/>
      <c r="E30" s="148"/>
      <c r="F30" s="148"/>
    </row>
    <row r="31" spans="2:6" ht="14.25">
      <c r="B31" s="151" t="s">
        <v>133</v>
      </c>
      <c r="C31" s="148" t="s">
        <v>193</v>
      </c>
      <c r="D31" s="148"/>
      <c r="E31" s="148"/>
      <c r="F31" s="148"/>
    </row>
    <row r="32" spans="2:6" ht="14.25">
      <c r="B32" s="151" t="s">
        <v>134</v>
      </c>
      <c r="C32" s="148" t="s">
        <v>194</v>
      </c>
      <c r="D32" s="148"/>
      <c r="E32" s="148"/>
      <c r="F32" s="148"/>
    </row>
    <row r="33" spans="2:6" ht="14.25">
      <c r="B33" s="151" t="s">
        <v>135</v>
      </c>
      <c r="C33" s="148" t="s">
        <v>195</v>
      </c>
      <c r="D33" s="148"/>
      <c r="E33" s="148"/>
      <c r="F33" s="148"/>
    </row>
    <row r="34" spans="2:6" ht="14.25">
      <c r="B34" s="151" t="s">
        <v>136</v>
      </c>
      <c r="C34" s="148" t="s">
        <v>196</v>
      </c>
      <c r="D34" s="148"/>
      <c r="E34" s="148"/>
      <c r="F34" s="148"/>
    </row>
    <row r="35" spans="2:6" ht="14.25">
      <c r="B35" s="151" t="s">
        <v>137</v>
      </c>
      <c r="C35" s="148" t="s">
        <v>197</v>
      </c>
      <c r="D35" s="148"/>
      <c r="E35" s="148"/>
      <c r="F35" s="148"/>
    </row>
    <row r="36" spans="2:6" ht="14.25">
      <c r="B36" s="151" t="s">
        <v>128</v>
      </c>
      <c r="C36" s="148" t="s">
        <v>198</v>
      </c>
      <c r="D36" s="148"/>
      <c r="E36" s="148"/>
      <c r="F36" s="148"/>
    </row>
    <row r="37" spans="2:6" ht="14.25">
      <c r="B37" s="151" t="s">
        <v>138</v>
      </c>
      <c r="C37" s="148" t="s">
        <v>199</v>
      </c>
      <c r="D37" s="148"/>
      <c r="E37" s="148"/>
      <c r="F37" s="148"/>
    </row>
    <row r="38" spans="2:6" ht="14.25">
      <c r="B38" s="151" t="s">
        <v>139</v>
      </c>
      <c r="C38" s="148" t="s">
        <v>200</v>
      </c>
      <c r="D38" s="148"/>
      <c r="E38" s="148"/>
      <c r="F38" s="148"/>
    </row>
    <row r="39" spans="2:6" ht="14.25">
      <c r="B39" s="151" t="s">
        <v>140</v>
      </c>
      <c r="C39" s="148" t="s">
        <v>201</v>
      </c>
      <c r="D39" s="148"/>
      <c r="E39" s="148"/>
      <c r="F39" s="148"/>
    </row>
    <row r="40" spans="2:6" ht="14.25">
      <c r="B40" s="151" t="s">
        <v>141</v>
      </c>
      <c r="C40" s="148" t="s">
        <v>202</v>
      </c>
      <c r="D40" s="148"/>
      <c r="E40" s="148"/>
      <c r="F40" s="148"/>
    </row>
    <row r="41" spans="2:6" ht="12.75" customHeight="1">
      <c r="B41" s="151" t="s">
        <v>142</v>
      </c>
      <c r="C41" s="148" t="s">
        <v>146</v>
      </c>
      <c r="D41" s="148"/>
      <c r="E41" s="148"/>
      <c r="F41" s="148"/>
    </row>
    <row r="47" ht="15.75">
      <c r="D47" s="194"/>
    </row>
  </sheetData>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15"/>
  </sheetPr>
  <dimension ref="A1:U41"/>
  <sheetViews>
    <sheetView zoomScalePageLayoutView="0" workbookViewId="0" topLeftCell="A1">
      <selection activeCell="P26" sqref="P26"/>
    </sheetView>
  </sheetViews>
  <sheetFormatPr defaultColWidth="9.140625" defaultRowHeight="12.75"/>
  <cols>
    <col min="1" max="2" width="9.140625" style="18" customWidth="1"/>
    <col min="3" max="3" width="1.421875" style="18" customWidth="1"/>
    <col min="4" max="4" width="13.57421875" style="18" customWidth="1"/>
    <col min="5" max="16384" width="9.140625" style="18" customWidth="1"/>
  </cols>
  <sheetData>
    <row r="1" spans="1:12" ht="12.75">
      <c r="A1" s="25"/>
      <c r="B1" s="25"/>
      <c r="C1" s="25"/>
      <c r="D1" s="25"/>
      <c r="E1" s="25"/>
      <c r="F1" s="25"/>
      <c r="G1" s="25"/>
      <c r="H1" s="25"/>
      <c r="I1" s="25"/>
      <c r="J1" s="25"/>
      <c r="K1" s="25"/>
      <c r="L1" s="25"/>
    </row>
    <row r="2" spans="1:12" ht="12.75">
      <c r="A2" s="25"/>
      <c r="B2" s="25"/>
      <c r="C2" s="25"/>
      <c r="D2" s="25"/>
      <c r="E2" s="25"/>
      <c r="F2" s="25"/>
      <c r="G2" s="25"/>
      <c r="H2" s="25"/>
      <c r="I2" s="25"/>
      <c r="J2" s="25"/>
      <c r="K2" s="25"/>
      <c r="L2" s="25"/>
    </row>
    <row r="3" spans="1:12" ht="12.75">
      <c r="A3" s="25"/>
      <c r="B3" s="196" t="s">
        <v>46</v>
      </c>
      <c r="C3" s="196"/>
      <c r="D3" s="197"/>
      <c r="E3" s="376" t="s">
        <v>48</v>
      </c>
      <c r="F3" s="377"/>
      <c r="G3" s="377"/>
      <c r="H3" s="377"/>
      <c r="I3" s="377"/>
      <c r="J3" s="377"/>
      <c r="K3" s="377"/>
      <c r="L3" s="376" t="s">
        <v>45</v>
      </c>
    </row>
    <row r="4" spans="1:15" ht="60">
      <c r="A4" s="25"/>
      <c r="B4" s="197"/>
      <c r="C4" s="197"/>
      <c r="D4" s="199"/>
      <c r="E4" s="210" t="s">
        <v>18</v>
      </c>
      <c r="F4" s="210" t="s">
        <v>19</v>
      </c>
      <c r="G4" s="210" t="s">
        <v>20</v>
      </c>
      <c r="H4" s="210" t="s">
        <v>50</v>
      </c>
      <c r="I4" s="210" t="s">
        <v>23</v>
      </c>
      <c r="J4" s="210" t="s">
        <v>24</v>
      </c>
      <c r="K4" s="210" t="s">
        <v>25</v>
      </c>
      <c r="L4" s="377"/>
      <c r="M4" s="200"/>
      <c r="N4" s="200"/>
      <c r="O4" s="200"/>
    </row>
    <row r="5" spans="1:15" ht="24">
      <c r="A5" s="25"/>
      <c r="B5" s="378" t="s">
        <v>47</v>
      </c>
      <c r="C5" s="198"/>
      <c r="D5" s="208" t="s">
        <v>49</v>
      </c>
      <c r="E5" s="201">
        <v>10.812562373731227</v>
      </c>
      <c r="F5" s="201">
        <v>19.95644995091238</v>
      </c>
      <c r="G5" s="201">
        <v>17.871696727762497</v>
      </c>
      <c r="H5" s="201">
        <v>11.88954879958458</v>
      </c>
      <c r="I5" s="201">
        <v>3.507127846879082</v>
      </c>
      <c r="J5" s="201">
        <v>32.677547079489486</v>
      </c>
      <c r="K5" s="201">
        <v>3.2850672216407437</v>
      </c>
      <c r="L5" s="201"/>
      <c r="M5" s="202"/>
      <c r="N5" s="202"/>
      <c r="O5" s="202"/>
    </row>
    <row r="6" spans="1:15" ht="12.75">
      <c r="A6" s="25"/>
      <c r="B6" s="379"/>
      <c r="C6" s="203"/>
      <c r="D6" s="208" t="s">
        <v>6</v>
      </c>
      <c r="E6" s="201">
        <v>9.375555283317276</v>
      </c>
      <c r="F6" s="201">
        <v>15.359260718554546</v>
      </c>
      <c r="G6" s="201">
        <v>17.639550630250014</v>
      </c>
      <c r="H6" s="201">
        <v>9.747657187256157</v>
      </c>
      <c r="I6" s="201">
        <v>1.2710400642776654</v>
      </c>
      <c r="J6" s="201">
        <v>38.10647974933477</v>
      </c>
      <c r="K6" s="201">
        <v>8.500456367009576</v>
      </c>
      <c r="L6" s="201"/>
      <c r="M6" s="202"/>
      <c r="N6" s="202"/>
      <c r="O6" s="202"/>
    </row>
    <row r="7" spans="1:15" ht="12.75">
      <c r="A7" s="25"/>
      <c r="B7" s="379"/>
      <c r="C7" s="203"/>
      <c r="D7" s="208" t="s">
        <v>4</v>
      </c>
      <c r="E7" s="201">
        <v>14.963210474882835</v>
      </c>
      <c r="F7" s="201">
        <v>19.01713797061409</v>
      </c>
      <c r="G7" s="201">
        <v>15.616357639115359</v>
      </c>
      <c r="H7" s="201">
        <v>12.017484152826347</v>
      </c>
      <c r="I7" s="201">
        <v>14.501048859633425</v>
      </c>
      <c r="J7" s="201">
        <v>21.804824587075977</v>
      </c>
      <c r="K7" s="201">
        <v>2.0799363158519677</v>
      </c>
      <c r="L7" s="201"/>
      <c r="M7" s="202"/>
      <c r="N7" s="202"/>
      <c r="O7" s="202"/>
    </row>
    <row r="8" spans="1:15" ht="24">
      <c r="A8" s="25"/>
      <c r="B8" s="380"/>
      <c r="C8" s="204"/>
      <c r="D8" s="209" t="s">
        <v>3</v>
      </c>
      <c r="E8" s="205">
        <v>8.210343336539045</v>
      </c>
      <c r="F8" s="205">
        <v>19.696742670356688</v>
      </c>
      <c r="G8" s="205">
        <v>30.02740784354873</v>
      </c>
      <c r="H8" s="205">
        <v>33.48242015067965</v>
      </c>
      <c r="I8" s="205">
        <v>1.9208748054350535</v>
      </c>
      <c r="J8" s="205">
        <v>6.1437611901994735</v>
      </c>
      <c r="K8" s="205">
        <v>0.5184500032413568</v>
      </c>
      <c r="L8" s="205"/>
      <c r="M8" s="202"/>
      <c r="N8" s="202"/>
      <c r="O8" s="202"/>
    </row>
    <row r="9" spans="1:15" ht="12.75">
      <c r="A9" s="25"/>
      <c r="B9" s="378" t="s">
        <v>45</v>
      </c>
      <c r="C9" s="378"/>
      <c r="D9" s="379"/>
      <c r="E9" s="201"/>
      <c r="F9" s="201"/>
      <c r="G9" s="201"/>
      <c r="H9" s="201"/>
      <c r="I9" s="201"/>
      <c r="J9" s="201"/>
      <c r="K9" s="201"/>
      <c r="L9" s="201"/>
      <c r="M9" s="202"/>
      <c r="N9" s="202"/>
      <c r="O9" s="202"/>
    </row>
    <row r="10" spans="1:14" ht="12.75">
      <c r="A10" s="25"/>
      <c r="B10" s="25"/>
      <c r="C10" s="25"/>
      <c r="D10" s="25"/>
      <c r="E10" s="25"/>
      <c r="F10" s="206"/>
      <c r="G10" s="206"/>
      <c r="H10" s="206"/>
      <c r="I10" s="25"/>
      <c r="J10" s="25"/>
      <c r="K10" s="25"/>
      <c r="L10" s="25"/>
      <c r="N10" s="202"/>
    </row>
    <row r="11" ht="15.75">
      <c r="B11" s="194" t="s">
        <v>113</v>
      </c>
    </row>
    <row r="13" ht="12.75">
      <c r="O13" s="202"/>
    </row>
    <row r="15" spans="14:21" ht="12.75">
      <c r="N15" s="207"/>
      <c r="O15" s="207"/>
      <c r="P15" s="207"/>
      <c r="Q15" s="207"/>
      <c r="R15" s="207"/>
      <c r="S15" s="207"/>
      <c r="T15" s="207"/>
      <c r="U15" s="25"/>
    </row>
    <row r="16" spans="14:21" ht="12.75">
      <c r="N16" s="207"/>
      <c r="O16" s="207"/>
      <c r="P16" s="207"/>
      <c r="Q16" s="207"/>
      <c r="R16" s="207"/>
      <c r="S16" s="207"/>
      <c r="T16" s="207"/>
      <c r="U16" s="25"/>
    </row>
    <row r="17" spans="14:21" ht="12.75">
      <c r="N17" s="207"/>
      <c r="O17" s="207"/>
      <c r="P17" s="207"/>
      <c r="Q17" s="207"/>
      <c r="R17" s="207"/>
      <c r="S17" s="207"/>
      <c r="T17" s="207"/>
      <c r="U17" s="25"/>
    </row>
    <row r="18" spans="14:21" ht="12.75">
      <c r="N18" s="207"/>
      <c r="O18" s="207"/>
      <c r="P18" s="207"/>
      <c r="Q18" s="207"/>
      <c r="R18" s="207"/>
      <c r="S18" s="207"/>
      <c r="T18" s="207"/>
      <c r="U18" s="25"/>
    </row>
    <row r="19" spans="14:21" ht="12.75">
      <c r="N19" s="25"/>
      <c r="O19" s="25"/>
      <c r="P19" s="25"/>
      <c r="Q19" s="25"/>
      <c r="R19" s="25"/>
      <c r="S19" s="25"/>
      <c r="T19" s="25"/>
      <c r="U19" s="25"/>
    </row>
    <row r="34" ht="9" customHeight="1"/>
    <row r="35" ht="12.75" hidden="1"/>
    <row r="36" ht="12.75" hidden="1"/>
    <row r="37" ht="12.75" hidden="1"/>
    <row r="38" spans="2:6" ht="12.75">
      <c r="B38" s="82" t="s">
        <v>94</v>
      </c>
      <c r="C38" s="45"/>
      <c r="D38" s="45"/>
      <c r="E38" s="45"/>
      <c r="F38" s="45"/>
    </row>
    <row r="39" spans="2:6" ht="12.75" customHeight="1" hidden="1">
      <c r="B39" s="82" t="s">
        <v>95</v>
      </c>
      <c r="C39" s="45"/>
      <c r="D39" s="45"/>
      <c r="E39" s="45"/>
      <c r="F39" s="45"/>
    </row>
    <row r="40" spans="2:6" ht="12.75">
      <c r="B40" s="82" t="s">
        <v>95</v>
      </c>
      <c r="C40" s="45"/>
      <c r="D40" s="45"/>
      <c r="E40" s="45"/>
      <c r="F40" s="45"/>
    </row>
    <row r="41" ht="12.75">
      <c r="B41" s="83"/>
    </row>
  </sheetData>
  <sheetProtection/>
  <mergeCells count="4">
    <mergeCell ref="E3:K3"/>
    <mergeCell ref="L3:L4"/>
    <mergeCell ref="B5:B8"/>
    <mergeCell ref="B9:D9"/>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sheetPr>
    <tabColor indexed="15"/>
  </sheetPr>
  <dimension ref="A2:K39"/>
  <sheetViews>
    <sheetView zoomScalePageLayoutView="0" workbookViewId="0" topLeftCell="A1">
      <selection activeCell="B10" sqref="B10"/>
    </sheetView>
  </sheetViews>
  <sheetFormatPr defaultColWidth="9.140625" defaultRowHeight="12.75"/>
  <cols>
    <col min="1" max="1" width="20.57421875" style="18" customWidth="1"/>
    <col min="2" max="16384" width="9.140625" style="18" customWidth="1"/>
  </cols>
  <sheetData>
    <row r="2" spans="1:6" ht="38.25">
      <c r="A2" s="195"/>
      <c r="B2" s="108"/>
      <c r="C2" s="7" t="s">
        <v>7</v>
      </c>
      <c r="D2" s="7" t="s">
        <v>6</v>
      </c>
      <c r="E2" s="7" t="s">
        <v>4</v>
      </c>
      <c r="F2" s="7" t="s">
        <v>3</v>
      </c>
    </row>
    <row r="3" spans="1:11" ht="25.5">
      <c r="A3" s="13"/>
      <c r="B3" s="111" t="s">
        <v>301</v>
      </c>
      <c r="C3" s="60">
        <v>26.841394250663292</v>
      </c>
      <c r="D3" s="60">
        <v>27.19903230327933</v>
      </c>
      <c r="E3" s="60">
        <v>20.192150638876207</v>
      </c>
      <c r="F3" s="60">
        <v>4.945307952284556</v>
      </c>
      <c r="H3" s="60"/>
      <c r="I3" s="60"/>
      <c r="J3" s="60"/>
      <c r="K3" s="60"/>
    </row>
    <row r="4" spans="1:6" ht="25.5">
      <c r="A4" s="13"/>
      <c r="B4" s="111" t="s">
        <v>302</v>
      </c>
      <c r="C4" s="60">
        <v>34.422338112276776</v>
      </c>
      <c r="D4" s="60">
        <v>37.712801122210344</v>
      </c>
      <c r="E4" s="60">
        <v>31.741647726987665</v>
      </c>
      <c r="F4" s="60">
        <v>19.30770634243297</v>
      </c>
    </row>
    <row r="5" spans="1:6" ht="25.5">
      <c r="A5" s="13"/>
      <c r="B5" s="111" t="s">
        <v>305</v>
      </c>
      <c r="C5" s="60">
        <v>29.6809710423614</v>
      </c>
      <c r="D5" s="60">
        <v>28.538279093534825</v>
      </c>
      <c r="E5" s="60">
        <v>25.908338085673687</v>
      </c>
      <c r="F5" s="60">
        <v>29.44371634586146</v>
      </c>
    </row>
    <row r="6" spans="1:6" ht="25.5">
      <c r="A6" s="13"/>
      <c r="B6" s="111" t="s">
        <v>304</v>
      </c>
      <c r="C6" s="60">
        <v>6.516330761304352</v>
      </c>
      <c r="D6" s="60">
        <v>5.026328016961181</v>
      </c>
      <c r="E6" s="60">
        <v>9.99248544891917</v>
      </c>
      <c r="F6" s="60">
        <v>16.747642664809625</v>
      </c>
    </row>
    <row r="7" spans="1:6" ht="25.5">
      <c r="A7" s="13"/>
      <c r="B7" s="111" t="s">
        <v>303</v>
      </c>
      <c r="C7" s="60">
        <v>2.538965833394186</v>
      </c>
      <c r="D7" s="60">
        <v>1.5235594640143302</v>
      </c>
      <c r="E7" s="60">
        <v>12.165378099543275</v>
      </c>
      <c r="F7" s="60">
        <v>29.555626694611398</v>
      </c>
    </row>
    <row r="8" spans="2:6" ht="12.75">
      <c r="B8" s="45"/>
      <c r="C8" s="91"/>
      <c r="D8" s="91"/>
      <c r="E8" s="91"/>
      <c r="F8" s="91"/>
    </row>
    <row r="10" ht="15.75">
      <c r="B10" s="194" t="s">
        <v>112</v>
      </c>
    </row>
    <row r="38" ht="12.75">
      <c r="B38" s="82" t="s">
        <v>94</v>
      </c>
    </row>
    <row r="39" ht="12.75">
      <c r="B39" s="82" t="s">
        <v>95</v>
      </c>
    </row>
  </sheetData>
  <sheetProtection/>
  <printOptions/>
  <pageMargins left="0.75" right="0.75" top="1" bottom="1" header="0.5" footer="0.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indexed="15"/>
  </sheetPr>
  <dimension ref="B1:Q41"/>
  <sheetViews>
    <sheetView workbookViewId="0" topLeftCell="A1">
      <selection activeCell="B14" sqref="B14"/>
    </sheetView>
  </sheetViews>
  <sheetFormatPr defaultColWidth="9.140625" defaultRowHeight="12.75"/>
  <cols>
    <col min="1" max="1" width="9.140625" style="18" customWidth="1"/>
    <col min="2" max="2" width="26.7109375" style="18" customWidth="1"/>
    <col min="3" max="3" width="9.140625" style="18" customWidth="1"/>
    <col min="4" max="7" width="3.421875" style="18" customWidth="1"/>
    <col min="8" max="8" width="9.140625" style="18" customWidth="1"/>
    <col min="9" max="9" width="3.421875" style="18" customWidth="1"/>
    <col min="10" max="16384" width="9.140625" style="18" customWidth="1"/>
  </cols>
  <sheetData>
    <row r="1" ht="12.75">
      <c r="B1" s="45" t="s">
        <v>178</v>
      </c>
    </row>
    <row r="3" spans="2:16" ht="12.75">
      <c r="B3" s="152"/>
      <c r="C3" s="153">
        <v>1996</v>
      </c>
      <c r="D3" s="153"/>
      <c r="E3" s="153"/>
      <c r="F3" s="153"/>
      <c r="G3" s="153"/>
      <c r="H3" s="153">
        <v>2001</v>
      </c>
      <c r="I3" s="153"/>
      <c r="J3" s="153">
        <v>2003</v>
      </c>
      <c r="K3" s="153">
        <v>2004</v>
      </c>
      <c r="L3" s="153">
        <v>2005</v>
      </c>
      <c r="M3" s="153">
        <v>2006</v>
      </c>
      <c r="N3" s="153">
        <v>2007</v>
      </c>
      <c r="O3" s="153">
        <v>2008</v>
      </c>
      <c r="P3" s="154">
        <v>2009</v>
      </c>
    </row>
    <row r="4" spans="2:16" ht="15" customHeight="1">
      <c r="B4" s="155" t="s">
        <v>147</v>
      </c>
      <c r="C4" s="33">
        <v>51.3755228736635</v>
      </c>
      <c r="D4" s="156">
        <f aca="true" t="shared" si="0" ref="D4:G9">C4-($C4-$H4)/5</f>
        <v>50.88055843877343</v>
      </c>
      <c r="E4" s="156">
        <f t="shared" si="0"/>
        <v>50.385594003883355</v>
      </c>
      <c r="F4" s="156">
        <f t="shared" si="0"/>
        <v>49.89062956899328</v>
      </c>
      <c r="G4" s="156">
        <f t="shared" si="0"/>
        <v>49.39566513410321</v>
      </c>
      <c r="H4" s="33">
        <v>48.900700699213125</v>
      </c>
      <c r="I4" s="156">
        <f aca="true" t="shared" si="1" ref="I4:I9">H4-(H4-J4)/2</f>
        <v>46.88918052839868</v>
      </c>
      <c r="J4" s="33">
        <v>44.87766035758423</v>
      </c>
      <c r="K4" s="33">
        <v>44.58047543407689</v>
      </c>
      <c r="L4" s="33">
        <v>43.27069097433527</v>
      </c>
      <c r="M4" s="33">
        <v>40.992430288849626</v>
      </c>
      <c r="N4" s="33">
        <v>39.57702417529426</v>
      </c>
      <c r="O4" s="33">
        <v>36.29712458943362</v>
      </c>
      <c r="P4" s="157">
        <v>32.69891090535463</v>
      </c>
    </row>
    <row r="5" spans="2:16" ht="15" customHeight="1">
      <c r="B5" s="155" t="s">
        <v>148</v>
      </c>
      <c r="C5" s="33">
        <v>13.637218867809473</v>
      </c>
      <c r="D5" s="156">
        <f t="shared" si="0"/>
        <v>13.519661837897623</v>
      </c>
      <c r="E5" s="156">
        <f t="shared" si="0"/>
        <v>13.402104807985772</v>
      </c>
      <c r="F5" s="156">
        <f t="shared" si="0"/>
        <v>13.284547778073922</v>
      </c>
      <c r="G5" s="156">
        <f t="shared" si="0"/>
        <v>13.166990748162071</v>
      </c>
      <c r="H5" s="33">
        <v>13.049433718250224</v>
      </c>
      <c r="I5" s="156">
        <f t="shared" si="1"/>
        <v>12.529876233303135</v>
      </c>
      <c r="J5" s="33">
        <v>12.010318748356044</v>
      </c>
      <c r="K5" s="33">
        <v>11.14406856709574</v>
      </c>
      <c r="L5" s="33">
        <v>10.014432266940238</v>
      </c>
      <c r="M5" s="33">
        <v>9.689757810172837</v>
      </c>
      <c r="N5" s="33">
        <v>8.760359592996071</v>
      </c>
      <c r="O5" s="33">
        <v>7.588321410498604</v>
      </c>
      <c r="P5" s="157">
        <v>6.5927195433759715</v>
      </c>
    </row>
    <row r="6" spans="2:16" ht="15" customHeight="1">
      <c r="B6" s="155" t="s">
        <v>149</v>
      </c>
      <c r="C6" s="33">
        <v>13.817073638512221</v>
      </c>
      <c r="D6" s="156">
        <f t="shared" si="0"/>
        <v>15.245358758457522</v>
      </c>
      <c r="E6" s="156">
        <f t="shared" si="0"/>
        <v>16.673643878402824</v>
      </c>
      <c r="F6" s="156">
        <f t="shared" si="0"/>
        <v>18.101928998348125</v>
      </c>
      <c r="G6" s="156">
        <f t="shared" si="0"/>
        <v>19.530214118293426</v>
      </c>
      <c r="H6" s="33">
        <v>20.958499238238726</v>
      </c>
      <c r="I6" s="156">
        <f t="shared" si="1"/>
        <v>23.26067008172314</v>
      </c>
      <c r="J6" s="33">
        <v>25.562840925207553</v>
      </c>
      <c r="K6" s="33">
        <v>27.456190933542047</v>
      </c>
      <c r="L6" s="33">
        <v>28.711240112106598</v>
      </c>
      <c r="M6" s="33">
        <v>28.70686867722197</v>
      </c>
      <c r="N6" s="33">
        <v>28.33278238404433</v>
      </c>
      <c r="O6" s="33">
        <v>27.346958762103153</v>
      </c>
      <c r="P6" s="157">
        <v>24.61593167724956</v>
      </c>
    </row>
    <row r="7" spans="2:17" ht="15" customHeight="1">
      <c r="B7" s="155" t="s">
        <v>150</v>
      </c>
      <c r="C7" s="33">
        <v>0</v>
      </c>
      <c r="D7" s="156">
        <f t="shared" si="0"/>
        <v>0.14686414704342396</v>
      </c>
      <c r="E7" s="156">
        <f t="shared" si="0"/>
        <v>0.2937282940868479</v>
      </c>
      <c r="F7" s="156">
        <f t="shared" si="0"/>
        <v>0.44059244113027185</v>
      </c>
      <c r="G7" s="156">
        <f t="shared" si="0"/>
        <v>0.5874565881736958</v>
      </c>
      <c r="H7" s="33">
        <v>0.7343207352171198</v>
      </c>
      <c r="I7" s="156">
        <f t="shared" si="1"/>
        <v>0.7248730673985107</v>
      </c>
      <c r="J7" s="33">
        <v>0.7154253995799014</v>
      </c>
      <c r="K7" s="33">
        <v>0.9360039853701345</v>
      </c>
      <c r="L7" s="33">
        <v>1.3785144934439586</v>
      </c>
      <c r="M7" s="33">
        <v>2.0913549760220476</v>
      </c>
      <c r="N7" s="33">
        <v>3.1469367106862753</v>
      </c>
      <c r="O7" s="33">
        <v>4.264692776306258</v>
      </c>
      <c r="P7" s="157">
        <v>5.959614945319629</v>
      </c>
      <c r="Q7" s="158"/>
    </row>
    <row r="8" spans="2:16" ht="15" customHeight="1">
      <c r="B8" s="155" t="s">
        <v>151</v>
      </c>
      <c r="C8" s="33">
        <v>0</v>
      </c>
      <c r="D8" s="156">
        <f t="shared" si="0"/>
        <v>0.3010053847915525</v>
      </c>
      <c r="E8" s="156">
        <f t="shared" si="0"/>
        <v>0.602010769583105</v>
      </c>
      <c r="F8" s="156">
        <f t="shared" si="0"/>
        <v>0.9030161543746574</v>
      </c>
      <c r="G8" s="156">
        <f t="shared" si="0"/>
        <v>1.20402153916621</v>
      </c>
      <c r="H8" s="33">
        <v>1.5050269239577625</v>
      </c>
      <c r="I8" s="156">
        <f t="shared" si="1"/>
        <v>1.6194865178822022</v>
      </c>
      <c r="J8" s="33">
        <v>1.7339461118066417</v>
      </c>
      <c r="K8" s="33">
        <v>1.9308983198067056</v>
      </c>
      <c r="L8" s="33">
        <v>3.3390623181475827</v>
      </c>
      <c r="M8" s="33">
        <v>5.897866883139031</v>
      </c>
      <c r="N8" s="33">
        <v>8.27707003140073</v>
      </c>
      <c r="O8" s="33">
        <v>12.469896891993194</v>
      </c>
      <c r="P8" s="157">
        <v>18.184257517160102</v>
      </c>
    </row>
    <row r="9" spans="2:16" ht="15" customHeight="1">
      <c r="B9" s="160" t="s">
        <v>152</v>
      </c>
      <c r="C9" s="161">
        <v>21.170184620014812</v>
      </c>
      <c r="D9" s="162">
        <f t="shared" si="0"/>
        <v>19.90655143303646</v>
      </c>
      <c r="E9" s="162">
        <f t="shared" si="0"/>
        <v>18.642918246058105</v>
      </c>
      <c r="F9" s="162">
        <f t="shared" si="0"/>
        <v>17.379285059079752</v>
      </c>
      <c r="G9" s="162">
        <f t="shared" si="0"/>
        <v>16.1156518721014</v>
      </c>
      <c r="H9" s="161">
        <v>14.85201868512304</v>
      </c>
      <c r="I9" s="162">
        <f t="shared" si="1"/>
        <v>14.975913571294335</v>
      </c>
      <c r="J9" s="161">
        <v>15.099808457465627</v>
      </c>
      <c r="K9" s="161">
        <v>13.952362760108489</v>
      </c>
      <c r="L9" s="161">
        <v>13.286059835026357</v>
      </c>
      <c r="M9" s="161">
        <v>12.621721364594489</v>
      </c>
      <c r="N9" s="161">
        <v>11.905827105578334</v>
      </c>
      <c r="O9" s="161">
        <v>12.033005569665132</v>
      </c>
      <c r="P9" s="163">
        <v>11.948565411540397</v>
      </c>
    </row>
    <row r="10" spans="2:16" ht="15" customHeight="1">
      <c r="B10" s="82" t="s">
        <v>94</v>
      </c>
      <c r="C10" s="33"/>
      <c r="D10" s="33"/>
      <c r="E10" s="33"/>
      <c r="F10" s="33"/>
      <c r="G10" s="33"/>
      <c r="H10" s="33"/>
      <c r="I10" s="33"/>
      <c r="J10" s="33"/>
      <c r="K10" s="33"/>
      <c r="L10" s="33"/>
      <c r="M10" s="33"/>
      <c r="N10" s="33"/>
      <c r="O10" s="33"/>
      <c r="P10" s="33"/>
    </row>
    <row r="11" spans="2:16" ht="15" customHeight="1">
      <c r="B11" s="82" t="s">
        <v>162</v>
      </c>
      <c r="C11" s="33"/>
      <c r="D11" s="33"/>
      <c r="E11" s="33"/>
      <c r="F11" s="33"/>
      <c r="G11" s="33"/>
      <c r="H11" s="33"/>
      <c r="I11" s="33"/>
      <c r="J11" s="33"/>
      <c r="K11" s="33"/>
      <c r="L11" s="33"/>
      <c r="M11" s="33"/>
      <c r="N11" s="33"/>
      <c r="O11" s="33"/>
      <c r="P11" s="33"/>
    </row>
    <row r="12" spans="2:16" ht="15" customHeight="1">
      <c r="B12" s="164"/>
      <c r="C12" s="33"/>
      <c r="D12" s="33"/>
      <c r="E12" s="33"/>
      <c r="F12" s="33"/>
      <c r="G12" s="33"/>
      <c r="H12" s="33"/>
      <c r="I12" s="33"/>
      <c r="J12" s="33"/>
      <c r="K12" s="33"/>
      <c r="L12" s="33"/>
      <c r="M12" s="33"/>
      <c r="N12" s="33"/>
      <c r="O12" s="33"/>
      <c r="P12" s="33"/>
    </row>
    <row r="14" ht="15.75">
      <c r="B14" s="194" t="s">
        <v>289</v>
      </c>
    </row>
    <row r="39" spans="2:12" ht="12.75">
      <c r="B39" s="82" t="s">
        <v>94</v>
      </c>
      <c r="C39" s="82"/>
      <c r="D39" s="82"/>
      <c r="E39" s="82"/>
      <c r="F39" s="82"/>
      <c r="G39" s="82"/>
      <c r="H39" s="82"/>
      <c r="I39" s="82"/>
      <c r="J39" s="82"/>
      <c r="K39" s="82"/>
      <c r="L39" s="45"/>
    </row>
    <row r="40" spans="2:12" ht="12.75">
      <c r="B40" s="82" t="s">
        <v>290</v>
      </c>
      <c r="C40" s="82"/>
      <c r="D40" s="82"/>
      <c r="E40" s="82"/>
      <c r="F40" s="82"/>
      <c r="G40" s="82"/>
      <c r="H40" s="82"/>
      <c r="I40" s="82"/>
      <c r="J40" s="82"/>
      <c r="K40" s="82"/>
      <c r="L40" s="45"/>
    </row>
    <row r="41" ht="12.75">
      <c r="B41" s="82" t="s">
        <v>291</v>
      </c>
    </row>
  </sheetData>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sheetPr>
    <tabColor indexed="15"/>
  </sheetPr>
  <dimension ref="B1:P37"/>
  <sheetViews>
    <sheetView workbookViewId="0" topLeftCell="A1">
      <selection activeCell="B12" sqref="B12"/>
    </sheetView>
  </sheetViews>
  <sheetFormatPr defaultColWidth="9.140625" defaultRowHeight="12.75"/>
  <cols>
    <col min="1" max="1" width="9.140625" style="18" customWidth="1"/>
    <col min="2" max="2" width="15.421875" style="18" customWidth="1"/>
    <col min="3" max="3" width="9.140625" style="18" customWidth="1"/>
    <col min="4" max="7" width="8.140625" style="18" customWidth="1"/>
    <col min="8" max="8" width="9.140625" style="18" customWidth="1"/>
    <col min="9" max="9" width="8.140625" style="18" customWidth="1"/>
    <col min="10" max="16" width="9.140625" style="18" customWidth="1"/>
    <col min="17" max="17" width="17.57421875" style="18" customWidth="1"/>
    <col min="18" max="18" width="9.57421875" style="18" customWidth="1"/>
    <col min="19" max="20" width="9.421875" style="18" bestFit="1" customWidth="1"/>
    <col min="21" max="21" width="11.00390625" style="18" customWidth="1"/>
    <col min="22" max="24" width="9.421875" style="18" bestFit="1" customWidth="1"/>
    <col min="25" max="25" width="10.140625" style="18" customWidth="1"/>
    <col min="26" max="26" width="10.28125" style="18" bestFit="1" customWidth="1"/>
    <col min="27" max="16384" width="9.140625" style="18" customWidth="1"/>
  </cols>
  <sheetData>
    <row r="1" ht="12.75">
      <c r="B1" s="45" t="s">
        <v>180</v>
      </c>
    </row>
    <row r="3" spans="2:16" ht="12.75">
      <c r="B3" s="165"/>
      <c r="C3" s="166">
        <v>1996</v>
      </c>
      <c r="D3" s="166"/>
      <c r="E3" s="166"/>
      <c r="F3" s="166"/>
      <c r="G3" s="166"/>
      <c r="H3" s="166">
        <v>2001</v>
      </c>
      <c r="I3" s="166"/>
      <c r="J3" s="166">
        <v>2003</v>
      </c>
      <c r="K3" s="166">
        <v>2004</v>
      </c>
      <c r="L3" s="166">
        <v>2005</v>
      </c>
      <c r="M3" s="166">
        <v>2006</v>
      </c>
      <c r="N3" s="166">
        <v>2007</v>
      </c>
      <c r="O3" s="166">
        <v>2008</v>
      </c>
      <c r="P3" s="167">
        <v>2009</v>
      </c>
    </row>
    <row r="4" spans="2:16" ht="25.5">
      <c r="B4" s="168" t="s">
        <v>153</v>
      </c>
      <c r="C4" s="33">
        <v>14.031529294202926</v>
      </c>
      <c r="D4" s="33">
        <f aca="true" t="shared" si="0" ref="D4:G6">C4-($C4-$H4)/5</f>
        <v>16.153705996620698</v>
      </c>
      <c r="E4" s="33">
        <f t="shared" si="0"/>
        <v>18.27588269903847</v>
      </c>
      <c r="F4" s="33">
        <f t="shared" si="0"/>
        <v>20.39805940145624</v>
      </c>
      <c r="G4" s="33">
        <f t="shared" si="0"/>
        <v>22.520236103874012</v>
      </c>
      <c r="H4" s="33">
        <v>24.642412806291784</v>
      </c>
      <c r="I4" s="33">
        <f>H4-(H4-J4)/2</f>
        <v>24.734476166073197</v>
      </c>
      <c r="J4" s="33">
        <v>24.82653952585461</v>
      </c>
      <c r="K4" s="33">
        <v>26.952994924501397</v>
      </c>
      <c r="L4" s="33">
        <v>27.428923897396153</v>
      </c>
      <c r="M4" s="33">
        <v>30.215467314264664</v>
      </c>
      <c r="N4" s="33">
        <v>32.74955242412054</v>
      </c>
      <c r="O4" s="33">
        <v>33.35396039047456</v>
      </c>
      <c r="P4" s="169">
        <v>34.46234643512983</v>
      </c>
    </row>
    <row r="5" spans="2:16" ht="25.5">
      <c r="B5" s="168" t="s">
        <v>154</v>
      </c>
      <c r="C5" s="33">
        <v>2.867477036834501</v>
      </c>
      <c r="D5" s="33">
        <f t="shared" si="0"/>
        <v>3.482213996635219</v>
      </c>
      <c r="E5" s="33">
        <f t="shared" si="0"/>
        <v>4.096950956435937</v>
      </c>
      <c r="F5" s="33">
        <f t="shared" si="0"/>
        <v>4.711687916236655</v>
      </c>
      <c r="G5" s="33">
        <f t="shared" si="0"/>
        <v>5.326424876037373</v>
      </c>
      <c r="H5" s="33">
        <v>5.941161835838091</v>
      </c>
      <c r="I5" s="33">
        <f>H5-(H5-J5)/2</f>
        <v>7.703749567464351</v>
      </c>
      <c r="J5" s="33">
        <v>9.466337299090611</v>
      </c>
      <c r="K5" s="33">
        <v>11.706927606558427</v>
      </c>
      <c r="L5" s="33">
        <v>13.401375645027295</v>
      </c>
      <c r="M5" s="33">
        <v>16.007017160892175</v>
      </c>
      <c r="N5" s="33">
        <v>19.188790829680055</v>
      </c>
      <c r="O5" s="33">
        <v>21.065857987702714</v>
      </c>
      <c r="P5" s="169">
        <v>24.01111042558094</v>
      </c>
    </row>
    <row r="6" spans="2:16" ht="30.75" customHeight="1">
      <c r="B6" s="168" t="s">
        <v>155</v>
      </c>
      <c r="C6" s="170">
        <v>30.337702867113126</v>
      </c>
      <c r="D6" s="170">
        <f t="shared" si="0"/>
        <v>34.44308318388984</v>
      </c>
      <c r="E6" s="170">
        <f t="shared" si="0"/>
        <v>38.54846350066656</v>
      </c>
      <c r="F6" s="170">
        <f t="shared" si="0"/>
        <v>42.653843817443274</v>
      </c>
      <c r="G6" s="170">
        <f t="shared" si="0"/>
        <v>46.75922413421999</v>
      </c>
      <c r="H6" s="170">
        <v>50.86460445099671</v>
      </c>
      <c r="I6" s="170">
        <f>H6-(H6-J6)/2</f>
        <v>53.16152733584907</v>
      </c>
      <c r="J6" s="170">
        <v>55.458450220701444</v>
      </c>
      <c r="K6" s="170">
        <v>59.43551509090642</v>
      </c>
      <c r="L6" s="170">
        <v>61.914443538203265</v>
      </c>
      <c r="M6" s="170">
        <v>63.32405594628211</v>
      </c>
      <c r="N6" s="170">
        <v>66.92642179280476</v>
      </c>
      <c r="O6" s="170">
        <v>70.80587343236536</v>
      </c>
      <c r="P6" s="171">
        <v>72.89339663334627</v>
      </c>
    </row>
    <row r="7" spans="2:16" ht="9.75" customHeight="1">
      <c r="B7" s="172"/>
      <c r="C7" s="33"/>
      <c r="D7" s="33"/>
      <c r="E7" s="33"/>
      <c r="F7" s="33"/>
      <c r="G7" s="33"/>
      <c r="H7" s="33"/>
      <c r="I7" s="33"/>
      <c r="J7" s="33"/>
      <c r="K7" s="33"/>
      <c r="L7" s="33"/>
      <c r="M7" s="33"/>
      <c r="N7" s="33"/>
      <c r="O7" s="33"/>
      <c r="P7" s="33"/>
    </row>
    <row r="8" ht="12.75" customHeight="1">
      <c r="B8" s="102" t="s">
        <v>94</v>
      </c>
    </row>
    <row r="9" ht="12.75" customHeight="1">
      <c r="B9" s="82" t="s">
        <v>179</v>
      </c>
    </row>
    <row r="10" ht="12.75" customHeight="1">
      <c r="B10" s="82" t="s">
        <v>162</v>
      </c>
    </row>
    <row r="11" ht="12.75" customHeight="1"/>
    <row r="12" ht="16.5" customHeight="1">
      <c r="B12" s="194" t="s">
        <v>294</v>
      </c>
    </row>
    <row r="15" ht="12.75" customHeight="1"/>
    <row r="16" ht="24" customHeight="1"/>
    <row r="18" ht="13.5" customHeight="1"/>
    <row r="19" ht="24.75" customHeight="1"/>
    <row r="20" ht="18.75" customHeight="1"/>
    <row r="24" ht="26.25" customHeight="1"/>
    <row r="25" ht="12.75" customHeight="1"/>
    <row r="26" ht="14.25" customHeight="1"/>
    <row r="27" ht="20.25" customHeight="1"/>
    <row r="28" ht="15" customHeight="1"/>
    <row r="33" spans="2:12" ht="12.75">
      <c r="B33" s="82" t="s">
        <v>94</v>
      </c>
      <c r="C33" s="82"/>
      <c r="D33" s="82"/>
      <c r="E33" s="82"/>
      <c r="F33" s="82"/>
      <c r="G33" s="82"/>
      <c r="H33" s="82"/>
      <c r="I33" s="82"/>
      <c r="J33" s="82"/>
      <c r="K33" s="82"/>
      <c r="L33" s="45"/>
    </row>
    <row r="34" spans="2:12" ht="12.75">
      <c r="B34" s="82" t="s">
        <v>156</v>
      </c>
      <c r="C34" s="82"/>
      <c r="D34" s="82"/>
      <c r="E34" s="82"/>
      <c r="F34" s="82"/>
      <c r="G34" s="82"/>
      <c r="H34" s="82"/>
      <c r="I34" s="82"/>
      <c r="J34" s="82"/>
      <c r="K34" s="82"/>
      <c r="L34" s="45"/>
    </row>
    <row r="35" spans="2:12" ht="12.75">
      <c r="B35" s="82" t="s">
        <v>293</v>
      </c>
      <c r="C35" s="82"/>
      <c r="D35" s="82"/>
      <c r="E35" s="82"/>
      <c r="F35" s="82"/>
      <c r="G35" s="82"/>
      <c r="H35" s="82"/>
      <c r="I35" s="82"/>
      <c r="J35" s="82"/>
      <c r="K35" s="82"/>
      <c r="L35" s="45"/>
    </row>
    <row r="36" spans="2:12" ht="12.75">
      <c r="B36" s="82" t="s">
        <v>292</v>
      </c>
      <c r="C36" s="82"/>
      <c r="D36" s="82"/>
      <c r="E36" s="82"/>
      <c r="F36" s="82"/>
      <c r="G36" s="82"/>
      <c r="H36" s="82"/>
      <c r="I36" s="82"/>
      <c r="J36" s="82"/>
      <c r="K36" s="82"/>
      <c r="L36" s="45"/>
    </row>
    <row r="37" ht="16.5" customHeight="1">
      <c r="B37" s="82" t="s">
        <v>291</v>
      </c>
    </row>
    <row r="39" ht="16.5" customHeight="1"/>
    <row r="42" ht="12.75" customHeight="1"/>
    <row r="43" ht="24" customHeight="1"/>
    <row r="45" ht="13.5" customHeight="1"/>
    <row r="46" ht="24.75" customHeight="1"/>
    <row r="47" ht="18.75" customHeight="1"/>
    <row r="51" ht="26.25" customHeight="1"/>
    <row r="52" ht="12.75" customHeight="1"/>
    <row r="53" ht="14.25" customHeight="1"/>
    <row r="54" ht="20.25" customHeight="1"/>
    <row r="55" ht="15" customHeight="1"/>
  </sheetData>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sheetPr>
    <tabColor indexed="15"/>
  </sheetPr>
  <dimension ref="B1:G41"/>
  <sheetViews>
    <sheetView workbookViewId="0" topLeftCell="A1">
      <selection activeCell="B14" sqref="B14"/>
    </sheetView>
  </sheetViews>
  <sheetFormatPr defaultColWidth="9.140625" defaultRowHeight="12.75"/>
  <cols>
    <col min="1" max="1" width="9.140625" style="18" customWidth="1"/>
    <col min="2" max="2" width="16.421875" style="18" customWidth="1"/>
    <col min="3" max="3" width="14.140625" style="18" bestFit="1" customWidth="1"/>
    <col min="4" max="4" width="15.57421875" style="18" customWidth="1"/>
    <col min="5" max="5" width="14.8515625" style="18" customWidth="1"/>
    <col min="6" max="6" width="14.57421875" style="18" customWidth="1"/>
    <col min="7" max="7" width="10.57421875" style="18" bestFit="1" customWidth="1"/>
    <col min="8" max="16384" width="9.140625" style="18" customWidth="1"/>
  </cols>
  <sheetData>
    <row r="1" ht="12.75">
      <c r="B1" s="45" t="s">
        <v>181</v>
      </c>
    </row>
    <row r="3" spans="2:6" ht="12.75">
      <c r="B3" s="152"/>
      <c r="C3" s="173" t="s">
        <v>3</v>
      </c>
      <c r="D3" s="173" t="s">
        <v>4</v>
      </c>
      <c r="E3" s="173" t="s">
        <v>6</v>
      </c>
      <c r="F3" s="174" t="s">
        <v>49</v>
      </c>
    </row>
    <row r="4" spans="2:6" ht="12.75">
      <c r="B4" s="175" t="s">
        <v>159</v>
      </c>
      <c r="C4" s="33">
        <v>70.85085281099148</v>
      </c>
      <c r="D4" s="33">
        <v>52.2674934902692</v>
      </c>
      <c r="E4" s="33">
        <v>74.79110310583405</v>
      </c>
      <c r="F4" s="157">
        <v>81.58174711356686</v>
      </c>
    </row>
    <row r="5" spans="2:6" ht="12.75">
      <c r="B5" s="175" t="s">
        <v>158</v>
      </c>
      <c r="C5" s="33">
        <v>35.839214001057265</v>
      </c>
      <c r="D5" s="33">
        <v>17.534798001842958</v>
      </c>
      <c r="E5" s="33">
        <v>43.9844537226194</v>
      </c>
      <c r="F5" s="157">
        <v>46.06173275239553</v>
      </c>
    </row>
    <row r="6" spans="2:7" ht="12.75">
      <c r="B6" s="175" t="s">
        <v>160</v>
      </c>
      <c r="C6" s="33">
        <v>25.227092128716016</v>
      </c>
      <c r="D6" s="33">
        <v>13.926893675234217</v>
      </c>
      <c r="E6" s="33">
        <v>26.038524659821753</v>
      </c>
      <c r="F6" s="157">
        <v>31.268103595160984</v>
      </c>
      <c r="G6" s="60"/>
    </row>
    <row r="7" spans="2:6" ht="12.75">
      <c r="B7" s="176" t="s">
        <v>161</v>
      </c>
      <c r="C7" s="161">
        <v>72.87257056968343</v>
      </c>
      <c r="D7" s="161">
        <v>63.92271273064182</v>
      </c>
      <c r="E7" s="161">
        <v>79.04613224820626</v>
      </c>
      <c r="F7" s="163">
        <v>83.71812347361845</v>
      </c>
    </row>
    <row r="8" spans="2:6" ht="12.75">
      <c r="B8" s="25"/>
      <c r="C8" s="33"/>
      <c r="D8" s="33"/>
      <c r="E8" s="33"/>
      <c r="F8" s="33"/>
    </row>
    <row r="9" spans="2:6" ht="12.75">
      <c r="B9" s="82" t="s">
        <v>94</v>
      </c>
      <c r="C9" s="33"/>
      <c r="D9" s="33"/>
      <c r="E9" s="33"/>
      <c r="F9" s="33"/>
    </row>
    <row r="10" spans="2:6" ht="12.75">
      <c r="B10" s="82" t="s">
        <v>163</v>
      </c>
      <c r="C10" s="33"/>
      <c r="D10" s="33"/>
      <c r="E10" s="33"/>
      <c r="F10" s="33"/>
    </row>
    <row r="11" spans="2:6" ht="12.75">
      <c r="B11" s="25"/>
      <c r="C11" s="33"/>
      <c r="D11" s="33"/>
      <c r="E11" s="33"/>
      <c r="F11" s="33"/>
    </row>
    <row r="12" spans="2:6" ht="12.75">
      <c r="B12" s="25"/>
      <c r="C12" s="33"/>
      <c r="D12" s="33"/>
      <c r="E12" s="33"/>
      <c r="F12" s="33"/>
    </row>
    <row r="14" ht="15.75">
      <c r="B14" s="194" t="s">
        <v>185</v>
      </c>
    </row>
    <row r="41" ht="12.75">
      <c r="B41" s="82" t="s">
        <v>163</v>
      </c>
    </row>
  </sheetData>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sheetPr>
    <tabColor indexed="15"/>
  </sheetPr>
  <dimension ref="A2:J48"/>
  <sheetViews>
    <sheetView workbookViewId="0" topLeftCell="A1">
      <selection activeCell="B2" sqref="B2"/>
    </sheetView>
  </sheetViews>
  <sheetFormatPr defaultColWidth="9.140625" defaultRowHeight="12.75"/>
  <cols>
    <col min="1" max="2" width="9.28125" style="18" customWidth="1"/>
    <col min="3" max="4" width="10.57421875" style="18" customWidth="1"/>
    <col min="5" max="8" width="9.28125" style="18" customWidth="1"/>
    <col min="9" max="16384" width="9.140625" style="18" customWidth="1"/>
  </cols>
  <sheetData>
    <row r="2" spans="2:10" ht="20.25" customHeight="1">
      <c r="B2" s="194" t="s">
        <v>188</v>
      </c>
      <c r="C2" s="211"/>
      <c r="D2" s="211"/>
      <c r="E2" s="211"/>
      <c r="F2" s="211"/>
      <c r="G2" s="211"/>
      <c r="H2" s="211"/>
      <c r="I2" s="211"/>
      <c r="J2" s="211"/>
    </row>
    <row r="21" spans="3:7" ht="12.75">
      <c r="C21" s="212"/>
      <c r="D21" s="212"/>
      <c r="E21" s="212"/>
      <c r="F21" s="212"/>
      <c r="G21" s="212"/>
    </row>
    <row r="22" spans="2:7" ht="12.75">
      <c r="B22" s="212"/>
      <c r="C22" s="212"/>
      <c r="D22" s="212"/>
      <c r="E22" s="212"/>
      <c r="F22" s="212"/>
      <c r="G22" s="212"/>
    </row>
    <row r="23" spans="2:7" ht="12.75">
      <c r="B23" s="82" t="s">
        <v>94</v>
      </c>
      <c r="C23" s="212"/>
      <c r="D23" s="212"/>
      <c r="E23" s="212"/>
      <c r="F23" s="212"/>
      <c r="G23" s="212"/>
    </row>
    <row r="24" spans="2:7" ht="12.75">
      <c r="B24" s="82" t="s">
        <v>164</v>
      </c>
      <c r="C24" s="212"/>
      <c r="D24" s="212"/>
      <c r="E24" s="212"/>
      <c r="F24" s="212"/>
      <c r="G24" s="212"/>
    </row>
    <row r="25" spans="1:5" ht="12.75">
      <c r="A25" s="212"/>
      <c r="B25" s="212"/>
      <c r="C25" s="212"/>
      <c r="D25" s="212"/>
      <c r="E25" s="212"/>
    </row>
    <row r="26" ht="12.75">
      <c r="B26" s="45" t="s">
        <v>177</v>
      </c>
    </row>
    <row r="27" spans="2:4" ht="12.75">
      <c r="B27" s="99"/>
      <c r="C27" s="99"/>
      <c r="D27" s="99"/>
    </row>
    <row r="28" spans="2:4" ht="12.75">
      <c r="B28" s="25"/>
      <c r="C28" s="351" t="s">
        <v>176</v>
      </c>
      <c r="D28" s="351"/>
    </row>
    <row r="29" spans="2:4" ht="15" customHeight="1">
      <c r="B29" s="184"/>
      <c r="C29" s="185" t="s">
        <v>166</v>
      </c>
      <c r="D29" s="185" t="s">
        <v>173</v>
      </c>
    </row>
    <row r="30" spans="2:4" ht="15" customHeight="1">
      <c r="B30" s="186"/>
      <c r="C30" s="187"/>
      <c r="D30" s="59" t="s">
        <v>75</v>
      </c>
    </row>
    <row r="31" spans="2:4" ht="12.75">
      <c r="B31" s="188">
        <v>1996</v>
      </c>
      <c r="C31" s="189">
        <v>2.4</v>
      </c>
      <c r="D31" s="189">
        <v>9</v>
      </c>
    </row>
    <row r="32" ht="12.75">
      <c r="B32" s="190"/>
    </row>
    <row r="33" ht="12.75">
      <c r="B33" s="190"/>
    </row>
    <row r="34" ht="12.75">
      <c r="B34" s="188"/>
    </row>
    <row r="35" ht="12.75">
      <c r="B35" s="190"/>
    </row>
    <row r="36" ht="12.75">
      <c r="B36" s="190"/>
    </row>
    <row r="37" spans="2:4" ht="12.75">
      <c r="B37" s="188">
        <v>2001</v>
      </c>
      <c r="C37" s="189">
        <v>4.5</v>
      </c>
      <c r="D37" s="189">
        <v>6</v>
      </c>
    </row>
    <row r="38" ht="12.75">
      <c r="B38" s="190"/>
    </row>
    <row r="39" spans="2:4" ht="12.75">
      <c r="B39" s="188">
        <v>2003</v>
      </c>
      <c r="C39" s="189">
        <v>5.4</v>
      </c>
      <c r="D39" s="189">
        <v>5.4</v>
      </c>
    </row>
    <row r="40" spans="2:4" ht="12.75">
      <c r="B40" s="188">
        <v>2004</v>
      </c>
      <c r="C40" s="189">
        <v>6</v>
      </c>
      <c r="D40" s="189">
        <v>4.5</v>
      </c>
    </row>
    <row r="41" spans="2:4" ht="12.75">
      <c r="B41" s="188">
        <v>2005</v>
      </c>
      <c r="C41" s="189">
        <v>6.9</v>
      </c>
      <c r="D41" s="189">
        <v>4.4</v>
      </c>
    </row>
    <row r="42" spans="2:4" ht="12.75">
      <c r="B42" s="188">
        <v>2006</v>
      </c>
      <c r="C42" s="189">
        <v>7.2</v>
      </c>
      <c r="D42" s="189">
        <v>4.3</v>
      </c>
    </row>
    <row r="43" spans="2:4" ht="12.75">
      <c r="B43" s="188">
        <v>2007</v>
      </c>
      <c r="C43" s="189">
        <v>7.862260424377404</v>
      </c>
      <c r="D43" s="189">
        <v>3.96935865672027</v>
      </c>
    </row>
    <row r="44" spans="2:4" ht="12.75">
      <c r="B44" s="188">
        <v>2008</v>
      </c>
      <c r="C44" s="189">
        <v>10.371036122470581</v>
      </c>
      <c r="D44" s="189">
        <v>3.535558831223759</v>
      </c>
    </row>
    <row r="45" spans="2:6" ht="12.75">
      <c r="B45" s="191">
        <v>2009</v>
      </c>
      <c r="C45" s="192">
        <v>13.857859192902444</v>
      </c>
      <c r="D45" s="192">
        <v>3.4283740930815343</v>
      </c>
      <c r="F45" s="189"/>
    </row>
    <row r="47" ht="12.75" customHeight="1">
      <c r="B47" s="82" t="s">
        <v>94</v>
      </c>
    </row>
    <row r="48" ht="12.75">
      <c r="B48" s="82" t="s">
        <v>164</v>
      </c>
    </row>
    <row r="49" ht="13.5" customHeight="1"/>
  </sheetData>
  <mergeCells count="1">
    <mergeCell ref="C28:D28"/>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sheetPr>
    <tabColor indexed="15"/>
  </sheetPr>
  <dimension ref="A1:S47"/>
  <sheetViews>
    <sheetView workbookViewId="0" topLeftCell="A7">
      <selection activeCell="B20" sqref="B20"/>
    </sheetView>
  </sheetViews>
  <sheetFormatPr defaultColWidth="9.140625" defaultRowHeight="12.75"/>
  <cols>
    <col min="1" max="1" width="9.140625" style="18" customWidth="1"/>
    <col min="2" max="2" width="16.57421875" style="18" customWidth="1"/>
    <col min="3" max="3" width="12.00390625" style="18" customWidth="1"/>
    <col min="4" max="4" width="11.57421875" style="18" customWidth="1"/>
    <col min="5" max="5" width="2.00390625" style="18" customWidth="1"/>
    <col min="6" max="6" width="12.140625" style="18" customWidth="1"/>
    <col min="7" max="7" width="9.140625" style="18" customWidth="1"/>
    <col min="8" max="8" width="2.00390625" style="18" customWidth="1"/>
    <col min="9" max="10" width="9.140625" style="18" customWidth="1"/>
    <col min="11" max="11" width="2.00390625" style="18" customWidth="1"/>
    <col min="12" max="13" width="9.140625" style="18" customWidth="1"/>
    <col min="14" max="14" width="2.00390625" style="18" customWidth="1"/>
    <col min="15" max="16384" width="9.140625" style="18" customWidth="1"/>
  </cols>
  <sheetData>
    <row r="1" ht="12.75">
      <c r="B1" s="45" t="s">
        <v>175</v>
      </c>
    </row>
    <row r="2" spans="2:16" ht="12.75">
      <c r="B2" s="180"/>
      <c r="C2" s="99"/>
      <c r="D2" s="99"/>
      <c r="E2" s="99"/>
      <c r="F2" s="99"/>
      <c r="G2" s="99"/>
      <c r="H2" s="99"/>
      <c r="I2" s="99"/>
      <c r="J2" s="99"/>
      <c r="K2" s="99"/>
      <c r="L2" s="99"/>
      <c r="M2" s="99"/>
      <c r="N2" s="99"/>
      <c r="O2" s="99"/>
      <c r="P2" s="99"/>
    </row>
    <row r="3" spans="1:16" s="45" customFormat="1" ht="29.25" customHeight="1">
      <c r="A3" s="45" t="s">
        <v>46</v>
      </c>
      <c r="B3" s="45" t="s">
        <v>46</v>
      </c>
      <c r="C3" s="352" t="s">
        <v>266</v>
      </c>
      <c r="D3" s="353"/>
      <c r="E3" s="213"/>
      <c r="F3" s="352" t="s">
        <v>265</v>
      </c>
      <c r="G3" s="353"/>
      <c r="H3" s="213"/>
      <c r="I3" s="352" t="s">
        <v>267</v>
      </c>
      <c r="J3" s="353"/>
      <c r="K3" s="213"/>
      <c r="L3" s="352" t="s">
        <v>268</v>
      </c>
      <c r="M3" s="353"/>
      <c r="N3" s="213"/>
      <c r="O3" s="352" t="s">
        <v>165</v>
      </c>
      <c r="P3" s="353"/>
    </row>
    <row r="4" spans="3:16" s="45" customFormat="1" ht="12.75">
      <c r="C4" s="335" t="s">
        <v>216</v>
      </c>
      <c r="D4" s="335" t="s">
        <v>264</v>
      </c>
      <c r="F4" s="335" t="s">
        <v>216</v>
      </c>
      <c r="G4" s="335" t="s">
        <v>264</v>
      </c>
      <c r="I4" s="335" t="s">
        <v>216</v>
      </c>
      <c r="J4" s="335" t="s">
        <v>264</v>
      </c>
      <c r="L4" s="335" t="s">
        <v>216</v>
      </c>
      <c r="M4" s="335" t="s">
        <v>264</v>
      </c>
      <c r="O4" s="335" t="s">
        <v>216</v>
      </c>
      <c r="P4" s="335" t="s">
        <v>264</v>
      </c>
    </row>
    <row r="5" s="45" customFormat="1" ht="12.75">
      <c r="P5" s="100" t="s">
        <v>85</v>
      </c>
    </row>
    <row r="6" s="45" customFormat="1" ht="39.75" customHeight="1">
      <c r="B6" s="159" t="s">
        <v>174</v>
      </c>
    </row>
    <row r="7" spans="2:16" ht="12.75">
      <c r="B7" s="18" t="s">
        <v>167</v>
      </c>
      <c r="C7" s="214">
        <v>0</v>
      </c>
      <c r="D7" s="214">
        <v>25.263</v>
      </c>
      <c r="E7" s="25"/>
      <c r="F7" s="214">
        <v>0</v>
      </c>
      <c r="G7" s="214">
        <v>41.657</v>
      </c>
      <c r="H7" s="25"/>
      <c r="I7" s="214">
        <v>1.876</v>
      </c>
      <c r="J7" s="214">
        <v>19.707</v>
      </c>
      <c r="K7" s="25"/>
      <c r="L7" s="214">
        <v>0.443</v>
      </c>
      <c r="M7" s="214">
        <v>53.035</v>
      </c>
      <c r="N7" s="214"/>
      <c r="O7" s="214">
        <v>2.319</v>
      </c>
      <c r="P7" s="214">
        <v>139.662</v>
      </c>
    </row>
    <row r="8" spans="2:16" ht="12.75">
      <c r="B8" s="18" t="s">
        <v>168</v>
      </c>
      <c r="C8" s="214">
        <v>132.602</v>
      </c>
      <c r="D8" s="214">
        <v>1336.097</v>
      </c>
      <c r="E8" s="25"/>
      <c r="F8" s="214">
        <v>51.382</v>
      </c>
      <c r="G8" s="214">
        <v>526.747</v>
      </c>
      <c r="H8" s="25"/>
      <c r="I8" s="214">
        <v>209.543</v>
      </c>
      <c r="J8" s="214">
        <v>447.739</v>
      </c>
      <c r="K8" s="25"/>
      <c r="L8" s="214">
        <v>85.173</v>
      </c>
      <c r="M8" s="214">
        <v>644.8660000000009</v>
      </c>
      <c r="N8" s="214"/>
      <c r="O8" s="214">
        <v>478.7</v>
      </c>
      <c r="P8" s="214">
        <v>2955.449</v>
      </c>
    </row>
    <row r="9" spans="2:16" ht="12.75">
      <c r="B9" s="18" t="s">
        <v>169</v>
      </c>
      <c r="C9" s="214">
        <v>1872.318</v>
      </c>
      <c r="D9" s="214">
        <v>5429.2210000000105</v>
      </c>
      <c r="E9" s="25"/>
      <c r="F9" s="214">
        <v>321.581</v>
      </c>
      <c r="G9" s="214">
        <v>1255.75</v>
      </c>
      <c r="H9" s="25"/>
      <c r="I9" s="214">
        <v>924.777</v>
      </c>
      <c r="J9" s="214">
        <v>842.7400000000008</v>
      </c>
      <c r="K9" s="25"/>
      <c r="L9" s="214">
        <v>351.876</v>
      </c>
      <c r="M9" s="214">
        <v>852.5929999999987</v>
      </c>
      <c r="N9" s="214"/>
      <c r="O9" s="214">
        <v>3470.552</v>
      </c>
      <c r="P9" s="214">
        <v>8380.304000000013</v>
      </c>
    </row>
    <row r="10" spans="2:16" ht="12.75">
      <c r="B10" s="18" t="s">
        <v>170</v>
      </c>
      <c r="C10" s="214">
        <v>6705.074</v>
      </c>
      <c r="D10" s="214">
        <v>5779.485999999995</v>
      </c>
      <c r="E10" s="25"/>
      <c r="F10" s="214">
        <v>693.358</v>
      </c>
      <c r="G10" s="214">
        <v>1081.842</v>
      </c>
      <c r="H10" s="25"/>
      <c r="I10" s="214">
        <v>1303.664</v>
      </c>
      <c r="J10" s="214">
        <v>370.677</v>
      </c>
      <c r="K10" s="25"/>
      <c r="L10" s="214">
        <v>322.388</v>
      </c>
      <c r="M10" s="214">
        <v>311.301</v>
      </c>
      <c r="N10" s="214"/>
      <c r="O10" s="214">
        <v>9024.484</v>
      </c>
      <c r="P10" s="214">
        <v>7543.306000000005</v>
      </c>
    </row>
    <row r="11" spans="2:16" ht="12.75">
      <c r="B11" s="18" t="s">
        <v>171</v>
      </c>
      <c r="C11" s="214">
        <v>4103.588</v>
      </c>
      <c r="D11" s="214">
        <v>1884.39</v>
      </c>
      <c r="E11" s="25"/>
      <c r="F11" s="214">
        <v>543.154</v>
      </c>
      <c r="G11" s="214">
        <v>473.235</v>
      </c>
      <c r="H11" s="25"/>
      <c r="I11" s="214">
        <v>740.599</v>
      </c>
      <c r="J11" s="214">
        <v>101.878</v>
      </c>
      <c r="K11" s="25"/>
      <c r="L11" s="214">
        <v>134.137</v>
      </c>
      <c r="M11" s="214">
        <v>90.757</v>
      </c>
      <c r="N11" s="214"/>
      <c r="O11" s="214">
        <v>5521.478</v>
      </c>
      <c r="P11" s="214">
        <v>2550.26</v>
      </c>
    </row>
    <row r="12" spans="2:16" ht="12.75">
      <c r="B12" s="18" t="s">
        <v>172</v>
      </c>
      <c r="C12" s="214">
        <v>1112.923</v>
      </c>
      <c r="D12" s="214">
        <v>508.413</v>
      </c>
      <c r="E12" s="25"/>
      <c r="F12" s="214">
        <v>388.832</v>
      </c>
      <c r="G12" s="214">
        <v>208.475</v>
      </c>
      <c r="H12" s="25"/>
      <c r="I12" s="214">
        <v>288.378</v>
      </c>
      <c r="J12" s="214">
        <v>29.397</v>
      </c>
      <c r="K12" s="25"/>
      <c r="L12" s="214">
        <v>47.074</v>
      </c>
      <c r="M12" s="214">
        <v>19.432</v>
      </c>
      <c r="N12" s="214"/>
      <c r="O12" s="214">
        <v>1837.207</v>
      </c>
      <c r="P12" s="214">
        <v>765.717</v>
      </c>
    </row>
    <row r="13" spans="2:16" ht="12.75">
      <c r="B13" s="99" t="s">
        <v>157</v>
      </c>
      <c r="C13" s="215">
        <v>13926.505</v>
      </c>
      <c r="D13" s="215">
        <v>14962.87</v>
      </c>
      <c r="E13" s="99"/>
      <c r="F13" s="215">
        <v>1998.307</v>
      </c>
      <c r="G13" s="215">
        <v>3587.706</v>
      </c>
      <c r="H13" s="99"/>
      <c r="I13" s="215">
        <v>3468.837</v>
      </c>
      <c r="J13" s="215">
        <v>1812.138</v>
      </c>
      <c r="K13" s="99"/>
      <c r="L13" s="215">
        <v>941.091</v>
      </c>
      <c r="M13" s="215">
        <v>1971.984</v>
      </c>
      <c r="N13" s="215"/>
      <c r="O13" s="215">
        <v>20334.74</v>
      </c>
      <c r="P13" s="215">
        <v>22334.698000000015</v>
      </c>
    </row>
    <row r="15" spans="2:16" ht="12.75">
      <c r="B15" s="84" t="s">
        <v>94</v>
      </c>
      <c r="C15" s="216"/>
      <c r="D15" s="216"/>
      <c r="E15" s="216"/>
      <c r="F15" s="216"/>
      <c r="G15" s="216"/>
      <c r="H15" s="216"/>
      <c r="I15" s="216"/>
      <c r="J15" s="216"/>
      <c r="K15" s="216"/>
      <c r="L15" s="216"/>
      <c r="M15" s="216"/>
      <c r="N15" s="216"/>
      <c r="O15" s="216"/>
      <c r="P15" s="216"/>
    </row>
    <row r="16" spans="2:16" ht="12.75">
      <c r="B16" s="84" t="s">
        <v>182</v>
      </c>
      <c r="C16" s="216"/>
      <c r="D16" s="216"/>
      <c r="E16" s="216"/>
      <c r="F16" s="216"/>
      <c r="G16" s="216"/>
      <c r="H16" s="216"/>
      <c r="I16" s="216"/>
      <c r="J16" s="216"/>
      <c r="K16" s="216"/>
      <c r="L16" s="216"/>
      <c r="M16" s="216"/>
      <c r="N16" s="216"/>
      <c r="O16" s="216"/>
      <c r="P16" s="216"/>
    </row>
    <row r="17" spans="3:16" ht="12.75">
      <c r="C17" s="216"/>
      <c r="D17" s="216"/>
      <c r="E17" s="216"/>
      <c r="F17" s="216"/>
      <c r="G17" s="216"/>
      <c r="H17" s="216"/>
      <c r="I17" s="216"/>
      <c r="J17" s="216"/>
      <c r="K17" s="216"/>
      <c r="L17" s="216"/>
      <c r="M17" s="216"/>
      <c r="N17" s="216"/>
      <c r="O17" s="216"/>
      <c r="P17" s="216"/>
    </row>
    <row r="18" spans="3:16" ht="12.75">
      <c r="C18" s="216"/>
      <c r="D18" s="216"/>
      <c r="E18" s="216"/>
      <c r="F18" s="216"/>
      <c r="G18" s="216"/>
      <c r="H18" s="216"/>
      <c r="I18" s="216"/>
      <c r="J18" s="216"/>
      <c r="K18" s="216"/>
      <c r="L18" s="216"/>
      <c r="M18" s="216"/>
      <c r="N18" s="216"/>
      <c r="O18" s="216"/>
      <c r="P18" s="216"/>
    </row>
    <row r="19" spans="3:16" ht="12.75">
      <c r="C19" s="216"/>
      <c r="D19" s="216"/>
      <c r="E19" s="216"/>
      <c r="F19" s="216"/>
      <c r="G19" s="216"/>
      <c r="H19" s="216"/>
      <c r="I19" s="216"/>
      <c r="J19" s="216"/>
      <c r="K19" s="216"/>
      <c r="L19" s="216"/>
      <c r="M19" s="216"/>
      <c r="N19" s="216"/>
      <c r="O19" s="216"/>
      <c r="P19" s="216"/>
    </row>
    <row r="20" ht="15.75">
      <c r="B20" s="194" t="s">
        <v>187</v>
      </c>
    </row>
    <row r="22" spans="13:19" ht="12.75">
      <c r="M22" s="214"/>
      <c r="P22" s="214"/>
      <c r="S22" s="214"/>
    </row>
    <row r="23" spans="13:19" ht="12.75">
      <c r="M23" s="214"/>
      <c r="P23" s="214"/>
      <c r="S23" s="214"/>
    </row>
    <row r="24" spans="13:19" ht="12.75">
      <c r="M24" s="214"/>
      <c r="P24" s="214"/>
      <c r="S24" s="214"/>
    </row>
    <row r="25" spans="13:19" ht="12.75">
      <c r="M25" s="214"/>
      <c r="P25" s="214"/>
      <c r="S25" s="214"/>
    </row>
    <row r="26" spans="13:19" ht="12.75">
      <c r="M26" s="214"/>
      <c r="P26" s="214"/>
      <c r="S26" s="214"/>
    </row>
    <row r="27" spans="13:19" ht="12.75">
      <c r="M27" s="214"/>
      <c r="P27" s="214"/>
      <c r="S27" s="214"/>
    </row>
    <row r="28" spans="13:19" ht="12.75">
      <c r="M28" s="214"/>
      <c r="P28" s="214"/>
      <c r="S28" s="214"/>
    </row>
    <row r="29" spans="13:19" ht="12.75">
      <c r="M29" s="214"/>
      <c r="P29" s="214"/>
      <c r="S29" s="214"/>
    </row>
    <row r="46" spans="2:5" ht="12.75">
      <c r="B46" s="84" t="s">
        <v>94</v>
      </c>
      <c r="C46" s="84"/>
      <c r="D46" s="84"/>
      <c r="E46" s="84"/>
    </row>
    <row r="47" ht="12.75">
      <c r="B47" s="84" t="s">
        <v>182</v>
      </c>
    </row>
  </sheetData>
  <mergeCells count="5">
    <mergeCell ref="O3:P3"/>
    <mergeCell ref="C3:D3"/>
    <mergeCell ref="F3:G3"/>
    <mergeCell ref="I3:J3"/>
    <mergeCell ref="L3:M3"/>
  </mergeCell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sheetPr>
    <tabColor indexed="15"/>
  </sheetPr>
  <dimension ref="A1:F25"/>
  <sheetViews>
    <sheetView workbookViewId="0" topLeftCell="A1">
      <selection activeCell="A1" sqref="A1"/>
    </sheetView>
  </sheetViews>
  <sheetFormatPr defaultColWidth="9.140625" defaultRowHeight="12.75"/>
  <cols>
    <col min="1" max="16384" width="9.140625" style="18" customWidth="1"/>
  </cols>
  <sheetData>
    <row r="1" ht="15.75">
      <c r="A1" s="194" t="s">
        <v>295</v>
      </c>
    </row>
    <row r="19" ht="12.75">
      <c r="A19" s="82" t="s">
        <v>94</v>
      </c>
    </row>
    <row r="20" ht="12.75">
      <c r="A20" s="82" t="s">
        <v>291</v>
      </c>
    </row>
    <row r="21" ht="12.75">
      <c r="A21" s="82"/>
    </row>
    <row r="22" spans="3:6" ht="12.75">
      <c r="C22" s="50">
        <v>2006</v>
      </c>
      <c r="D22" s="50">
        <v>2007</v>
      </c>
      <c r="E22" s="51">
        <v>2008</v>
      </c>
      <c r="F22" s="51">
        <v>2009</v>
      </c>
    </row>
    <row r="23" spans="2:6" ht="12.75">
      <c r="B23" s="18" t="s">
        <v>63</v>
      </c>
      <c r="C23" s="60">
        <v>36.32630481417105</v>
      </c>
      <c r="D23" s="60">
        <v>35.78684279659528</v>
      </c>
      <c r="E23" s="60">
        <v>34.37021534207899</v>
      </c>
      <c r="F23" s="60">
        <v>31.49187928180781</v>
      </c>
    </row>
    <row r="24" spans="2:6" ht="12.75">
      <c r="B24" s="18" t="s">
        <v>62</v>
      </c>
      <c r="C24" s="60">
        <v>29.003726393726385</v>
      </c>
      <c r="D24" s="60">
        <v>29.246629630467275</v>
      </c>
      <c r="E24" s="60">
        <v>27.16339245489272</v>
      </c>
      <c r="F24" s="60">
        <v>23.2442030145963</v>
      </c>
    </row>
    <row r="25" spans="2:6" ht="12.75">
      <c r="B25" s="18" t="s">
        <v>66</v>
      </c>
      <c r="C25" s="60">
        <v>35.01557827909018</v>
      </c>
      <c r="D25" s="60">
        <v>34.63997773669131</v>
      </c>
      <c r="E25" s="60">
        <v>33.09490661572768</v>
      </c>
      <c r="F25" s="60">
        <v>30.09449243504441</v>
      </c>
    </row>
  </sheetData>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sheetPr>
    <tabColor indexed="15"/>
  </sheetPr>
  <dimension ref="A2:G51"/>
  <sheetViews>
    <sheetView workbookViewId="0" topLeftCell="A1">
      <selection activeCell="K25" sqref="K25"/>
    </sheetView>
  </sheetViews>
  <sheetFormatPr defaultColWidth="9.140625" defaultRowHeight="12.75"/>
  <cols>
    <col min="1" max="1" width="9.140625" style="18" customWidth="1"/>
    <col min="2" max="2" width="18.140625" style="18" customWidth="1"/>
    <col min="3" max="3" width="6.7109375" style="18" customWidth="1"/>
    <col min="4" max="4" width="10.28125" style="18" customWidth="1"/>
    <col min="5" max="5" width="12.8515625" style="18" customWidth="1"/>
    <col min="6" max="6" width="11.57421875" style="18" customWidth="1"/>
    <col min="7" max="7" width="19.00390625" style="18" customWidth="1"/>
    <col min="8" max="16384" width="9.140625" style="18" customWidth="1"/>
  </cols>
  <sheetData>
    <row r="1" ht="13.5" thickBot="1"/>
    <row r="2" spans="2:6" ht="24">
      <c r="B2" s="247"/>
      <c r="C2" s="248" t="s">
        <v>212</v>
      </c>
      <c r="D2" s="248" t="s">
        <v>213</v>
      </c>
      <c r="E2" s="248" t="s">
        <v>214</v>
      </c>
      <c r="F2" s="249" t="s">
        <v>215</v>
      </c>
    </row>
    <row r="3" spans="2:7" ht="34.5" customHeight="1">
      <c r="B3" s="250" t="s">
        <v>266</v>
      </c>
      <c r="C3" s="33">
        <v>2.339524436154297</v>
      </c>
      <c r="D3" s="33">
        <v>2.4928573194848345</v>
      </c>
      <c r="E3" s="33">
        <v>2.2170011501804145</v>
      </c>
      <c r="F3" s="251">
        <v>5.812046753062759</v>
      </c>
      <c r="G3" s="96"/>
    </row>
    <row r="4" spans="2:6" ht="25.5">
      <c r="B4" s="250" t="s">
        <v>265</v>
      </c>
      <c r="C4" s="33">
        <v>6.539415437050845</v>
      </c>
      <c r="D4" s="33">
        <v>5.726807046062285</v>
      </c>
      <c r="E4" s="33">
        <v>8.215918472695343</v>
      </c>
      <c r="F4" s="251">
        <v>15.427769165031876</v>
      </c>
    </row>
    <row r="5" spans="2:6" ht="25.5">
      <c r="B5" s="250" t="s">
        <v>267</v>
      </c>
      <c r="C5" s="33">
        <v>2.060052821584231</v>
      </c>
      <c r="D5" s="33">
        <v>3.9779531139460764</v>
      </c>
      <c r="E5" s="33">
        <v>8.443782979000504</v>
      </c>
      <c r="F5" s="251">
        <v>11.82520315781691</v>
      </c>
    </row>
    <row r="6" spans="2:6" ht="25.5">
      <c r="B6" s="250" t="s">
        <v>268</v>
      </c>
      <c r="C6" s="33">
        <v>1.481655023570169</v>
      </c>
      <c r="D6" s="33">
        <v>2.5548888834797827</v>
      </c>
      <c r="E6" s="33">
        <v>5.846852712800914</v>
      </c>
      <c r="F6" s="251">
        <v>8.206456036154448</v>
      </c>
    </row>
    <row r="7" spans="2:6" ht="12.75">
      <c r="B7" s="252"/>
      <c r="C7" s="33"/>
      <c r="D7" s="33"/>
      <c r="E7" s="33"/>
      <c r="F7" s="251"/>
    </row>
    <row r="8" spans="2:6" ht="12.75" customHeight="1" thickBot="1">
      <c r="B8" s="336" t="s">
        <v>269</v>
      </c>
      <c r="C8" s="253">
        <v>2.9157501928165774</v>
      </c>
      <c r="D8" s="253">
        <v>3.138309727760815</v>
      </c>
      <c r="E8" s="253">
        <v>4.006331314620867</v>
      </c>
      <c r="F8" s="254">
        <v>8.05594505911834</v>
      </c>
    </row>
    <row r="9" spans="2:5" ht="14.25" customHeight="1">
      <c r="B9" s="25"/>
      <c r="C9" s="33"/>
      <c r="D9" s="33"/>
      <c r="E9" s="33"/>
    </row>
    <row r="10" spans="2:5" ht="16.5" customHeight="1" hidden="1">
      <c r="B10" s="25" t="s">
        <v>225</v>
      </c>
      <c r="C10" s="33"/>
      <c r="D10" s="33"/>
      <c r="E10" s="33"/>
    </row>
    <row r="11" ht="16.5" customHeight="1">
      <c r="B11" s="194" t="s">
        <v>227</v>
      </c>
    </row>
    <row r="12" ht="18" customHeight="1"/>
    <row r="13" ht="9" customHeight="1"/>
    <row r="20" ht="12.75" customHeight="1"/>
    <row r="21" ht="12.75" customHeight="1"/>
    <row r="22" ht="17.25" customHeight="1"/>
    <row r="23" ht="14.25" customHeight="1"/>
    <row r="24" ht="14.25" customHeight="1"/>
    <row r="25" ht="13.5" customHeight="1"/>
    <row r="29" ht="12.75">
      <c r="B29" s="82" t="s">
        <v>94</v>
      </c>
    </row>
    <row r="30" ht="12.75">
      <c r="B30" s="82" t="s">
        <v>226</v>
      </c>
    </row>
    <row r="31" ht="13.5" customHeight="1">
      <c r="B31" s="82" t="s">
        <v>163</v>
      </c>
    </row>
    <row r="32" ht="13.5" customHeight="1"/>
    <row r="45" ht="13.5" customHeight="1"/>
    <row r="46" ht="13.5" customHeight="1"/>
    <row r="51" ht="12.75">
      <c r="A51" s="25"/>
    </row>
    <row r="59" ht="13.5" customHeight="1"/>
    <row r="60" ht="13.5" customHeight="1"/>
  </sheetData>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sheetPr>
    <tabColor indexed="15"/>
  </sheetPr>
  <dimension ref="B4:E33"/>
  <sheetViews>
    <sheetView workbookViewId="0" topLeftCell="A1">
      <selection activeCell="D5" sqref="D5"/>
    </sheetView>
  </sheetViews>
  <sheetFormatPr defaultColWidth="9.140625" defaultRowHeight="12.75"/>
  <cols>
    <col min="1" max="1" width="9.140625" style="18" customWidth="1"/>
    <col min="2" max="11" width="11.140625" style="18" customWidth="1"/>
    <col min="12" max="16384" width="9.140625" style="18" customWidth="1"/>
  </cols>
  <sheetData>
    <row r="4" spans="3:5" ht="46.5" customHeight="1">
      <c r="C4" s="46" t="s">
        <v>270</v>
      </c>
      <c r="D4" s="46" t="s">
        <v>296</v>
      </c>
      <c r="E4" s="46" t="s">
        <v>215</v>
      </c>
    </row>
    <row r="5" spans="2:5" ht="12.75">
      <c r="B5" s="139" t="s">
        <v>86</v>
      </c>
      <c r="C5" s="140">
        <v>33.076297901553325</v>
      </c>
      <c r="D5" s="140">
        <v>15.101694852065908</v>
      </c>
      <c r="E5" s="140">
        <v>11.72474618228219</v>
      </c>
    </row>
    <row r="6" spans="2:5" ht="12.75">
      <c r="B6" s="139" t="s">
        <v>87</v>
      </c>
      <c r="C6" s="140">
        <v>28.805623796411318</v>
      </c>
      <c r="D6" s="140">
        <v>14.25686832964389</v>
      </c>
      <c r="E6" s="140">
        <v>7.04432356064289</v>
      </c>
    </row>
    <row r="8" ht="15.75">
      <c r="B8" s="194" t="s">
        <v>189</v>
      </c>
    </row>
    <row r="31" ht="12.75">
      <c r="B31" s="82" t="s">
        <v>98</v>
      </c>
    </row>
    <row r="32" ht="12.75">
      <c r="B32" s="82" t="s">
        <v>97</v>
      </c>
    </row>
    <row r="33" ht="15">
      <c r="B33" s="217"/>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tabColor indexed="13"/>
  </sheetPr>
  <dimension ref="A1:I58"/>
  <sheetViews>
    <sheetView zoomScalePageLayoutView="0" workbookViewId="0" topLeftCell="A1">
      <selection activeCell="B38" sqref="B38"/>
    </sheetView>
  </sheetViews>
  <sheetFormatPr defaultColWidth="9.140625" defaultRowHeight="12.75"/>
  <cols>
    <col min="1" max="1" width="24.8515625" style="18" customWidth="1"/>
    <col min="2" max="2" width="10.28125" style="18" bestFit="1" customWidth="1"/>
    <col min="3" max="3" width="9.421875" style="18" bestFit="1" customWidth="1"/>
    <col min="4" max="4" width="10.57421875" style="18" bestFit="1" customWidth="1"/>
    <col min="5" max="5" width="2.8515625" style="18" customWidth="1"/>
    <col min="6" max="6" width="9.421875" style="18" bestFit="1" customWidth="1"/>
    <col min="7" max="7" width="10.140625" style="18" customWidth="1"/>
    <col min="8" max="8" width="10.57421875" style="18" bestFit="1" customWidth="1"/>
    <col min="9" max="9" width="10.7109375" style="18" customWidth="1"/>
    <col min="10" max="16384" width="9.140625" style="18" customWidth="1"/>
  </cols>
  <sheetData>
    <row r="1" ht="15.75">
      <c r="A1" s="194" t="s">
        <v>108</v>
      </c>
    </row>
    <row r="2" ht="12.75" customHeight="1"/>
    <row r="3" spans="1:9" ht="12.75">
      <c r="A3" s="146" t="s">
        <v>0</v>
      </c>
      <c r="B3" s="128"/>
      <c r="C3" s="127"/>
      <c r="D3" s="127"/>
      <c r="E3" s="127"/>
      <c r="F3" s="127"/>
      <c r="G3" s="127"/>
      <c r="H3" s="1"/>
      <c r="I3" s="2"/>
    </row>
    <row r="4" spans="1:9" ht="24.75" customHeight="1">
      <c r="A4" s="3"/>
      <c r="B4" s="359" t="s">
        <v>1</v>
      </c>
      <c r="C4" s="360"/>
      <c r="D4" s="361"/>
      <c r="E4" s="4"/>
      <c r="F4" s="362" t="s">
        <v>2</v>
      </c>
      <c r="G4" s="363"/>
      <c r="H4" s="364"/>
      <c r="I4" s="5"/>
    </row>
    <row r="5" spans="1:9" ht="42.75" customHeight="1">
      <c r="A5" s="105"/>
      <c r="B5" s="6" t="s">
        <v>3</v>
      </c>
      <c r="C5" s="6" t="s">
        <v>4</v>
      </c>
      <c r="D5" s="7" t="s">
        <v>5</v>
      </c>
      <c r="E5" s="7"/>
      <c r="F5" s="6" t="s">
        <v>6</v>
      </c>
      <c r="G5" s="6" t="s">
        <v>7</v>
      </c>
      <c r="H5" s="7" t="s">
        <v>8</v>
      </c>
      <c r="I5" s="8" t="s">
        <v>9</v>
      </c>
    </row>
    <row r="6" spans="1:9" ht="13.5" customHeight="1">
      <c r="A6" s="3"/>
      <c r="B6" s="143"/>
      <c r="C6" s="143"/>
      <c r="D6" s="144"/>
      <c r="E6" s="144"/>
      <c r="F6" s="143"/>
      <c r="G6" s="143"/>
      <c r="H6" s="144"/>
      <c r="I6" s="145" t="s">
        <v>65</v>
      </c>
    </row>
    <row r="7" spans="1:9" ht="12.75">
      <c r="A7" s="9" t="s">
        <v>10</v>
      </c>
      <c r="B7" s="10"/>
      <c r="C7" s="10"/>
      <c r="D7" s="4"/>
      <c r="E7" s="4"/>
      <c r="F7" s="10"/>
      <c r="G7" s="10"/>
      <c r="H7" s="4"/>
      <c r="I7" s="5"/>
    </row>
    <row r="8" spans="1:9" ht="12.75">
      <c r="A8" s="11" t="s">
        <v>11</v>
      </c>
      <c r="B8" s="121">
        <v>3111.088999999999</v>
      </c>
      <c r="C8" s="121">
        <v>1429.135</v>
      </c>
      <c r="D8" s="118">
        <v>4540.223999999997</v>
      </c>
      <c r="E8" s="115"/>
      <c r="F8" s="121">
        <v>75.97400000000002</v>
      </c>
      <c r="G8" s="121">
        <v>178.07100000000014</v>
      </c>
      <c r="H8" s="118">
        <v>254.045</v>
      </c>
      <c r="I8" s="119">
        <f>SUM(D8,H8)</f>
        <v>4794.2689999999975</v>
      </c>
    </row>
    <row r="9" spans="1:9" ht="12.75" customHeight="1">
      <c r="A9" s="11" t="s">
        <v>12</v>
      </c>
      <c r="B9" s="121">
        <v>2779.006999999994</v>
      </c>
      <c r="C9" s="121">
        <v>459.9660000000005</v>
      </c>
      <c r="D9" s="123">
        <v>3238.9729999999995</v>
      </c>
      <c r="E9" s="115"/>
      <c r="F9" s="121">
        <v>267.66099999999983</v>
      </c>
      <c r="G9" s="121">
        <v>182.20099999999996</v>
      </c>
      <c r="H9" s="123">
        <v>449.8620000000002</v>
      </c>
      <c r="I9" s="119">
        <f aca="true" t="shared" si="0" ref="I9:I43">SUM(D9,H9)</f>
        <v>3688.8349999999996</v>
      </c>
    </row>
    <row r="10" spans="1:9" ht="12.75">
      <c r="A10" s="11" t="s">
        <v>13</v>
      </c>
      <c r="B10" s="121">
        <v>2876.85</v>
      </c>
      <c r="C10" s="121">
        <v>403.0779999999997</v>
      </c>
      <c r="D10" s="123">
        <v>3279.9279999999994</v>
      </c>
      <c r="E10" s="115"/>
      <c r="F10" s="121">
        <v>699.6209999999994</v>
      </c>
      <c r="G10" s="121">
        <v>524.3989999999999</v>
      </c>
      <c r="H10" s="123">
        <v>1224.02</v>
      </c>
      <c r="I10" s="119">
        <f t="shared" si="0"/>
        <v>4503.947999999999</v>
      </c>
    </row>
    <row r="11" spans="1:9" ht="12.75">
      <c r="A11" s="11" t="s">
        <v>14</v>
      </c>
      <c r="B11" s="121">
        <v>2986.5240000000003</v>
      </c>
      <c r="C11" s="121">
        <v>519.2770000000002</v>
      </c>
      <c r="D11" s="123">
        <v>3505.8010000000036</v>
      </c>
      <c r="E11" s="115"/>
      <c r="F11" s="121">
        <v>641.7710000000012</v>
      </c>
      <c r="G11" s="121">
        <v>483.89200000000017</v>
      </c>
      <c r="H11" s="123">
        <v>1125.6630000000011</v>
      </c>
      <c r="I11" s="119">
        <f t="shared" si="0"/>
        <v>4631.4640000000045</v>
      </c>
    </row>
    <row r="12" spans="1:9" ht="12.75">
      <c r="A12" s="11" t="s">
        <v>15</v>
      </c>
      <c r="B12" s="121">
        <v>1372.2740000000008</v>
      </c>
      <c r="C12" s="121">
        <v>267.3319999999998</v>
      </c>
      <c r="D12" s="123">
        <v>1639.6060000000007</v>
      </c>
      <c r="E12" s="115"/>
      <c r="F12" s="121">
        <v>107.75799999999997</v>
      </c>
      <c r="G12" s="121">
        <v>234.015</v>
      </c>
      <c r="H12" s="123">
        <v>341.77300000000025</v>
      </c>
      <c r="I12" s="119">
        <f t="shared" si="0"/>
        <v>1981.3790000000008</v>
      </c>
    </row>
    <row r="13" spans="1:9" ht="12.75">
      <c r="A13" s="345" t="s">
        <v>16</v>
      </c>
      <c r="B13" s="220">
        <v>1837.1259999999982</v>
      </c>
      <c r="C13" s="220">
        <v>508.9180000000001</v>
      </c>
      <c r="D13" s="126">
        <v>2346.044000000005</v>
      </c>
      <c r="E13" s="346"/>
      <c r="F13" s="220">
        <v>19.353</v>
      </c>
      <c r="G13" s="220">
        <v>369.4059999999999</v>
      </c>
      <c r="H13" s="126">
        <v>388.75900000000007</v>
      </c>
      <c r="I13" s="122">
        <f t="shared" si="0"/>
        <v>2734.803000000005</v>
      </c>
    </row>
    <row r="14" spans="1:9" ht="12.75">
      <c r="A14" s="11"/>
      <c r="B14" s="121"/>
      <c r="C14" s="121"/>
      <c r="D14" s="123"/>
      <c r="E14" s="115"/>
      <c r="F14" s="121"/>
      <c r="G14" s="121"/>
      <c r="H14" s="123"/>
      <c r="I14" s="119"/>
    </row>
    <row r="15" spans="1:9" ht="12.75" customHeight="1">
      <c r="A15" s="9" t="s">
        <v>17</v>
      </c>
      <c r="B15" s="218"/>
      <c r="C15" s="218"/>
      <c r="D15" s="124"/>
      <c r="E15" s="115"/>
      <c r="F15" s="218"/>
      <c r="G15" s="218"/>
      <c r="H15" s="124"/>
      <c r="I15" s="119"/>
    </row>
    <row r="16" spans="1:9" ht="12.75">
      <c r="A16" s="86" t="s">
        <v>80</v>
      </c>
      <c r="B16" s="121">
        <v>1543</v>
      </c>
      <c r="C16" s="121">
        <v>377</v>
      </c>
      <c r="D16" s="123">
        <f>SUM(B16:C16)</f>
        <v>1920</v>
      </c>
      <c r="E16" s="115"/>
      <c r="F16" s="121">
        <v>220</v>
      </c>
      <c r="G16" s="121">
        <v>276</v>
      </c>
      <c r="H16" s="124">
        <f>SUM(F16:G16)</f>
        <v>496</v>
      </c>
      <c r="I16" s="119">
        <f>SUM(H16,D16)</f>
        <v>2416</v>
      </c>
    </row>
    <row r="17" spans="1:9" ht="12.75">
      <c r="A17" s="86" t="s">
        <v>79</v>
      </c>
      <c r="B17" s="121">
        <v>2680</v>
      </c>
      <c r="C17" s="121">
        <v>865</v>
      </c>
      <c r="D17" s="123">
        <f>SUM(B17:C17)</f>
        <v>3545</v>
      </c>
      <c r="E17" s="115"/>
      <c r="F17" s="121">
        <v>320</v>
      </c>
      <c r="G17" s="121">
        <v>439</v>
      </c>
      <c r="H17" s="124">
        <f>SUM(F17:G17)</f>
        <v>759</v>
      </c>
      <c r="I17" s="119">
        <f>SUM(H17,D17)</f>
        <v>4304</v>
      </c>
    </row>
    <row r="18" spans="1:9" ht="12.75">
      <c r="A18" s="86"/>
      <c r="B18" s="121"/>
      <c r="C18" s="121"/>
      <c r="D18" s="123"/>
      <c r="E18" s="115"/>
      <c r="F18" s="121"/>
      <c r="G18" s="121"/>
      <c r="H18" s="124"/>
      <c r="I18" s="119"/>
    </row>
    <row r="19" spans="1:9" ht="12.75">
      <c r="A19" s="11" t="s">
        <v>18</v>
      </c>
      <c r="B19" s="121">
        <v>1228.5030000000002</v>
      </c>
      <c r="C19" s="121">
        <v>536.8360000000002</v>
      </c>
      <c r="D19" s="123">
        <v>1765.3390000000024</v>
      </c>
      <c r="E19" s="115"/>
      <c r="F19" s="121">
        <v>169.89800000000005</v>
      </c>
      <c r="G19" s="121">
        <v>213.22200000000004</v>
      </c>
      <c r="H19" s="123">
        <v>383.12</v>
      </c>
      <c r="I19" s="119">
        <f t="shared" si="0"/>
        <v>2148.4590000000026</v>
      </c>
    </row>
    <row r="20" spans="1:9" ht="12.75">
      <c r="A20" s="11" t="s">
        <v>19</v>
      </c>
      <c r="B20" s="121">
        <v>2947.1979999999985</v>
      </c>
      <c r="C20" s="121">
        <v>682.279</v>
      </c>
      <c r="D20" s="123">
        <v>3629.476999999994</v>
      </c>
      <c r="E20" s="115"/>
      <c r="F20" s="121">
        <v>278.33099999999985</v>
      </c>
      <c r="G20" s="121">
        <v>393.5379999999993</v>
      </c>
      <c r="H20" s="123">
        <v>671.8690000000004</v>
      </c>
      <c r="I20" s="119">
        <f t="shared" si="0"/>
        <v>4301.345999999994</v>
      </c>
    </row>
    <row r="21" spans="1:9" ht="12.75">
      <c r="A21" s="11"/>
      <c r="B21" s="121"/>
      <c r="C21" s="121"/>
      <c r="D21" s="123"/>
      <c r="E21" s="115"/>
      <c r="F21" s="121"/>
      <c r="G21" s="121"/>
      <c r="H21" s="123"/>
      <c r="I21" s="119"/>
    </row>
    <row r="22" spans="1:9" ht="12.75">
      <c r="A22" s="11" t="s">
        <v>210</v>
      </c>
      <c r="B22" s="121">
        <v>4175.700999999999</v>
      </c>
      <c r="C22" s="121">
        <v>1219.115</v>
      </c>
      <c r="D22" s="123">
        <v>5394.815999999996</v>
      </c>
      <c r="E22" s="121"/>
      <c r="F22" s="121">
        <v>448.2289999999999</v>
      </c>
      <c r="G22" s="121">
        <v>606.7599999999993</v>
      </c>
      <c r="H22" s="123">
        <v>1054.9890000000005</v>
      </c>
      <c r="I22" s="123">
        <v>6449.804999999997</v>
      </c>
    </row>
    <row r="23" spans="1:9" ht="12.75" customHeight="1">
      <c r="A23" s="11" t="s">
        <v>20</v>
      </c>
      <c r="B23" s="121">
        <v>4494.322000000013</v>
      </c>
      <c r="C23" s="121">
        <v>560.2690000000002</v>
      </c>
      <c r="D23" s="123">
        <v>5054.591000000018</v>
      </c>
      <c r="E23" s="115"/>
      <c r="F23" s="121">
        <v>319.65300000000053</v>
      </c>
      <c r="G23" s="121">
        <v>352.4270000000004</v>
      </c>
      <c r="H23" s="123">
        <v>672.079999999999</v>
      </c>
      <c r="I23" s="119">
        <f t="shared" si="0"/>
        <v>5726.671000000017</v>
      </c>
    </row>
    <row r="24" spans="1:9" ht="12.75">
      <c r="A24" s="11" t="s">
        <v>21</v>
      </c>
      <c r="B24" s="121">
        <v>3497.1350000000043</v>
      </c>
      <c r="C24" s="121">
        <v>281.71399999999977</v>
      </c>
      <c r="D24" s="123">
        <v>3778.8490000000093</v>
      </c>
      <c r="E24" s="115"/>
      <c r="F24" s="121">
        <v>5.032</v>
      </c>
      <c r="G24" s="121">
        <v>15.091</v>
      </c>
      <c r="H24" s="123">
        <v>20.123</v>
      </c>
      <c r="I24" s="119">
        <f t="shared" si="0"/>
        <v>3798.9720000000093</v>
      </c>
    </row>
    <row r="25" spans="1:9" ht="12.75">
      <c r="A25" s="11" t="s">
        <v>22</v>
      </c>
      <c r="B25" s="121">
        <v>1512.7960000000005</v>
      </c>
      <c r="C25" s="121">
        <v>149.43799999999993</v>
      </c>
      <c r="D25" s="123">
        <v>1662.2340000000004</v>
      </c>
      <c r="E25" s="115"/>
      <c r="F25" s="121">
        <v>171.60899999999998</v>
      </c>
      <c r="G25" s="121">
        <v>218.63</v>
      </c>
      <c r="H25" s="123">
        <v>390.2390000000004</v>
      </c>
      <c r="I25" s="119">
        <f t="shared" si="0"/>
        <v>2052.473000000001</v>
      </c>
    </row>
    <row r="26" spans="1:9" ht="12.75">
      <c r="A26" s="11" t="s">
        <v>23</v>
      </c>
      <c r="B26" s="121">
        <v>287.41800000000006</v>
      </c>
      <c r="C26" s="121">
        <v>520.255</v>
      </c>
      <c r="D26" s="123">
        <v>807.6729999999999</v>
      </c>
      <c r="E26" s="115"/>
      <c r="F26" s="121">
        <v>23.033</v>
      </c>
      <c r="G26" s="121">
        <v>69.16</v>
      </c>
      <c r="H26" s="123">
        <v>92.19300000000001</v>
      </c>
      <c r="I26" s="119">
        <f t="shared" si="0"/>
        <v>899.8659999999999</v>
      </c>
    </row>
    <row r="27" spans="1:9" ht="12.75">
      <c r="A27" s="11" t="s">
        <v>24</v>
      </c>
      <c r="B27" s="121">
        <v>917.9229999999994</v>
      </c>
      <c r="C27" s="121">
        <v>782.2929999999997</v>
      </c>
      <c r="D27" s="123">
        <v>1700.215999999999</v>
      </c>
      <c r="E27" s="115"/>
      <c r="F27" s="121">
        <v>690.5420000000007</v>
      </c>
      <c r="G27" s="121">
        <v>645.1350000000008</v>
      </c>
      <c r="H27" s="123">
        <v>1335.6769999999963</v>
      </c>
      <c r="I27" s="119">
        <f t="shared" si="0"/>
        <v>3035.8929999999955</v>
      </c>
    </row>
    <row r="28" spans="1:9" ht="12.75">
      <c r="A28" s="345" t="s">
        <v>25</v>
      </c>
      <c r="B28" s="220">
        <v>77.575</v>
      </c>
      <c r="C28" s="220">
        <v>74.62199999999997</v>
      </c>
      <c r="D28" s="126">
        <v>152.197</v>
      </c>
      <c r="E28" s="346"/>
      <c r="F28" s="220">
        <v>154.04</v>
      </c>
      <c r="G28" s="220">
        <v>64.781</v>
      </c>
      <c r="H28" s="126">
        <v>218.82100000000003</v>
      </c>
      <c r="I28" s="122">
        <f t="shared" si="0"/>
        <v>371.01800000000003</v>
      </c>
    </row>
    <row r="29" spans="1:9" ht="12.75">
      <c r="A29" s="11"/>
      <c r="B29" s="121"/>
      <c r="C29" s="121"/>
      <c r="D29" s="123"/>
      <c r="E29" s="115"/>
      <c r="F29" s="121"/>
      <c r="G29" s="121"/>
      <c r="H29" s="123"/>
      <c r="I29" s="119"/>
    </row>
    <row r="30" spans="1:9" ht="12.75" customHeight="1">
      <c r="A30" s="9" t="s">
        <v>82</v>
      </c>
      <c r="B30" s="218"/>
      <c r="C30" s="218"/>
      <c r="D30" s="124"/>
      <c r="E30" s="115"/>
      <c r="F30" s="218"/>
      <c r="G30" s="218"/>
      <c r="H30" s="124"/>
      <c r="I30" s="119"/>
    </row>
    <row r="31" spans="1:9" ht="13.5">
      <c r="A31" s="11" t="s">
        <v>279</v>
      </c>
      <c r="B31" s="121">
        <v>739.96</v>
      </c>
      <c r="C31" s="121">
        <v>724.435</v>
      </c>
      <c r="D31" s="123">
        <v>1464.395</v>
      </c>
      <c r="E31" s="115"/>
      <c r="F31" s="121">
        <v>492.8839999999996</v>
      </c>
      <c r="G31" s="121">
        <v>529.3080000000003</v>
      </c>
      <c r="H31" s="123">
        <v>1022.1920000000009</v>
      </c>
      <c r="I31" s="119">
        <f t="shared" si="0"/>
        <v>2486.587000000001</v>
      </c>
    </row>
    <row r="32" spans="1:9" ht="13.5">
      <c r="A32" s="11" t="s">
        <v>280</v>
      </c>
      <c r="B32" s="121">
        <v>2888.986999999996</v>
      </c>
      <c r="C32" s="121">
        <v>1138.7969999999998</v>
      </c>
      <c r="D32" s="123">
        <v>4027.783999999997</v>
      </c>
      <c r="E32" s="115"/>
      <c r="F32" s="121">
        <v>683.4079999999997</v>
      </c>
      <c r="G32" s="121">
        <v>678.8030000000003</v>
      </c>
      <c r="H32" s="123">
        <v>1362.211000000001</v>
      </c>
      <c r="I32" s="119">
        <f t="shared" si="0"/>
        <v>5389.994999999998</v>
      </c>
    </row>
    <row r="33" spans="1:9" ht="13.5">
      <c r="A33" s="11" t="s">
        <v>281</v>
      </c>
      <c r="B33" s="121">
        <v>4405.625000000001</v>
      </c>
      <c r="C33" s="121">
        <v>929.5149999999993</v>
      </c>
      <c r="D33" s="123">
        <v>5335.14</v>
      </c>
      <c r="E33" s="115"/>
      <c r="F33" s="121">
        <v>517.1529999999999</v>
      </c>
      <c r="G33" s="121">
        <v>585.3039999999995</v>
      </c>
      <c r="H33" s="123">
        <v>1102.4569999999997</v>
      </c>
      <c r="I33" s="119">
        <f t="shared" si="0"/>
        <v>6437.597</v>
      </c>
    </row>
    <row r="34" spans="1:9" ht="13.5">
      <c r="A34" s="11" t="s">
        <v>282</v>
      </c>
      <c r="B34" s="121">
        <v>2505.928000000002</v>
      </c>
      <c r="C34" s="121">
        <v>358.5009999999998</v>
      </c>
      <c r="D34" s="123">
        <v>2864.429000000009</v>
      </c>
      <c r="E34" s="115"/>
      <c r="F34" s="121">
        <v>91.084</v>
      </c>
      <c r="G34" s="121">
        <v>128.50100000000003</v>
      </c>
      <c r="H34" s="123">
        <v>219.585</v>
      </c>
      <c r="I34" s="119">
        <f t="shared" si="0"/>
        <v>3084.014000000009</v>
      </c>
    </row>
    <row r="35" spans="1:9" ht="13.5">
      <c r="A35" s="345" t="s">
        <v>283</v>
      </c>
      <c r="B35" s="220">
        <v>4422.37</v>
      </c>
      <c r="C35" s="220">
        <v>436.45799999999974</v>
      </c>
      <c r="D35" s="126">
        <v>4858.828000000015</v>
      </c>
      <c r="E35" s="346"/>
      <c r="F35" s="220">
        <v>27.608999999999998</v>
      </c>
      <c r="G35" s="220">
        <v>50.06799999999999</v>
      </c>
      <c r="H35" s="126">
        <v>77.67700000000002</v>
      </c>
      <c r="I35" s="122">
        <f t="shared" si="0"/>
        <v>4936.505000000015</v>
      </c>
    </row>
    <row r="36" spans="1:9" ht="12.75" customHeight="1">
      <c r="A36" s="11"/>
      <c r="B36" s="121"/>
      <c r="C36" s="121"/>
      <c r="D36" s="123"/>
      <c r="E36" s="115"/>
      <c r="F36" s="121"/>
      <c r="G36" s="121"/>
      <c r="H36" s="123"/>
      <c r="I36" s="119"/>
    </row>
    <row r="37" spans="1:9" ht="12.75">
      <c r="A37" s="9" t="s">
        <v>31</v>
      </c>
      <c r="B37" s="218"/>
      <c r="C37" s="218"/>
      <c r="D37" s="124"/>
      <c r="E37" s="115"/>
      <c r="F37" s="218"/>
      <c r="G37" s="218"/>
      <c r="H37" s="124"/>
      <c r="I37" s="119"/>
    </row>
    <row r="38" spans="1:9" ht="12.75">
      <c r="A38" s="11" t="s">
        <v>32</v>
      </c>
      <c r="B38" s="121">
        <v>305.89399999999995</v>
      </c>
      <c r="C38" s="121">
        <v>344.551</v>
      </c>
      <c r="D38" s="123">
        <v>650.445</v>
      </c>
      <c r="E38" s="115"/>
      <c r="F38" s="121">
        <v>57.407</v>
      </c>
      <c r="G38" s="121">
        <v>83.82900000000001</v>
      </c>
      <c r="H38" s="123">
        <v>141.23600000000005</v>
      </c>
      <c r="I38" s="119">
        <f t="shared" si="0"/>
        <v>791.681</v>
      </c>
    </row>
    <row r="39" spans="1:9" ht="12.75">
      <c r="A39" s="11" t="s">
        <v>33</v>
      </c>
      <c r="B39" s="121">
        <v>2165.9240000000004</v>
      </c>
      <c r="C39" s="121">
        <v>1027.823</v>
      </c>
      <c r="D39" s="123">
        <v>3193.747000000001</v>
      </c>
      <c r="E39" s="115"/>
      <c r="F39" s="121">
        <v>544.3509999999999</v>
      </c>
      <c r="G39" s="121">
        <v>402.7719999999996</v>
      </c>
      <c r="H39" s="123">
        <v>947.1229999999995</v>
      </c>
      <c r="I39" s="119">
        <f t="shared" si="0"/>
        <v>4140.870000000001</v>
      </c>
    </row>
    <row r="40" spans="1:9" ht="12.75">
      <c r="A40" s="11" t="s">
        <v>34</v>
      </c>
      <c r="B40" s="121">
        <v>9285.577000000012</v>
      </c>
      <c r="C40" s="121">
        <v>1725.17</v>
      </c>
      <c r="D40" s="123">
        <v>11010.746999999972</v>
      </c>
      <c r="E40" s="115"/>
      <c r="F40" s="121">
        <v>1094.548000000001</v>
      </c>
      <c r="G40" s="121">
        <v>1214.598000000005</v>
      </c>
      <c r="H40" s="123">
        <v>2309.1459999999934</v>
      </c>
      <c r="I40" s="119">
        <f t="shared" si="0"/>
        <v>13319.892999999965</v>
      </c>
    </row>
    <row r="41" spans="1:9" ht="12.75">
      <c r="A41" s="11" t="s">
        <v>35</v>
      </c>
      <c r="B41" s="121">
        <v>2014.915</v>
      </c>
      <c r="C41" s="121">
        <v>237.44699999999995</v>
      </c>
      <c r="D41" s="123">
        <v>2252.3620000000096</v>
      </c>
      <c r="E41" s="115"/>
      <c r="F41" s="121">
        <v>86.91</v>
      </c>
      <c r="G41" s="121">
        <v>213.8060000000001</v>
      </c>
      <c r="H41" s="123">
        <v>300.7160000000001</v>
      </c>
      <c r="I41" s="119">
        <f t="shared" si="0"/>
        <v>2553.0780000000095</v>
      </c>
    </row>
    <row r="42" spans="1:9" ht="12.75" customHeight="1">
      <c r="A42" s="11" t="s">
        <v>36</v>
      </c>
      <c r="B42" s="121">
        <v>660.2560000000004</v>
      </c>
      <c r="C42" s="121">
        <v>116.40300000000002</v>
      </c>
      <c r="D42" s="123">
        <v>776.6590000000006</v>
      </c>
      <c r="E42" s="115"/>
      <c r="F42" s="121">
        <v>22.599</v>
      </c>
      <c r="G42" s="121">
        <v>46.905</v>
      </c>
      <c r="H42" s="123">
        <v>69.50399999999996</v>
      </c>
      <c r="I42" s="119">
        <f t="shared" si="0"/>
        <v>846.1630000000005</v>
      </c>
    </row>
    <row r="43" spans="1:9" ht="12.75">
      <c r="A43" s="345" t="s">
        <v>37</v>
      </c>
      <c r="B43" s="220">
        <v>530.3039999999996</v>
      </c>
      <c r="C43" s="220">
        <v>136.31199999999993</v>
      </c>
      <c r="D43" s="126">
        <v>666.6159999999999</v>
      </c>
      <c r="E43" s="346"/>
      <c r="F43" s="220">
        <v>6.323</v>
      </c>
      <c r="G43" s="220">
        <v>10.074000000000002</v>
      </c>
      <c r="H43" s="126">
        <v>16.397000000000002</v>
      </c>
      <c r="I43" s="122">
        <f t="shared" si="0"/>
        <v>683.0129999999999</v>
      </c>
    </row>
    <row r="44" spans="2:9" ht="12.75">
      <c r="B44" s="219"/>
      <c r="C44" s="219"/>
      <c r="D44" s="125"/>
      <c r="E44" s="219"/>
      <c r="F44" s="219"/>
      <c r="G44" s="219"/>
      <c r="H44" s="125"/>
      <c r="I44" s="119"/>
    </row>
    <row r="45" spans="1:9" ht="12.75">
      <c r="A45" s="14" t="s">
        <v>39</v>
      </c>
      <c r="B45" s="219"/>
      <c r="C45" s="219"/>
      <c r="D45" s="125"/>
      <c r="E45" s="219"/>
      <c r="F45" s="219"/>
      <c r="G45" s="219"/>
      <c r="H45" s="125"/>
      <c r="I45" s="119"/>
    </row>
    <row r="46" spans="1:9" ht="12.75">
      <c r="A46" s="11" t="s">
        <v>38</v>
      </c>
      <c r="B46" s="121">
        <v>830.303</v>
      </c>
      <c r="C46" s="121">
        <v>384.40299999999996</v>
      </c>
      <c r="D46" s="123">
        <v>1214.706</v>
      </c>
      <c r="E46" s="121"/>
      <c r="F46" s="121">
        <v>558.5760000000006</v>
      </c>
      <c r="G46" s="121">
        <v>492.74699999999973</v>
      </c>
      <c r="H46" s="123">
        <v>1051.3230000000015</v>
      </c>
      <c r="I46" s="119">
        <v>2266.0290000000014</v>
      </c>
    </row>
    <row r="47" spans="1:9" ht="12.75">
      <c r="A47" s="15" t="s">
        <v>40</v>
      </c>
      <c r="B47" s="121">
        <v>5185.141</v>
      </c>
      <c r="C47" s="121">
        <v>1728.328</v>
      </c>
      <c r="D47" s="123">
        <v>6913.468999999999</v>
      </c>
      <c r="E47" s="121"/>
      <c r="F47" s="121">
        <v>1029.1930000000004</v>
      </c>
      <c r="G47" s="121">
        <v>979.695</v>
      </c>
      <c r="H47" s="123">
        <v>2008.8880000000004</v>
      </c>
      <c r="I47" s="119">
        <v>8922.357</v>
      </c>
    </row>
    <row r="48" spans="1:9" ht="12.75">
      <c r="A48" s="15" t="s">
        <v>41</v>
      </c>
      <c r="B48" s="121">
        <v>7098.0369999999975</v>
      </c>
      <c r="C48" s="121">
        <v>1227.001</v>
      </c>
      <c r="D48" s="123">
        <v>8325.037999999997</v>
      </c>
      <c r="E48" s="121"/>
      <c r="F48" s="121">
        <v>206.57</v>
      </c>
      <c r="G48" s="121">
        <v>458.05600000000004</v>
      </c>
      <c r="H48" s="123">
        <v>664.6259999999997</v>
      </c>
      <c r="I48" s="119">
        <v>8989.663999999997</v>
      </c>
    </row>
    <row r="49" spans="1:9" ht="12.75">
      <c r="A49" s="345" t="s">
        <v>42</v>
      </c>
      <c r="B49" s="220">
        <v>1849.3890000000015</v>
      </c>
      <c r="C49" s="220">
        <v>247.97400000000007</v>
      </c>
      <c r="D49" s="126">
        <v>2097.3630000000016</v>
      </c>
      <c r="E49" s="220"/>
      <c r="F49" s="220">
        <v>17.799</v>
      </c>
      <c r="G49" s="220">
        <v>41.48599999999999</v>
      </c>
      <c r="H49" s="126">
        <v>59.285</v>
      </c>
      <c r="I49" s="122">
        <v>2156.6480000000015</v>
      </c>
    </row>
    <row r="50" spans="1:9" ht="12.75">
      <c r="A50" s="11"/>
      <c r="B50" s="121"/>
      <c r="C50" s="121"/>
      <c r="D50" s="123"/>
      <c r="E50" s="121"/>
      <c r="F50" s="121"/>
      <c r="G50" s="121"/>
      <c r="H50" s="123"/>
      <c r="I50" s="119"/>
    </row>
    <row r="51" spans="1:9" ht="12.75">
      <c r="A51" s="9" t="s">
        <v>211</v>
      </c>
      <c r="B51" s="121"/>
      <c r="C51" s="121"/>
      <c r="D51" s="123"/>
      <c r="E51" s="121"/>
      <c r="F51" s="121"/>
      <c r="G51" s="121"/>
      <c r="H51" s="123"/>
      <c r="I51" s="119"/>
    </row>
    <row r="52" spans="1:9" ht="13.5" customHeight="1">
      <c r="A52" s="11" t="s">
        <v>43</v>
      </c>
      <c r="B52" s="121">
        <v>14536.71399999998</v>
      </c>
      <c r="C52" s="121">
        <v>3158.80300000001</v>
      </c>
      <c r="D52" s="123">
        <v>17695.516999999945</v>
      </c>
      <c r="E52" s="121"/>
      <c r="F52" s="121">
        <v>1748.9809999999982</v>
      </c>
      <c r="G52" s="121">
        <v>1888.47</v>
      </c>
      <c r="H52" s="123">
        <v>3637.450999999995</v>
      </c>
      <c r="I52" s="119">
        <v>21332.96799999994</v>
      </c>
    </row>
    <row r="53" spans="1:9" ht="12.75">
      <c r="A53" s="345" t="s">
        <v>44</v>
      </c>
      <c r="B53" s="220">
        <v>426.15600000000006</v>
      </c>
      <c r="C53" s="220">
        <v>428.90300000000036</v>
      </c>
      <c r="D53" s="126">
        <v>855.0590000000002</v>
      </c>
      <c r="E53" s="220"/>
      <c r="F53" s="220">
        <v>63.157</v>
      </c>
      <c r="G53" s="220">
        <v>83.51399999999997</v>
      </c>
      <c r="H53" s="126">
        <v>146.67100000000002</v>
      </c>
      <c r="I53" s="122">
        <v>1001.73</v>
      </c>
    </row>
    <row r="54" spans="1:9" ht="12.75">
      <c r="A54" s="16"/>
      <c r="B54" s="121"/>
      <c r="C54" s="121"/>
      <c r="D54" s="123"/>
      <c r="E54" s="121"/>
      <c r="F54" s="121"/>
      <c r="G54" s="121"/>
      <c r="H54" s="123"/>
      <c r="I54" s="119"/>
    </row>
    <row r="55" spans="1:9" ht="12.75">
      <c r="A55" s="120" t="s">
        <v>157</v>
      </c>
      <c r="B55" s="220">
        <v>14962.87</v>
      </c>
      <c r="C55" s="220">
        <v>3587.706</v>
      </c>
      <c r="D55" s="126">
        <v>18550.576</v>
      </c>
      <c r="E55" s="220"/>
      <c r="F55" s="220">
        <v>1812.138</v>
      </c>
      <c r="G55" s="220">
        <v>1971.984</v>
      </c>
      <c r="H55" s="126">
        <v>3784.122</v>
      </c>
      <c r="I55" s="122">
        <v>22334.698</v>
      </c>
    </row>
    <row r="56" spans="1:9" ht="12.75">
      <c r="A56" s="111"/>
      <c r="B56" s="17"/>
      <c r="C56" s="17"/>
      <c r="D56" s="13"/>
      <c r="E56" s="13"/>
      <c r="F56" s="17"/>
      <c r="G56" s="17"/>
      <c r="H56" s="13"/>
      <c r="I56" s="13"/>
    </row>
    <row r="57" spans="1:9" ht="12.75">
      <c r="A57" s="112" t="s">
        <v>93</v>
      </c>
      <c r="B57" s="113">
        <v>8397</v>
      </c>
      <c r="C57" s="113">
        <v>2798</v>
      </c>
      <c r="D57" s="113">
        <v>11195</v>
      </c>
      <c r="E57" s="113"/>
      <c r="F57" s="113">
        <v>2325</v>
      </c>
      <c r="G57" s="113">
        <v>2630</v>
      </c>
      <c r="H57" s="113">
        <v>4955</v>
      </c>
      <c r="I57" s="113">
        <v>16150</v>
      </c>
    </row>
    <row r="58" spans="1:9" ht="12.75">
      <c r="A58" s="131" t="s">
        <v>76</v>
      </c>
      <c r="B58" s="130"/>
      <c r="C58" s="130"/>
      <c r="D58" s="130"/>
      <c r="E58" s="130"/>
      <c r="F58" s="130"/>
      <c r="G58" s="130"/>
      <c r="H58" s="130"/>
      <c r="I58" s="130"/>
    </row>
  </sheetData>
  <sheetProtection/>
  <mergeCells count="2">
    <mergeCell ref="B4:D4"/>
    <mergeCell ref="F4:H4"/>
  </mergeCells>
  <printOptions/>
  <pageMargins left="0.75" right="0.75" top="1" bottom="1" header="0.5" footer="0.5"/>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tabColor indexed="46"/>
  </sheetPr>
  <dimension ref="A1:R106"/>
  <sheetViews>
    <sheetView tabSelected="1" workbookViewId="0" topLeftCell="A1">
      <selection activeCell="N48" sqref="N48"/>
    </sheetView>
  </sheetViews>
  <sheetFormatPr defaultColWidth="9.140625" defaultRowHeight="12.75"/>
  <cols>
    <col min="1" max="1" width="25.7109375" style="18" customWidth="1"/>
    <col min="2" max="3" width="9.140625" style="18" customWidth="1"/>
    <col min="4" max="4" width="11.00390625" style="18" customWidth="1"/>
    <col min="5" max="5" width="2.8515625" style="18" customWidth="1"/>
    <col min="6" max="6" width="9.140625" style="18" customWidth="1"/>
    <col min="7" max="7" width="10.421875" style="18" customWidth="1"/>
    <col min="8" max="8" width="9.140625" style="18" customWidth="1"/>
    <col min="9" max="9" width="12.7109375" style="18" customWidth="1"/>
    <col min="10" max="10" width="9.140625" style="18" customWidth="1"/>
    <col min="11" max="22" width="9.140625" style="25" customWidth="1"/>
    <col min="23" max="16384" width="9.140625" style="18" customWidth="1"/>
  </cols>
  <sheetData>
    <row r="1" ht="15.75">
      <c r="A1" s="194" t="s">
        <v>127</v>
      </c>
    </row>
    <row r="3" spans="1:9" ht="12.75">
      <c r="A3" s="146" t="s">
        <v>0</v>
      </c>
      <c r="B3" s="381"/>
      <c r="C3" s="382"/>
      <c r="D3" s="382"/>
      <c r="E3" s="382"/>
      <c r="F3" s="382"/>
      <c r="G3" s="382"/>
      <c r="H3" s="1"/>
      <c r="I3" s="2"/>
    </row>
    <row r="4" spans="1:9" ht="12.75">
      <c r="A4" s="3"/>
      <c r="B4" s="383" t="s">
        <v>1</v>
      </c>
      <c r="C4" s="383"/>
      <c r="D4" s="383"/>
      <c r="E4" s="4"/>
      <c r="F4" s="384" t="s">
        <v>2</v>
      </c>
      <c r="G4" s="384"/>
      <c r="H4" s="385"/>
      <c r="I4" s="354" t="s">
        <v>272</v>
      </c>
    </row>
    <row r="5" spans="1:9" ht="25.5">
      <c r="A5" s="105"/>
      <c r="B5" s="6" t="s">
        <v>3</v>
      </c>
      <c r="C5" s="6" t="s">
        <v>4</v>
      </c>
      <c r="D5" s="7" t="s">
        <v>5</v>
      </c>
      <c r="E5" s="7"/>
      <c r="F5" s="6" t="s">
        <v>6</v>
      </c>
      <c r="G5" s="6" t="s">
        <v>7</v>
      </c>
      <c r="H5" s="7" t="s">
        <v>8</v>
      </c>
      <c r="I5" s="355"/>
    </row>
    <row r="6" spans="1:9" ht="12.75">
      <c r="A6" s="3"/>
      <c r="B6" s="143"/>
      <c r="C6" s="143"/>
      <c r="D6" s="144"/>
      <c r="E6" s="144"/>
      <c r="F6" s="143"/>
      <c r="G6" s="143"/>
      <c r="H6" s="144"/>
      <c r="I6" s="59" t="s">
        <v>271</v>
      </c>
    </row>
    <row r="7" spans="1:9" ht="20.25" customHeight="1">
      <c r="A7" s="339" t="s">
        <v>10</v>
      </c>
      <c r="B7" s="10"/>
      <c r="C7" s="10"/>
      <c r="D7" s="4"/>
      <c r="E7" s="4"/>
      <c r="F7" s="10"/>
      <c r="G7" s="10"/>
      <c r="H7" s="4"/>
      <c r="I7" s="5"/>
    </row>
    <row r="8" spans="1:18" ht="15" customHeight="1">
      <c r="A8" s="340" t="s">
        <v>11</v>
      </c>
      <c r="B8" s="114">
        <v>20.792060614039954</v>
      </c>
      <c r="C8" s="114">
        <v>39.834228334205754</v>
      </c>
      <c r="D8" s="114">
        <v>24.47484110466435</v>
      </c>
      <c r="E8" s="114"/>
      <c r="F8" s="114">
        <v>4.192506310225822</v>
      </c>
      <c r="G8" s="114">
        <v>9.03004284010418</v>
      </c>
      <c r="H8" s="114">
        <v>6.713446342374796</v>
      </c>
      <c r="I8" s="114">
        <v>21.465564477298955</v>
      </c>
      <c r="K8" s="229"/>
      <c r="L8" s="229"/>
      <c r="M8" s="229"/>
      <c r="N8" s="12"/>
      <c r="O8" s="229"/>
      <c r="P8" s="229"/>
      <c r="Q8" s="229"/>
      <c r="R8" s="13"/>
    </row>
    <row r="9" spans="1:18" ht="12.75">
      <c r="A9" s="340" t="s">
        <v>12</v>
      </c>
      <c r="B9" s="114">
        <v>18.57268692436678</v>
      </c>
      <c r="C9" s="114">
        <v>12.82061573607202</v>
      </c>
      <c r="D9" s="114">
        <v>17.460228728207685</v>
      </c>
      <c r="E9" s="114"/>
      <c r="F9" s="114">
        <v>14.770453464360882</v>
      </c>
      <c r="G9" s="114">
        <v>9.239476588045338</v>
      </c>
      <c r="H9" s="114">
        <v>11.888147369455847</v>
      </c>
      <c r="I9" s="114">
        <v>16.513382003195208</v>
      </c>
      <c r="K9" s="229"/>
      <c r="L9" s="229"/>
      <c r="M9" s="229"/>
      <c r="N9" s="12"/>
      <c r="O9" s="229"/>
      <c r="P9" s="229"/>
      <c r="Q9" s="229"/>
      <c r="R9" s="13"/>
    </row>
    <row r="10" spans="1:18" ht="12.75">
      <c r="A10" s="340" t="s">
        <v>13</v>
      </c>
      <c r="B10" s="114">
        <v>19.22659222462001</v>
      </c>
      <c r="C10" s="114">
        <v>11.234978562903427</v>
      </c>
      <c r="D10" s="114">
        <v>17.681003544040898</v>
      </c>
      <c r="E10" s="114"/>
      <c r="F10" s="114">
        <v>38.607490158034324</v>
      </c>
      <c r="G10" s="114">
        <v>26.592457139611682</v>
      </c>
      <c r="H10" s="114">
        <v>32.34620871102993</v>
      </c>
      <c r="I10" s="114">
        <v>20.16569912877264</v>
      </c>
      <c r="K10" s="229"/>
      <c r="L10" s="229"/>
      <c r="M10" s="229"/>
      <c r="N10" s="12"/>
      <c r="O10" s="229"/>
      <c r="P10" s="229"/>
      <c r="Q10" s="229"/>
      <c r="R10" s="13"/>
    </row>
    <row r="11" spans="1:18" ht="12.75">
      <c r="A11" s="340" t="s">
        <v>14</v>
      </c>
      <c r="B11" s="114">
        <v>19.95956658047554</v>
      </c>
      <c r="C11" s="114">
        <v>14.473789100890652</v>
      </c>
      <c r="D11" s="114">
        <v>18.89860994073715</v>
      </c>
      <c r="E11" s="114"/>
      <c r="F11" s="114">
        <v>35.41512842840888</v>
      </c>
      <c r="G11" s="114">
        <v>24.53833296821881</v>
      </c>
      <c r="H11" s="114">
        <v>29.74700604261702</v>
      </c>
      <c r="I11" s="114">
        <v>20.739411833551543</v>
      </c>
      <c r="K11" s="229"/>
      <c r="L11" s="229"/>
      <c r="M11" s="229"/>
      <c r="N11" s="12"/>
      <c r="O11" s="229"/>
      <c r="P11" s="229"/>
      <c r="Q11" s="229"/>
      <c r="R11" s="13"/>
    </row>
    <row r="12" spans="1:18" ht="12.75">
      <c r="A12" s="340" t="s">
        <v>15</v>
      </c>
      <c r="B12" s="114">
        <v>9.171195098266576</v>
      </c>
      <c r="C12" s="114">
        <v>7.451335198592081</v>
      </c>
      <c r="D12" s="114">
        <v>8.838571912807451</v>
      </c>
      <c r="E12" s="114"/>
      <c r="F12" s="114">
        <v>5.946456616438704</v>
      </c>
      <c r="G12" s="114">
        <v>11.86698269357155</v>
      </c>
      <c r="H12" s="114">
        <v>9.031764832106365</v>
      </c>
      <c r="I12" s="114">
        <v>8.871304192248312</v>
      </c>
      <c r="K12" s="229"/>
      <c r="L12" s="229"/>
      <c r="M12" s="229"/>
      <c r="N12" s="12"/>
      <c r="O12" s="229"/>
      <c r="P12" s="229"/>
      <c r="Q12" s="229"/>
      <c r="R12" s="13"/>
    </row>
    <row r="13" spans="1:18" ht="12.75">
      <c r="A13" s="347" t="s">
        <v>16</v>
      </c>
      <c r="B13" s="348">
        <v>12.277898558231142</v>
      </c>
      <c r="C13" s="348">
        <v>14.185053067336064</v>
      </c>
      <c r="D13" s="348">
        <v>12.646744769542465</v>
      </c>
      <c r="E13" s="348"/>
      <c r="F13" s="348">
        <v>1.0679650225313966</v>
      </c>
      <c r="G13" s="348">
        <v>18.732707770448442</v>
      </c>
      <c r="H13" s="348">
        <v>10.273426702416042</v>
      </c>
      <c r="I13" s="348">
        <v>12.244638364933342</v>
      </c>
      <c r="K13" s="229"/>
      <c r="L13" s="229"/>
      <c r="M13" s="229"/>
      <c r="N13" s="12"/>
      <c r="O13" s="229"/>
      <c r="P13" s="229"/>
      <c r="Q13" s="229"/>
      <c r="R13" s="13"/>
    </row>
    <row r="14" spans="1:18" ht="20.25" customHeight="1">
      <c r="A14" s="339" t="s">
        <v>17</v>
      </c>
      <c r="B14" s="114"/>
      <c r="C14" s="114"/>
      <c r="D14" s="114"/>
      <c r="E14" s="114"/>
      <c r="F14" s="114"/>
      <c r="G14" s="114"/>
      <c r="H14" s="114"/>
      <c r="I14" s="114"/>
      <c r="K14" s="229"/>
      <c r="L14" s="229"/>
      <c r="M14" s="229"/>
      <c r="N14" s="12"/>
      <c r="O14" s="229"/>
      <c r="P14" s="229"/>
      <c r="Q14" s="229"/>
      <c r="R14" s="13"/>
    </row>
    <row r="15" spans="1:18" ht="15" customHeight="1">
      <c r="A15" s="340" t="s">
        <v>80</v>
      </c>
      <c r="B15" s="114">
        <v>10.309613062199965</v>
      </c>
      <c r="C15" s="114">
        <v>10.5113406728422</v>
      </c>
      <c r="D15" s="114">
        <v>10.34862744962744</v>
      </c>
      <c r="E15" s="114"/>
      <c r="F15" s="114">
        <v>12.155255284089844</v>
      </c>
      <c r="G15" s="114">
        <v>13.975164098694513</v>
      </c>
      <c r="H15" s="114">
        <v>13.103647292555578</v>
      </c>
      <c r="I15" s="114">
        <v>10.815404801981204</v>
      </c>
      <c r="K15" s="229"/>
      <c r="L15" s="229"/>
      <c r="M15" s="229"/>
      <c r="N15" s="12"/>
      <c r="O15" s="229"/>
      <c r="P15" s="229"/>
      <c r="Q15" s="229"/>
      <c r="R15" s="13"/>
    </row>
    <row r="16" spans="1:18" ht="12.75">
      <c r="A16" s="340" t="s">
        <v>79</v>
      </c>
      <c r="B16" s="114">
        <v>17.912719952789807</v>
      </c>
      <c r="C16" s="114">
        <v>24.121708969464052</v>
      </c>
      <c r="D16" s="114">
        <v>19.113546662917635</v>
      </c>
      <c r="E16" s="114"/>
      <c r="F16" s="114">
        <v>17.673157342321613</v>
      </c>
      <c r="G16" s="114">
        <v>22.285373512158312</v>
      </c>
      <c r="H16" s="114">
        <v>20.076678288913516</v>
      </c>
      <c r="I16" s="114">
        <v>19.276728075750118</v>
      </c>
      <c r="K16" s="229"/>
      <c r="L16" s="229"/>
      <c r="M16" s="229"/>
      <c r="N16" s="12"/>
      <c r="O16" s="229"/>
      <c r="P16" s="229"/>
      <c r="Q16" s="229"/>
      <c r="R16" s="13"/>
    </row>
    <row r="17" spans="1:18" ht="12.75">
      <c r="A17" s="340"/>
      <c r="B17" s="114"/>
      <c r="C17" s="114"/>
      <c r="D17" s="114"/>
      <c r="E17" s="114"/>
      <c r="F17" s="114"/>
      <c r="G17" s="114"/>
      <c r="H17" s="114"/>
      <c r="I17" s="114"/>
      <c r="K17" s="229"/>
      <c r="L17" s="229"/>
      <c r="M17" s="229"/>
      <c r="N17" s="12"/>
      <c r="O17" s="229"/>
      <c r="P17" s="229"/>
      <c r="Q17" s="229"/>
      <c r="R17" s="13"/>
    </row>
    <row r="18" spans="1:18" ht="15" customHeight="1">
      <c r="A18" s="340" t="s">
        <v>18</v>
      </c>
      <c r="B18" s="114">
        <v>8.210343336539045</v>
      </c>
      <c r="C18" s="114">
        <v>14.963210474882835</v>
      </c>
      <c r="D18" s="114">
        <v>9.516356796683834</v>
      </c>
      <c r="E18" s="114"/>
      <c r="F18" s="114">
        <v>9.375555283317276</v>
      </c>
      <c r="G18" s="114">
        <v>10.812562373731227</v>
      </c>
      <c r="H18" s="114">
        <v>10.124409308156554</v>
      </c>
      <c r="I18" s="114">
        <v>9.619377884581201</v>
      </c>
      <c r="K18" s="229"/>
      <c r="L18" s="229"/>
      <c r="M18" s="229"/>
      <c r="N18" s="12"/>
      <c r="O18" s="229"/>
      <c r="P18" s="229"/>
      <c r="Q18" s="229"/>
      <c r="R18" s="13"/>
    </row>
    <row r="19" spans="1:18" ht="12.75">
      <c r="A19" s="340" t="s">
        <v>19</v>
      </c>
      <c r="B19" s="114">
        <v>19.696742670356688</v>
      </c>
      <c r="C19" s="114">
        <v>19.01713797061409</v>
      </c>
      <c r="D19" s="114">
        <v>19.56530622014109</v>
      </c>
      <c r="E19" s="114"/>
      <c r="F19" s="114">
        <v>15.359260718554546</v>
      </c>
      <c r="G19" s="114">
        <v>19.95644995091238</v>
      </c>
      <c r="H19" s="114">
        <v>17.754950818181864</v>
      </c>
      <c r="I19" s="114">
        <v>19.258581423397796</v>
      </c>
      <c r="K19" s="229"/>
      <c r="L19" s="229"/>
      <c r="M19" s="229"/>
      <c r="N19" s="12"/>
      <c r="O19" s="229"/>
      <c r="P19" s="229"/>
      <c r="Q19" s="229"/>
      <c r="R19" s="13"/>
    </row>
    <row r="20" spans="1:18" ht="12.75">
      <c r="A20" s="340"/>
      <c r="B20" s="114"/>
      <c r="C20" s="114"/>
      <c r="D20" s="114"/>
      <c r="E20" s="114"/>
      <c r="F20" s="114"/>
      <c r="G20" s="114"/>
      <c r="H20" s="114"/>
      <c r="I20" s="114"/>
      <c r="K20" s="229"/>
      <c r="L20" s="229"/>
      <c r="M20" s="229"/>
      <c r="N20" s="12"/>
      <c r="O20" s="229"/>
      <c r="P20" s="229"/>
      <c r="Q20" s="229"/>
      <c r="R20" s="13"/>
    </row>
    <row r="21" spans="1:18" ht="15" customHeight="1">
      <c r="A21" s="340" t="s">
        <v>81</v>
      </c>
      <c r="B21" s="114">
        <v>27.907086006895724</v>
      </c>
      <c r="C21" s="114">
        <v>33.98034844549693</v>
      </c>
      <c r="D21" s="114">
        <v>29.081663016824898</v>
      </c>
      <c r="E21" s="114"/>
      <c r="F21" s="114">
        <v>24.73481600187182</v>
      </c>
      <c r="G21" s="114">
        <v>30.769012324643576</v>
      </c>
      <c r="H21" s="114">
        <v>27.879360126338437</v>
      </c>
      <c r="I21" s="114">
        <v>28.877959307979</v>
      </c>
      <c r="K21" s="229"/>
      <c r="L21" s="229"/>
      <c r="M21" s="229"/>
      <c r="N21" s="12"/>
      <c r="O21" s="229"/>
      <c r="P21" s="229"/>
      <c r="Q21" s="229"/>
      <c r="R21" s="88"/>
    </row>
    <row r="22" spans="1:18" ht="15" customHeight="1">
      <c r="A22" s="340" t="s">
        <v>20</v>
      </c>
      <c r="B22" s="114">
        <v>30.036497008929437</v>
      </c>
      <c r="C22" s="114">
        <v>15.616357639115357</v>
      </c>
      <c r="D22" s="114">
        <v>27.247622930953735</v>
      </c>
      <c r="E22" s="114"/>
      <c r="F22" s="114">
        <v>17.639550630250014</v>
      </c>
      <c r="G22" s="114">
        <v>17.871696727762497</v>
      </c>
      <c r="H22" s="114">
        <v>17.760526748344795</v>
      </c>
      <c r="I22" s="114">
        <v>25.634154533900567</v>
      </c>
      <c r="K22" s="229"/>
      <c r="L22" s="229"/>
      <c r="M22" s="229"/>
      <c r="N22" s="12"/>
      <c r="O22" s="229"/>
      <c r="P22" s="229"/>
      <c r="Q22" s="229"/>
      <c r="R22" s="13"/>
    </row>
    <row r="23" spans="1:18" ht="12.75">
      <c r="A23" s="340" t="s">
        <v>21</v>
      </c>
      <c r="B23" s="114">
        <v>23.372087039451657</v>
      </c>
      <c r="C23" s="114">
        <v>7.852204166116175</v>
      </c>
      <c r="D23" s="114">
        <v>20.37052110942539</v>
      </c>
      <c r="E23" s="114"/>
      <c r="F23" s="114">
        <v>0.2776830462139197</v>
      </c>
      <c r="G23" s="114">
        <v>0.7652699007699859</v>
      </c>
      <c r="H23" s="114">
        <v>0.5317746098038065</v>
      </c>
      <c r="I23" s="114">
        <v>17.009283044704702</v>
      </c>
      <c r="K23" s="229"/>
      <c r="L23" s="229"/>
      <c r="M23" s="229"/>
      <c r="N23" s="12"/>
      <c r="O23" s="229"/>
      <c r="P23" s="229"/>
      <c r="Q23" s="229"/>
      <c r="R23" s="13"/>
    </row>
    <row r="24" spans="1:18" ht="12.75">
      <c r="A24" s="340" t="s">
        <v>22</v>
      </c>
      <c r="B24" s="114">
        <v>10.110333111227993</v>
      </c>
      <c r="C24" s="114">
        <v>4.16527998671017</v>
      </c>
      <c r="D24" s="114">
        <v>8.960551952672521</v>
      </c>
      <c r="E24" s="114"/>
      <c r="F24" s="114">
        <v>9.469974141042238</v>
      </c>
      <c r="G24" s="114">
        <v>11.086803949727788</v>
      </c>
      <c r="H24" s="114">
        <v>10.312537492184449</v>
      </c>
      <c r="I24" s="114">
        <v>9.192924838294209</v>
      </c>
      <c r="K24" s="229"/>
      <c r="L24" s="229"/>
      <c r="M24" s="229"/>
      <c r="N24" s="87"/>
      <c r="O24" s="229"/>
      <c r="P24" s="229"/>
      <c r="Q24" s="229"/>
      <c r="R24" s="13"/>
    </row>
    <row r="25" spans="1:18" ht="12.75">
      <c r="A25" s="340" t="s">
        <v>23</v>
      </c>
      <c r="B25" s="114">
        <v>1.9208748054350535</v>
      </c>
      <c r="C25" s="114">
        <v>14.501048859633427</v>
      </c>
      <c r="D25" s="114">
        <v>4.353897151225924</v>
      </c>
      <c r="E25" s="114"/>
      <c r="F25" s="114">
        <v>1.2710400642776654</v>
      </c>
      <c r="G25" s="114">
        <v>3.507127846879082</v>
      </c>
      <c r="H25" s="114">
        <v>2.4363115142693603</v>
      </c>
      <c r="I25" s="114">
        <v>4.029004556049963</v>
      </c>
      <c r="K25" s="229"/>
      <c r="L25" s="229"/>
      <c r="M25" s="229"/>
      <c r="N25" s="12"/>
      <c r="O25" s="229"/>
      <c r="P25" s="229"/>
      <c r="Q25" s="229"/>
      <c r="R25" s="13"/>
    </row>
    <row r="26" spans="1:18" ht="12.75">
      <c r="A26" s="340" t="s">
        <v>24</v>
      </c>
      <c r="B26" s="114">
        <v>6.1346720248187685</v>
      </c>
      <c r="C26" s="114">
        <v>21.804824587075977</v>
      </c>
      <c r="D26" s="114">
        <v>9.16530031196875</v>
      </c>
      <c r="E26" s="114"/>
      <c r="F26" s="114">
        <v>38.10647974933477</v>
      </c>
      <c r="G26" s="114">
        <v>32.7150220285763</v>
      </c>
      <c r="H26" s="114">
        <v>35.29687996317244</v>
      </c>
      <c r="I26" s="114">
        <v>13.595500597321712</v>
      </c>
      <c r="K26" s="229"/>
      <c r="L26" s="229"/>
      <c r="M26" s="229"/>
      <c r="N26" s="12"/>
      <c r="O26" s="229"/>
      <c r="P26" s="229"/>
      <c r="Q26" s="229"/>
      <c r="R26" s="13"/>
    </row>
    <row r="27" spans="1:18" ht="12.75">
      <c r="A27" s="347" t="s">
        <v>25</v>
      </c>
      <c r="B27" s="348">
        <v>0.5184500032413568</v>
      </c>
      <c r="C27" s="348">
        <v>2.0799363158519677</v>
      </c>
      <c r="D27" s="348">
        <v>0.8204435269287595</v>
      </c>
      <c r="E27" s="348"/>
      <c r="F27" s="348">
        <v>8.500456367009576</v>
      </c>
      <c r="G27" s="348">
        <v>3.2850672216407437</v>
      </c>
      <c r="H27" s="348">
        <v>5.782609545886734</v>
      </c>
      <c r="I27" s="348">
        <v>1.661173121749844</v>
      </c>
      <c r="K27" s="229"/>
      <c r="L27" s="229"/>
      <c r="M27" s="229"/>
      <c r="N27" s="12"/>
      <c r="O27" s="229"/>
      <c r="P27" s="229"/>
      <c r="Q27" s="229"/>
      <c r="R27" s="13"/>
    </row>
    <row r="28" spans="1:18" ht="20.25" customHeight="1">
      <c r="A28" s="339" t="s">
        <v>82</v>
      </c>
      <c r="B28" s="114"/>
      <c r="C28" s="114"/>
      <c r="D28" s="114"/>
      <c r="E28" s="114"/>
      <c r="F28" s="114"/>
      <c r="G28" s="114"/>
      <c r="H28" s="114"/>
      <c r="I28" s="114"/>
      <c r="K28" s="229"/>
      <c r="L28" s="229"/>
      <c r="M28" s="229"/>
      <c r="N28" s="12"/>
      <c r="O28" s="229"/>
      <c r="P28" s="229"/>
      <c r="Q28" s="229"/>
      <c r="R28" s="13"/>
    </row>
    <row r="29" spans="1:18" ht="15" customHeight="1">
      <c r="A29" s="340" t="s">
        <v>26</v>
      </c>
      <c r="B29" s="114">
        <v>4.945307952284555</v>
      </c>
      <c r="C29" s="114">
        <v>20.192150638876207</v>
      </c>
      <c r="D29" s="114">
        <v>7.894067548091229</v>
      </c>
      <c r="E29" s="114"/>
      <c r="F29" s="114">
        <v>27.19903230327933</v>
      </c>
      <c r="G29" s="114">
        <v>26.841394250663292</v>
      </c>
      <c r="H29" s="114">
        <v>27.012659739828685</v>
      </c>
      <c r="I29" s="114">
        <v>11.133291347839133</v>
      </c>
      <c r="K29" s="229"/>
      <c r="L29" s="229"/>
      <c r="M29" s="229"/>
      <c r="N29" s="12"/>
      <c r="O29" s="229"/>
      <c r="P29" s="229"/>
      <c r="Q29" s="229"/>
      <c r="R29" s="13"/>
    </row>
    <row r="30" spans="1:18" ht="12.75">
      <c r="A30" s="340" t="s">
        <v>27</v>
      </c>
      <c r="B30" s="114">
        <v>19.30770634243297</v>
      </c>
      <c r="C30" s="114">
        <v>31.74164772698766</v>
      </c>
      <c r="D30" s="114">
        <v>21.712447095982355</v>
      </c>
      <c r="E30" s="114"/>
      <c r="F30" s="114">
        <v>37.71280112221034</v>
      </c>
      <c r="G30" s="114">
        <v>34.422338112276776</v>
      </c>
      <c r="H30" s="114">
        <v>35.99807300081763</v>
      </c>
      <c r="I30" s="114">
        <v>24.132831346096552</v>
      </c>
      <c r="K30" s="229"/>
      <c r="L30" s="229"/>
      <c r="M30" s="229"/>
      <c r="N30" s="12"/>
      <c r="O30" s="229"/>
      <c r="P30" s="229"/>
      <c r="Q30" s="229"/>
      <c r="R30" s="13"/>
    </row>
    <row r="31" spans="1:18" ht="12.75">
      <c r="A31" s="340" t="s">
        <v>28</v>
      </c>
      <c r="B31" s="114"/>
      <c r="C31" s="114">
        <v>25.908338085673687</v>
      </c>
      <c r="D31" s="114">
        <v>28.759969501755634</v>
      </c>
      <c r="E31" s="114"/>
      <c r="F31" s="114">
        <v>28.53827909353482</v>
      </c>
      <c r="G31" s="114">
        <v>29.6809710423614</v>
      </c>
      <c r="H31" s="114">
        <v>29.133759429532134</v>
      </c>
      <c r="I31" s="114">
        <v>28.82329996134266</v>
      </c>
      <c r="K31" s="229"/>
      <c r="L31" s="229"/>
      <c r="M31" s="229"/>
      <c r="N31" s="12"/>
      <c r="O31" s="229"/>
      <c r="P31" s="229"/>
      <c r="Q31" s="229"/>
      <c r="R31" s="13"/>
    </row>
    <row r="32" spans="1:18" ht="12.75">
      <c r="A32" s="340" t="s">
        <v>29</v>
      </c>
      <c r="B32" s="114">
        <v>16.747642664809625</v>
      </c>
      <c r="C32" s="114">
        <v>9.99248544891917</v>
      </c>
      <c r="D32" s="114">
        <v>15.441186300630234</v>
      </c>
      <c r="E32" s="114"/>
      <c r="F32" s="114">
        <v>5.02632801696118</v>
      </c>
      <c r="G32" s="114">
        <v>6.516330761304351</v>
      </c>
      <c r="H32" s="114">
        <v>5.802799169794208</v>
      </c>
      <c r="I32" s="114">
        <v>13.80817416917838</v>
      </c>
      <c r="K32" s="229"/>
      <c r="L32" s="229"/>
      <c r="M32" s="229"/>
      <c r="N32" s="12"/>
      <c r="O32" s="229"/>
      <c r="P32" s="229"/>
      <c r="Q32" s="229"/>
      <c r="R32" s="13"/>
    </row>
    <row r="33" spans="1:18" ht="12.75">
      <c r="A33" s="347" t="s">
        <v>30</v>
      </c>
      <c r="B33" s="348">
        <v>29.555626694611394</v>
      </c>
      <c r="C33" s="348">
        <v>12.165378099543274</v>
      </c>
      <c r="D33" s="348">
        <v>26.19232955354055</v>
      </c>
      <c r="E33" s="348"/>
      <c r="F33" s="348">
        <v>1.52355946401433</v>
      </c>
      <c r="G33" s="348">
        <v>2.538965833394186</v>
      </c>
      <c r="H33" s="348">
        <v>2.0527086600273456</v>
      </c>
      <c r="I33" s="348">
        <v>22.102403175543273</v>
      </c>
      <c r="K33" s="229"/>
      <c r="L33" s="229"/>
      <c r="M33" s="229"/>
      <c r="N33" s="12"/>
      <c r="O33" s="229"/>
      <c r="P33" s="229"/>
      <c r="Q33" s="229"/>
      <c r="R33" s="13"/>
    </row>
    <row r="34" spans="1:18" ht="20.25" customHeight="1">
      <c r="A34" s="339" t="s">
        <v>31</v>
      </c>
      <c r="B34" s="114"/>
      <c r="C34" s="114"/>
      <c r="D34" s="114"/>
      <c r="E34" s="114"/>
      <c r="F34" s="114"/>
      <c r="G34" s="114"/>
      <c r="H34" s="114"/>
      <c r="I34" s="114"/>
      <c r="K34" s="229"/>
      <c r="L34" s="229"/>
      <c r="M34" s="229"/>
      <c r="N34" s="12"/>
      <c r="O34" s="229"/>
      <c r="P34" s="229"/>
      <c r="Q34" s="229"/>
      <c r="R34" s="13"/>
    </row>
    <row r="35" spans="1:18" ht="15" customHeight="1">
      <c r="A35" s="340" t="s">
        <v>32</v>
      </c>
      <c r="B35" s="114">
        <v>2.044353790415876</v>
      </c>
      <c r="C35" s="114">
        <v>9.60365760182133</v>
      </c>
      <c r="D35" s="114">
        <v>3.5063331726195455</v>
      </c>
      <c r="E35" s="114"/>
      <c r="F35" s="114">
        <v>3.1679154678065355</v>
      </c>
      <c r="G35" s="114">
        <v>4.2509979796996324</v>
      </c>
      <c r="H35" s="114">
        <v>3.732332097115262</v>
      </c>
      <c r="I35" s="114">
        <v>3.544623706127569</v>
      </c>
      <c r="K35" s="229"/>
      <c r="L35" s="229"/>
      <c r="M35" s="229"/>
      <c r="N35" s="12"/>
      <c r="O35" s="229"/>
      <c r="P35" s="229"/>
      <c r="Q35" s="229"/>
      <c r="R35" s="13"/>
    </row>
    <row r="36" spans="1:18" ht="12.75">
      <c r="A36" s="340" t="s">
        <v>33</v>
      </c>
      <c r="B36" s="114">
        <v>14.475324586793844</v>
      </c>
      <c r="C36" s="114">
        <v>28.64847342563744</v>
      </c>
      <c r="D36" s="114">
        <v>17.216430368523326</v>
      </c>
      <c r="E36" s="114"/>
      <c r="F36" s="114">
        <v>30.039158165658467</v>
      </c>
      <c r="G36" s="114">
        <v>20.424709328270414</v>
      </c>
      <c r="H36" s="114">
        <v>25.0288706336635</v>
      </c>
      <c r="I36" s="114">
        <v>18.54007607356052</v>
      </c>
      <c r="K36" s="229"/>
      <c r="L36" s="229"/>
      <c r="M36" s="229"/>
      <c r="N36" s="12"/>
      <c r="O36" s="229"/>
      <c r="P36" s="229"/>
      <c r="Q36" s="229"/>
      <c r="R36" s="13"/>
    </row>
    <row r="37" spans="1:18" ht="12.75">
      <c r="A37" s="340" t="s">
        <v>34</v>
      </c>
      <c r="B37" s="114">
        <v>62.05745956490967</v>
      </c>
      <c r="C37" s="114">
        <v>48.085601217045095</v>
      </c>
      <c r="D37" s="114">
        <v>59.35528363108509</v>
      </c>
      <c r="E37" s="114"/>
      <c r="F37" s="114">
        <v>60.400918693830164</v>
      </c>
      <c r="G37" s="114">
        <v>61.5926904072244</v>
      </c>
      <c r="H37" s="114">
        <v>61.02197550713217</v>
      </c>
      <c r="I37" s="114">
        <v>59.63766781176088</v>
      </c>
      <c r="K37" s="229"/>
      <c r="L37" s="229"/>
      <c r="M37" s="229"/>
      <c r="N37" s="12"/>
      <c r="O37" s="229"/>
      <c r="P37" s="229"/>
      <c r="Q37" s="229"/>
      <c r="R37" s="13"/>
    </row>
    <row r="38" spans="1:18" ht="12.75">
      <c r="A38" s="340" t="s">
        <v>35</v>
      </c>
      <c r="B38" s="114">
        <v>13.466099752253411</v>
      </c>
      <c r="C38" s="114">
        <v>6.618351670956316</v>
      </c>
      <c r="D38" s="114">
        <v>12.141736191911237</v>
      </c>
      <c r="E38" s="114"/>
      <c r="F38" s="114">
        <v>4.795992358197886</v>
      </c>
      <c r="G38" s="114">
        <v>10.842177218476417</v>
      </c>
      <c r="H38" s="114">
        <v>7.946783956754037</v>
      </c>
      <c r="I38" s="114">
        <v>11.430994052393276</v>
      </c>
      <c r="K38" s="229"/>
      <c r="L38" s="229"/>
      <c r="M38" s="229"/>
      <c r="N38" s="12"/>
      <c r="O38" s="229"/>
      <c r="P38" s="229"/>
      <c r="Q38" s="229"/>
      <c r="R38" s="13"/>
    </row>
    <row r="39" spans="1:18" ht="12.75">
      <c r="A39" s="340" t="s">
        <v>36</v>
      </c>
      <c r="B39" s="114">
        <v>4.412629395296491</v>
      </c>
      <c r="C39" s="114">
        <v>3.2444966226329583</v>
      </c>
      <c r="D39" s="114">
        <v>4.18671096789663</v>
      </c>
      <c r="E39" s="114"/>
      <c r="F39" s="114">
        <v>1.2470904533760674</v>
      </c>
      <c r="G39" s="114">
        <v>2.3785689944746</v>
      </c>
      <c r="H39" s="114">
        <v>1.8367272513941146</v>
      </c>
      <c r="I39" s="114">
        <v>3.7885580543779906</v>
      </c>
      <c r="K39" s="229"/>
      <c r="L39" s="229"/>
      <c r="M39" s="229"/>
      <c r="N39" s="12"/>
      <c r="O39" s="229"/>
      <c r="P39" s="229"/>
      <c r="Q39" s="229"/>
      <c r="R39" s="13"/>
    </row>
    <row r="40" spans="1:18" ht="12.75">
      <c r="A40" s="347" t="s">
        <v>37</v>
      </c>
      <c r="B40" s="348">
        <v>3.5441329103307053</v>
      </c>
      <c r="C40" s="348">
        <v>3.799419461906856</v>
      </c>
      <c r="D40" s="348">
        <v>3.5935056679641644</v>
      </c>
      <c r="E40" s="348"/>
      <c r="F40" s="348">
        <v>0.34892486113088517</v>
      </c>
      <c r="G40" s="348">
        <v>0.5108560718545384</v>
      </c>
      <c r="H40" s="348">
        <v>0.43331055394091417</v>
      </c>
      <c r="I40" s="348">
        <v>3.058080301779769</v>
      </c>
      <c r="K40" s="229"/>
      <c r="L40" s="229"/>
      <c r="M40" s="229"/>
      <c r="N40" s="12"/>
      <c r="O40" s="229"/>
      <c r="P40" s="229"/>
      <c r="Q40" s="229"/>
      <c r="R40" s="13"/>
    </row>
    <row r="41" spans="1:17" ht="20.25" customHeight="1">
      <c r="A41" s="341" t="s">
        <v>39</v>
      </c>
      <c r="B41" s="114"/>
      <c r="C41" s="114"/>
      <c r="D41" s="114"/>
      <c r="E41" s="114"/>
      <c r="F41" s="114"/>
      <c r="G41" s="114"/>
      <c r="H41" s="114"/>
      <c r="I41" s="114"/>
      <c r="K41" s="229"/>
      <c r="L41" s="229"/>
      <c r="M41" s="229"/>
      <c r="N41" s="12"/>
      <c r="O41" s="229"/>
      <c r="P41" s="229"/>
      <c r="Q41" s="229"/>
    </row>
    <row r="42" spans="1:17" ht="15" customHeight="1">
      <c r="A42" s="340" t="s">
        <v>38</v>
      </c>
      <c r="B42" s="114">
        <v>5.549089178747125</v>
      </c>
      <c r="C42" s="114">
        <v>10.714450961143413</v>
      </c>
      <c r="D42" s="114">
        <v>6.548076997716944</v>
      </c>
      <c r="E42" s="114"/>
      <c r="F42" s="114">
        <v>30.82414253219129</v>
      </c>
      <c r="G42" s="114">
        <v>24.98737312270281</v>
      </c>
      <c r="H42" s="114">
        <v>27.782481643033748</v>
      </c>
      <c r="I42" s="114">
        <v>10.145778554964124</v>
      </c>
      <c r="K42" s="229"/>
      <c r="L42" s="229"/>
      <c r="M42" s="229"/>
      <c r="N42" s="12"/>
      <c r="O42" s="229"/>
      <c r="P42" s="229"/>
      <c r="Q42" s="229"/>
    </row>
    <row r="43" spans="1:18" ht="12.75">
      <c r="A43" s="342" t="s">
        <v>40</v>
      </c>
      <c r="B43" s="114">
        <v>34.65338534652776</v>
      </c>
      <c r="C43" s="114">
        <v>48.173624037198145</v>
      </c>
      <c r="D43" s="114">
        <v>37.268217439717226</v>
      </c>
      <c r="E43" s="114"/>
      <c r="F43" s="114">
        <v>56.79440528259991</v>
      </c>
      <c r="G43" s="114">
        <v>49.680676922327976</v>
      </c>
      <c r="H43" s="114">
        <v>53.08729475423891</v>
      </c>
      <c r="I43" s="114">
        <v>39.948411212007436</v>
      </c>
      <c r="K43" s="229"/>
      <c r="L43" s="229"/>
      <c r="M43" s="229"/>
      <c r="N43" s="12"/>
      <c r="O43" s="229"/>
      <c r="P43" s="229"/>
      <c r="Q43" s="229"/>
      <c r="R43" s="13"/>
    </row>
    <row r="44" spans="1:18" ht="12.75">
      <c r="A44" s="342" t="s">
        <v>41</v>
      </c>
      <c r="B44" s="114">
        <v>47.4376707142413</v>
      </c>
      <c r="C44" s="114">
        <v>34.20015463920399</v>
      </c>
      <c r="D44" s="114">
        <v>44.87751754985935</v>
      </c>
      <c r="E44" s="114"/>
      <c r="F44" s="114">
        <v>11.399242221067048</v>
      </c>
      <c r="G44" s="114">
        <v>23.228180350347674</v>
      </c>
      <c r="H44" s="114">
        <v>17.5635457842004</v>
      </c>
      <c r="I44" s="114">
        <v>40.24976742465915</v>
      </c>
      <c r="K44" s="229"/>
      <c r="L44" s="229"/>
      <c r="M44" s="229"/>
      <c r="O44" s="229"/>
      <c r="P44" s="229"/>
      <c r="Q44" s="229"/>
      <c r="R44" s="20"/>
    </row>
    <row r="45" spans="1:18" ht="12.75">
      <c r="A45" s="347" t="s">
        <v>42</v>
      </c>
      <c r="B45" s="348">
        <v>12.359854760483794</v>
      </c>
      <c r="C45" s="348">
        <v>6.91177036245445</v>
      </c>
      <c r="D45" s="348">
        <v>11.30618801270646</v>
      </c>
      <c r="E45" s="348"/>
      <c r="F45" s="348">
        <v>0.9822099641418037</v>
      </c>
      <c r="G45" s="348">
        <v>2.103769604621538</v>
      </c>
      <c r="H45" s="348">
        <v>1.5666778185269923</v>
      </c>
      <c r="I45" s="348">
        <v>9.656042808369298</v>
      </c>
      <c r="K45" s="229"/>
      <c r="L45" s="229"/>
      <c r="M45" s="229"/>
      <c r="O45" s="229"/>
      <c r="P45" s="229"/>
      <c r="Q45" s="229"/>
      <c r="R45" s="20"/>
    </row>
    <row r="46" spans="1:18" ht="20.25" customHeight="1">
      <c r="A46" s="339" t="s">
        <v>211</v>
      </c>
      <c r="B46" s="114"/>
      <c r="C46" s="114"/>
      <c r="D46" s="114"/>
      <c r="E46" s="114"/>
      <c r="F46" s="114"/>
      <c r="G46" s="114"/>
      <c r="H46" s="114"/>
      <c r="I46" s="114"/>
      <c r="K46" s="229"/>
      <c r="L46" s="229"/>
      <c r="M46" s="229"/>
      <c r="N46" s="12"/>
      <c r="O46" s="229"/>
      <c r="P46" s="229"/>
      <c r="Q46" s="229"/>
      <c r="R46" s="13"/>
    </row>
    <row r="47" spans="1:18" ht="15" customHeight="1">
      <c r="A47" s="340" t="s">
        <v>43</v>
      </c>
      <c r="B47" s="114">
        <v>97.15191002795585</v>
      </c>
      <c r="C47" s="114">
        <v>88.04520214309645</v>
      </c>
      <c r="D47" s="114">
        <v>95.39066064579342</v>
      </c>
      <c r="E47" s="114"/>
      <c r="F47" s="114">
        <v>96.51477977946492</v>
      </c>
      <c r="G47" s="114">
        <v>95.76497578073656</v>
      </c>
      <c r="H47" s="114">
        <v>96.12404145532307</v>
      </c>
      <c r="I47" s="114">
        <v>95.51491584976883</v>
      </c>
      <c r="K47" s="229"/>
      <c r="L47" s="229"/>
      <c r="M47" s="229"/>
      <c r="N47" s="19"/>
      <c r="O47" s="229"/>
      <c r="P47" s="229"/>
      <c r="Q47" s="229"/>
      <c r="R47" s="13"/>
    </row>
    <row r="48" spans="1:18" ht="12.75">
      <c r="A48" s="347" t="s">
        <v>44</v>
      </c>
      <c r="B48" s="348">
        <v>2.848089972044133</v>
      </c>
      <c r="C48" s="348">
        <v>11.954797856903548</v>
      </c>
      <c r="D48" s="348">
        <v>4.609339354206575</v>
      </c>
      <c r="E48" s="348"/>
      <c r="F48" s="348">
        <v>3.4852202205350804</v>
      </c>
      <c r="G48" s="348">
        <v>4.235024219263442</v>
      </c>
      <c r="H48" s="348">
        <v>3.875958544676942</v>
      </c>
      <c r="I48" s="348">
        <v>4.485084150231178</v>
      </c>
      <c r="K48" s="229"/>
      <c r="L48" s="229"/>
      <c r="M48" s="229"/>
      <c r="N48" s="19"/>
      <c r="O48" s="229"/>
      <c r="P48" s="229"/>
      <c r="Q48" s="229"/>
      <c r="R48" s="13"/>
    </row>
    <row r="49" spans="1:18" ht="20.25" customHeight="1">
      <c r="A49" s="343" t="s">
        <v>157</v>
      </c>
      <c r="B49" s="349">
        <v>100</v>
      </c>
      <c r="C49" s="349">
        <v>100</v>
      </c>
      <c r="D49" s="349">
        <v>100</v>
      </c>
      <c r="E49" s="349"/>
      <c r="F49" s="349">
        <v>100</v>
      </c>
      <c r="G49" s="349">
        <v>100</v>
      </c>
      <c r="H49" s="349">
        <v>100</v>
      </c>
      <c r="I49" s="349">
        <v>100</v>
      </c>
      <c r="K49" s="229"/>
      <c r="L49" s="229"/>
      <c r="M49" s="229"/>
      <c r="N49" s="12"/>
      <c r="O49" s="229"/>
      <c r="P49" s="229"/>
      <c r="Q49" s="229"/>
      <c r="R49" s="13"/>
    </row>
    <row r="50" spans="1:18" ht="12.75">
      <c r="A50" s="111"/>
      <c r="B50" s="17"/>
      <c r="C50" s="17"/>
      <c r="D50" s="13"/>
      <c r="E50" s="13"/>
      <c r="F50" s="17"/>
      <c r="G50" s="17"/>
      <c r="H50" s="13"/>
      <c r="I50" s="13"/>
      <c r="K50" s="229"/>
      <c r="L50" s="229"/>
      <c r="M50" s="229"/>
      <c r="N50" s="12"/>
      <c r="O50" s="229"/>
      <c r="P50" s="229"/>
      <c r="Q50" s="229"/>
      <c r="R50" s="13"/>
    </row>
    <row r="51" spans="1:18" ht="12.75">
      <c r="A51" s="112" t="s">
        <v>93</v>
      </c>
      <c r="B51" s="113">
        <v>8397</v>
      </c>
      <c r="C51" s="113">
        <v>2798</v>
      </c>
      <c r="D51" s="113">
        <v>11195</v>
      </c>
      <c r="E51" s="113"/>
      <c r="F51" s="113">
        <v>2325</v>
      </c>
      <c r="G51" s="113">
        <v>2630</v>
      </c>
      <c r="H51" s="113">
        <v>4955</v>
      </c>
      <c r="I51" s="113">
        <v>16150</v>
      </c>
      <c r="K51" s="229"/>
      <c r="L51" s="229"/>
      <c r="M51" s="229"/>
      <c r="N51" s="12"/>
      <c r="O51" s="229"/>
      <c r="P51" s="229"/>
      <c r="Q51" s="229"/>
      <c r="R51" s="228"/>
    </row>
    <row r="52" spans="1:17" ht="16.5" customHeight="1">
      <c r="A52" s="131" t="s">
        <v>76</v>
      </c>
      <c r="B52" s="130"/>
      <c r="C52" s="130"/>
      <c r="D52" s="130"/>
      <c r="E52" s="130"/>
      <c r="F52" s="130"/>
      <c r="G52" s="130"/>
      <c r="H52" s="130"/>
      <c r="I52" s="130"/>
      <c r="K52" s="229"/>
      <c r="L52" s="229"/>
      <c r="M52" s="229"/>
      <c r="N52" s="12"/>
      <c r="O52" s="229"/>
      <c r="P52" s="229"/>
      <c r="Q52" s="229"/>
    </row>
    <row r="53" spans="1:17" ht="12.75">
      <c r="A53" s="129"/>
      <c r="B53" s="130"/>
      <c r="C53" s="130"/>
      <c r="D53" s="130"/>
      <c r="E53" s="130"/>
      <c r="F53" s="130"/>
      <c r="G53" s="130"/>
      <c r="H53" s="130"/>
      <c r="I53" s="130"/>
      <c r="K53" s="229"/>
      <c r="L53" s="229"/>
      <c r="M53" s="229"/>
      <c r="N53" s="13"/>
      <c r="O53" s="229"/>
      <c r="P53" s="229"/>
      <c r="Q53" s="229"/>
    </row>
    <row r="54" spans="11:17" ht="12.75">
      <c r="K54" s="229"/>
      <c r="L54" s="229"/>
      <c r="M54" s="229"/>
      <c r="N54" s="228"/>
      <c r="O54" s="229"/>
      <c r="P54" s="229"/>
      <c r="Q54" s="229"/>
    </row>
    <row r="55" spans="1:17" ht="12.75">
      <c r="A55" s="25"/>
      <c r="B55" s="25"/>
      <c r="C55" s="25"/>
      <c r="D55" s="25"/>
      <c r="E55" s="25"/>
      <c r="F55" s="25"/>
      <c r="G55" s="25"/>
      <c r="H55" s="25"/>
      <c r="I55" s="25"/>
      <c r="J55" s="25"/>
      <c r="K55" s="229"/>
      <c r="L55" s="229"/>
      <c r="M55" s="229"/>
      <c r="O55" s="229"/>
      <c r="P55" s="229"/>
      <c r="Q55" s="229"/>
    </row>
    <row r="56" spans="1:17" ht="12.75">
      <c r="A56" s="386"/>
      <c r="B56" s="387"/>
      <c r="C56" s="388"/>
      <c r="D56" s="387"/>
      <c r="E56" s="387"/>
      <c r="F56" s="387"/>
      <c r="G56" s="388"/>
      <c r="H56" s="387"/>
      <c r="I56" s="25"/>
      <c r="J56" s="25"/>
      <c r="K56" s="229"/>
      <c r="L56" s="229"/>
      <c r="M56" s="229"/>
      <c r="O56" s="229"/>
      <c r="P56" s="229"/>
      <c r="Q56" s="229"/>
    </row>
    <row r="57" spans="1:10" ht="12.75">
      <c r="A57" s="387"/>
      <c r="B57" s="387"/>
      <c r="C57" s="230"/>
      <c r="D57" s="230"/>
      <c r="E57" s="230"/>
      <c r="F57" s="230"/>
      <c r="G57" s="230"/>
      <c r="H57" s="230"/>
      <c r="I57" s="25"/>
      <c r="J57" s="25"/>
    </row>
    <row r="58" spans="1:10" ht="12.75">
      <c r="A58" s="387"/>
      <c r="B58" s="387"/>
      <c r="C58" s="230"/>
      <c r="D58" s="230"/>
      <c r="E58" s="230"/>
      <c r="F58" s="230"/>
      <c r="G58" s="230"/>
      <c r="H58" s="230"/>
      <c r="I58" s="25"/>
      <c r="J58" s="25"/>
    </row>
    <row r="59" spans="1:10" ht="12.75">
      <c r="A59" s="389"/>
      <c r="B59" s="231"/>
      <c r="C59" s="229"/>
      <c r="D59" s="229"/>
      <c r="E59" s="229"/>
      <c r="F59" s="229"/>
      <c r="G59" s="229"/>
      <c r="H59" s="229"/>
      <c r="I59" s="25"/>
      <c r="J59" s="25"/>
    </row>
    <row r="60" spans="1:10" ht="12.75">
      <c r="A60" s="387"/>
      <c r="B60" s="231"/>
      <c r="C60" s="229"/>
      <c r="D60" s="229"/>
      <c r="E60" s="229"/>
      <c r="F60" s="229"/>
      <c r="G60" s="229"/>
      <c r="H60" s="229"/>
      <c r="I60" s="25"/>
      <c r="J60" s="25"/>
    </row>
    <row r="61" spans="1:10" ht="12.75">
      <c r="A61" s="387"/>
      <c r="B61" s="231"/>
      <c r="C61" s="229"/>
      <c r="D61" s="229"/>
      <c r="E61" s="229"/>
      <c r="F61" s="229"/>
      <c r="G61" s="229"/>
      <c r="H61" s="229"/>
      <c r="I61" s="25"/>
      <c r="J61" s="25"/>
    </row>
    <row r="62" spans="1:10" ht="12.75">
      <c r="A62" s="387"/>
      <c r="B62" s="231"/>
      <c r="C62" s="229"/>
      <c r="D62" s="229"/>
      <c r="E62" s="229"/>
      <c r="F62" s="229"/>
      <c r="G62" s="229"/>
      <c r="H62" s="229"/>
      <c r="I62" s="25"/>
      <c r="J62" s="25"/>
    </row>
    <row r="63" spans="1:10" ht="12.75">
      <c r="A63" s="387"/>
      <c r="B63" s="231"/>
      <c r="C63" s="229"/>
      <c r="D63" s="229"/>
      <c r="E63" s="229"/>
      <c r="F63" s="229"/>
      <c r="G63" s="229"/>
      <c r="H63" s="229"/>
      <c r="I63" s="25"/>
      <c r="J63" s="25"/>
    </row>
    <row r="64" spans="1:10" ht="12.75">
      <c r="A64" s="387"/>
      <c r="B64" s="231"/>
      <c r="C64" s="229"/>
      <c r="D64" s="229"/>
      <c r="E64" s="229"/>
      <c r="F64" s="229"/>
      <c r="G64" s="229"/>
      <c r="H64" s="229"/>
      <c r="I64" s="25"/>
      <c r="J64" s="25"/>
    </row>
    <row r="65" spans="1:10" ht="12.75">
      <c r="A65" s="389"/>
      <c r="B65" s="231"/>
      <c r="C65" s="229"/>
      <c r="D65" s="229"/>
      <c r="E65" s="229"/>
      <c r="F65" s="229"/>
      <c r="G65" s="229"/>
      <c r="H65" s="229"/>
      <c r="I65" s="25"/>
      <c r="J65" s="25"/>
    </row>
    <row r="66" spans="1:10" ht="12.75">
      <c r="A66" s="387"/>
      <c r="B66" s="231"/>
      <c r="C66" s="229"/>
      <c r="D66" s="229"/>
      <c r="E66" s="229"/>
      <c r="F66" s="229"/>
      <c r="G66" s="229"/>
      <c r="H66" s="229"/>
      <c r="I66" s="25"/>
      <c r="J66" s="25"/>
    </row>
    <row r="67" spans="1:10" ht="12.75">
      <c r="A67" s="387"/>
      <c r="B67" s="231"/>
      <c r="C67" s="229"/>
      <c r="D67" s="229"/>
      <c r="E67" s="229"/>
      <c r="F67" s="229"/>
      <c r="G67" s="229"/>
      <c r="H67" s="229"/>
      <c r="I67" s="25"/>
      <c r="J67" s="25"/>
    </row>
    <row r="68" spans="1:10" ht="12.75">
      <c r="A68" s="387"/>
      <c r="B68" s="231"/>
      <c r="C68" s="229"/>
      <c r="D68" s="229"/>
      <c r="E68" s="229"/>
      <c r="F68" s="229"/>
      <c r="G68" s="229"/>
      <c r="H68" s="229"/>
      <c r="I68" s="25"/>
      <c r="J68" s="25"/>
    </row>
    <row r="69" spans="1:10" ht="12.75">
      <c r="A69" s="387"/>
      <c r="B69" s="231"/>
      <c r="C69" s="229"/>
      <c r="D69" s="229"/>
      <c r="E69" s="229"/>
      <c r="F69" s="229"/>
      <c r="G69" s="229"/>
      <c r="H69" s="229"/>
      <c r="I69" s="25"/>
      <c r="J69" s="25"/>
    </row>
    <row r="70" spans="1:10" ht="12.75">
      <c r="A70" s="387"/>
      <c r="B70" s="231"/>
      <c r="C70" s="229"/>
      <c r="D70" s="229"/>
      <c r="E70" s="229"/>
      <c r="F70" s="229"/>
      <c r="G70" s="229"/>
      <c r="H70" s="229"/>
      <c r="I70" s="25"/>
      <c r="J70" s="25"/>
    </row>
    <row r="71" spans="1:10" ht="12.75">
      <c r="A71" s="387"/>
      <c r="B71" s="231"/>
      <c r="C71" s="229"/>
      <c r="D71" s="229"/>
      <c r="E71" s="229"/>
      <c r="F71" s="229"/>
      <c r="G71" s="229"/>
      <c r="H71" s="229"/>
      <c r="I71" s="25"/>
      <c r="J71" s="25"/>
    </row>
    <row r="72" spans="1:10" ht="12.75">
      <c r="A72" s="387"/>
      <c r="B72" s="231"/>
      <c r="C72" s="229"/>
      <c r="D72" s="229"/>
      <c r="E72" s="229"/>
      <c r="F72" s="229"/>
      <c r="G72" s="229"/>
      <c r="H72" s="229"/>
      <c r="I72" s="25"/>
      <c r="J72" s="25"/>
    </row>
    <row r="73" spans="1:10" ht="12.75">
      <c r="A73" s="389"/>
      <c r="B73" s="231"/>
      <c r="C73" s="229"/>
      <c r="D73" s="229"/>
      <c r="E73" s="229"/>
      <c r="F73" s="229"/>
      <c r="G73" s="229"/>
      <c r="H73" s="229"/>
      <c r="I73" s="25"/>
      <c r="J73" s="25"/>
    </row>
    <row r="74" spans="1:10" ht="12.75">
      <c r="A74" s="387"/>
      <c r="B74" s="231"/>
      <c r="C74" s="229"/>
      <c r="D74" s="229"/>
      <c r="E74" s="229"/>
      <c r="F74" s="229"/>
      <c r="G74" s="229"/>
      <c r="H74" s="229"/>
      <c r="I74" s="25"/>
      <c r="J74" s="25"/>
    </row>
    <row r="75" spans="1:10" ht="12.75">
      <c r="A75" s="387"/>
      <c r="B75" s="231"/>
      <c r="C75" s="229"/>
      <c r="D75" s="229"/>
      <c r="E75" s="229"/>
      <c r="F75" s="229"/>
      <c r="G75" s="229"/>
      <c r="H75" s="229"/>
      <c r="I75" s="25"/>
      <c r="J75" s="25"/>
    </row>
    <row r="76" spans="1:10" ht="12.75">
      <c r="A76" s="387"/>
      <c r="B76" s="231"/>
      <c r="C76" s="229"/>
      <c r="D76" s="229"/>
      <c r="E76" s="229"/>
      <c r="F76" s="229"/>
      <c r="G76" s="229"/>
      <c r="H76" s="229"/>
      <c r="I76" s="25"/>
      <c r="J76" s="25"/>
    </row>
    <row r="77" spans="1:10" ht="12.75">
      <c r="A77" s="387"/>
      <c r="B77" s="231"/>
      <c r="C77" s="229"/>
      <c r="D77" s="229"/>
      <c r="E77" s="229"/>
      <c r="F77" s="229"/>
      <c r="G77" s="229"/>
      <c r="H77" s="229"/>
      <c r="I77" s="25"/>
      <c r="J77" s="25"/>
    </row>
    <row r="78" spans="1:10" ht="12.75">
      <c r="A78" s="387"/>
      <c r="B78" s="231"/>
      <c r="C78" s="229"/>
      <c r="D78" s="229"/>
      <c r="E78" s="229"/>
      <c r="F78" s="229"/>
      <c r="G78" s="229"/>
      <c r="H78" s="229"/>
      <c r="I78" s="25"/>
      <c r="J78" s="25"/>
    </row>
    <row r="79" spans="1:10" ht="12.75">
      <c r="A79" s="387"/>
      <c r="B79" s="231"/>
      <c r="C79" s="229"/>
      <c r="D79" s="229"/>
      <c r="E79" s="229"/>
      <c r="F79" s="229"/>
      <c r="G79" s="229"/>
      <c r="H79" s="229"/>
      <c r="I79" s="25"/>
      <c r="J79" s="25"/>
    </row>
    <row r="80" spans="1:10" ht="12.75">
      <c r="A80" s="389"/>
      <c r="B80" s="231"/>
      <c r="C80" s="229"/>
      <c r="D80" s="229"/>
      <c r="E80" s="229"/>
      <c r="F80" s="229"/>
      <c r="G80" s="229"/>
      <c r="H80" s="229"/>
      <c r="I80" s="25"/>
      <c r="J80" s="25"/>
    </row>
    <row r="81" spans="1:8" s="25" customFormat="1" ht="12.75">
      <c r="A81" s="387"/>
      <c r="B81" s="231"/>
      <c r="C81" s="229"/>
      <c r="D81" s="229"/>
      <c r="E81" s="229"/>
      <c r="F81" s="229"/>
      <c r="G81" s="229"/>
      <c r="H81" s="229"/>
    </row>
    <row r="82" spans="1:8" s="25" customFormat="1" ht="12.75">
      <c r="A82" s="387"/>
      <c r="B82" s="231"/>
      <c r="C82" s="229"/>
      <c r="D82" s="229"/>
      <c r="E82" s="229"/>
      <c r="F82" s="229"/>
      <c r="G82" s="229"/>
      <c r="H82" s="229"/>
    </row>
    <row r="83" spans="1:8" s="25" customFormat="1" ht="12.75">
      <c r="A83" s="387"/>
      <c r="B83" s="231"/>
      <c r="C83" s="229"/>
      <c r="D83" s="229"/>
      <c r="E83" s="229"/>
      <c r="F83" s="229"/>
      <c r="G83" s="229"/>
      <c r="H83" s="229"/>
    </row>
    <row r="84" spans="1:8" s="25" customFormat="1" ht="12.75">
      <c r="A84" s="387"/>
      <c r="B84" s="231"/>
      <c r="C84" s="229"/>
      <c r="D84" s="229"/>
      <c r="E84" s="229"/>
      <c r="F84" s="229"/>
      <c r="G84" s="229"/>
      <c r="H84" s="229"/>
    </row>
    <row r="85" spans="1:8" s="25" customFormat="1" ht="12.75">
      <c r="A85" s="387"/>
      <c r="B85" s="231"/>
      <c r="C85" s="229"/>
      <c r="D85" s="229"/>
      <c r="E85" s="229"/>
      <c r="F85" s="229"/>
      <c r="G85" s="229"/>
      <c r="H85" s="229"/>
    </row>
    <row r="86" spans="1:8" s="25" customFormat="1" ht="12.75">
      <c r="A86" s="389"/>
      <c r="B86" s="231"/>
      <c r="C86" s="229"/>
      <c r="D86" s="229"/>
      <c r="E86" s="229"/>
      <c r="F86" s="229"/>
      <c r="G86" s="229"/>
      <c r="H86" s="229"/>
    </row>
    <row r="87" spans="1:8" s="25" customFormat="1" ht="12.75">
      <c r="A87" s="387"/>
      <c r="B87" s="231"/>
      <c r="C87" s="229"/>
      <c r="D87" s="229"/>
      <c r="E87" s="229"/>
      <c r="F87" s="229"/>
      <c r="G87" s="229"/>
      <c r="H87" s="229"/>
    </row>
    <row r="88" spans="1:8" s="25" customFormat="1" ht="12.75">
      <c r="A88" s="387"/>
      <c r="B88" s="231"/>
      <c r="C88" s="229"/>
      <c r="D88" s="229"/>
      <c r="E88" s="229"/>
      <c r="F88" s="229"/>
      <c r="G88" s="229"/>
      <c r="H88" s="229"/>
    </row>
    <row r="89" spans="1:8" s="25" customFormat="1" ht="12.75">
      <c r="A89" s="387"/>
      <c r="B89" s="231"/>
      <c r="C89" s="229"/>
      <c r="D89" s="229"/>
      <c r="E89" s="229"/>
      <c r="F89" s="229"/>
      <c r="G89" s="229"/>
      <c r="H89" s="229"/>
    </row>
    <row r="90" spans="1:8" s="25" customFormat="1" ht="12.75">
      <c r="A90" s="387"/>
      <c r="B90" s="231"/>
      <c r="C90" s="229"/>
      <c r="D90" s="229"/>
      <c r="E90" s="229"/>
      <c r="F90" s="229"/>
      <c r="G90" s="229"/>
      <c r="H90" s="229"/>
    </row>
    <row r="91" spans="1:8" s="25" customFormat="1" ht="12.75">
      <c r="A91" s="387"/>
      <c r="B91" s="231"/>
      <c r="C91" s="229"/>
      <c r="D91" s="229"/>
      <c r="E91" s="229"/>
      <c r="F91" s="229"/>
      <c r="G91" s="229"/>
      <c r="H91" s="229"/>
    </row>
    <row r="92" spans="1:8" s="25" customFormat="1" ht="12.75">
      <c r="A92" s="389"/>
      <c r="B92" s="231"/>
      <c r="C92" s="229"/>
      <c r="D92" s="229"/>
      <c r="E92" s="229"/>
      <c r="F92" s="229"/>
      <c r="G92" s="229"/>
      <c r="H92" s="229"/>
    </row>
    <row r="93" spans="1:8" s="25" customFormat="1" ht="12.75">
      <c r="A93" s="387"/>
      <c r="B93" s="231"/>
      <c r="C93" s="229"/>
      <c r="D93" s="229"/>
      <c r="E93" s="229"/>
      <c r="F93" s="229"/>
      <c r="G93" s="229"/>
      <c r="H93" s="229"/>
    </row>
    <row r="94" spans="1:8" s="25" customFormat="1" ht="12.75">
      <c r="A94" s="387"/>
      <c r="B94" s="231"/>
      <c r="C94" s="229"/>
      <c r="D94" s="229"/>
      <c r="E94" s="229"/>
      <c r="F94" s="229"/>
      <c r="G94" s="229"/>
      <c r="H94" s="229"/>
    </row>
    <row r="95" spans="1:8" s="25" customFormat="1" ht="12.75">
      <c r="A95" s="387"/>
      <c r="B95" s="231"/>
      <c r="C95" s="229"/>
      <c r="D95" s="229"/>
      <c r="E95" s="229"/>
      <c r="F95" s="229"/>
      <c r="G95" s="229"/>
      <c r="H95" s="229"/>
    </row>
    <row r="96" spans="1:8" s="25" customFormat="1" ht="12.75">
      <c r="A96" s="387"/>
      <c r="B96" s="231"/>
      <c r="C96" s="229"/>
      <c r="D96" s="229"/>
      <c r="E96" s="229"/>
      <c r="F96" s="229"/>
      <c r="G96" s="229"/>
      <c r="H96" s="229"/>
    </row>
    <row r="97" spans="1:8" s="25" customFormat="1" ht="12.75">
      <c r="A97" s="387"/>
      <c r="B97" s="231"/>
      <c r="C97" s="229"/>
      <c r="D97" s="229"/>
      <c r="E97" s="229"/>
      <c r="F97" s="229"/>
      <c r="G97" s="229"/>
      <c r="H97" s="229"/>
    </row>
    <row r="98" spans="1:8" s="25" customFormat="1" ht="12.75">
      <c r="A98" s="387"/>
      <c r="B98" s="231"/>
      <c r="C98" s="229"/>
      <c r="D98" s="229"/>
      <c r="E98" s="229"/>
      <c r="F98" s="229"/>
      <c r="G98" s="229"/>
      <c r="H98" s="229"/>
    </row>
    <row r="99" spans="1:8" s="25" customFormat="1" ht="12.75">
      <c r="A99" s="387"/>
      <c r="B99" s="231"/>
      <c r="C99" s="229"/>
      <c r="D99" s="229"/>
      <c r="E99" s="229"/>
      <c r="F99" s="229"/>
      <c r="G99" s="229"/>
      <c r="H99" s="229"/>
    </row>
    <row r="100" spans="1:8" s="25" customFormat="1" ht="12.75">
      <c r="A100" s="387"/>
      <c r="B100" s="231"/>
      <c r="C100" s="229"/>
      <c r="D100" s="229"/>
      <c r="E100" s="229"/>
      <c r="F100" s="229"/>
      <c r="G100" s="229"/>
      <c r="H100" s="229"/>
    </row>
    <row r="101" spans="1:8" s="25" customFormat="1" ht="12.75">
      <c r="A101" s="387"/>
      <c r="B101" s="231"/>
      <c r="C101" s="229"/>
      <c r="D101" s="229"/>
      <c r="E101" s="229"/>
      <c r="F101" s="229"/>
      <c r="G101" s="229"/>
      <c r="H101" s="229"/>
    </row>
    <row r="102" spans="1:8" s="25" customFormat="1" ht="12.75">
      <c r="A102" s="389"/>
      <c r="B102" s="231"/>
      <c r="C102" s="229"/>
      <c r="D102" s="229"/>
      <c r="E102" s="229"/>
      <c r="F102" s="229"/>
      <c r="G102" s="229"/>
      <c r="H102" s="229"/>
    </row>
    <row r="103" spans="1:8" s="25" customFormat="1" ht="12.75">
      <c r="A103" s="387"/>
      <c r="B103" s="231"/>
      <c r="C103" s="229"/>
      <c r="D103" s="229"/>
      <c r="E103" s="229"/>
      <c r="F103" s="229"/>
      <c r="G103" s="229"/>
      <c r="H103" s="229"/>
    </row>
    <row r="104" s="25" customFormat="1" ht="12.75"/>
    <row r="105" s="25" customFormat="1" ht="12.75"/>
    <row r="106" spans="2:9" s="25" customFormat="1" ht="12.75">
      <c r="B106" s="117"/>
      <c r="C106" s="117"/>
      <c r="D106" s="117"/>
      <c r="E106" s="117"/>
      <c r="F106" s="117"/>
      <c r="G106" s="117"/>
      <c r="H106" s="117"/>
      <c r="I106" s="117"/>
    </row>
    <row r="107" s="25" customFormat="1" ht="12.75"/>
    <row r="108" s="25" customFormat="1" ht="12.75"/>
    <row r="109" s="25" customFormat="1" ht="12.75"/>
    <row r="110" s="25" customFormat="1" ht="12.75"/>
    <row r="111" s="25" customFormat="1" ht="12.75"/>
    <row r="112" s="25" customFormat="1" ht="12.75"/>
    <row r="113" s="25" customFormat="1" ht="12.75"/>
    <row r="114" s="25" customFormat="1" ht="12.75"/>
    <row r="115" s="25" customFormat="1" ht="12.75"/>
    <row r="116" s="25" customFormat="1" ht="12.75"/>
    <row r="117" s="25" customFormat="1" ht="12.75"/>
    <row r="118" s="25" customFormat="1" ht="12.75"/>
    <row r="119" s="25" customFormat="1" ht="12.75"/>
    <row r="120" s="25" customFormat="1" ht="12.75"/>
    <row r="121" s="25" customFormat="1" ht="12.75"/>
    <row r="122" s="25" customFormat="1" ht="12.75"/>
    <row r="123" s="25" customFormat="1" ht="12.75"/>
    <row r="124" s="25" customFormat="1" ht="12.75"/>
    <row r="125" s="25" customFormat="1" ht="12.75"/>
    <row r="126" s="25" customFormat="1" ht="12.75"/>
    <row r="127" s="25" customFormat="1" ht="12.75"/>
    <row r="128" s="25" customFormat="1" ht="12.75"/>
    <row r="129" s="25" customFormat="1" ht="12.75"/>
  </sheetData>
  <mergeCells count="14">
    <mergeCell ref="A92:A101"/>
    <mergeCell ref="A102:A103"/>
    <mergeCell ref="A59:A64"/>
    <mergeCell ref="A65:A72"/>
    <mergeCell ref="A73:A79"/>
    <mergeCell ref="A80:A85"/>
    <mergeCell ref="A56:B58"/>
    <mergeCell ref="C56:F56"/>
    <mergeCell ref="G56:H56"/>
    <mergeCell ref="A86:A91"/>
    <mergeCell ref="I4:I5"/>
    <mergeCell ref="B3:G3"/>
    <mergeCell ref="B4:D4"/>
    <mergeCell ref="F4:H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indexed="46"/>
  </sheetPr>
  <dimension ref="A2:N16"/>
  <sheetViews>
    <sheetView workbookViewId="0" topLeftCell="A1">
      <selection activeCell="L22" sqref="L22"/>
    </sheetView>
  </sheetViews>
  <sheetFormatPr defaultColWidth="9.140625" defaultRowHeight="12.75"/>
  <cols>
    <col min="1" max="1" width="16.421875" style="18" customWidth="1"/>
    <col min="2" max="7" width="9.140625" style="18" customWidth="1"/>
    <col min="8" max="8" width="10.8515625" style="18" customWidth="1"/>
    <col min="9" max="10" width="9.57421875" style="18" customWidth="1"/>
    <col min="11" max="16384" width="9.140625" style="18" customWidth="1"/>
  </cols>
  <sheetData>
    <row r="2" ht="15.75">
      <c r="A2" s="194" t="s">
        <v>297</v>
      </c>
    </row>
    <row r="3" spans="1:11" ht="18.75" customHeight="1">
      <c r="A3" s="98" t="s">
        <v>0</v>
      </c>
      <c r="B3" s="99"/>
      <c r="C3" s="99"/>
      <c r="D3" s="99"/>
      <c r="E3" s="99"/>
      <c r="F3" s="99"/>
      <c r="G3" s="99"/>
      <c r="H3" s="99"/>
      <c r="I3" s="99"/>
      <c r="J3" s="99"/>
      <c r="K3" s="25"/>
    </row>
    <row r="4" spans="1:11" ht="18.75" customHeight="1">
      <c r="A4" s="103"/>
      <c r="B4" s="99">
        <v>1996</v>
      </c>
      <c r="C4" s="99">
        <v>2001</v>
      </c>
      <c r="D4" s="99">
        <v>2003</v>
      </c>
      <c r="E4" s="99">
        <v>2004</v>
      </c>
      <c r="F4" s="99">
        <v>2005</v>
      </c>
      <c r="G4" s="99">
        <v>2006</v>
      </c>
      <c r="H4" s="99">
        <v>2007</v>
      </c>
      <c r="I4" s="99">
        <v>2008</v>
      </c>
      <c r="J4" s="99">
        <v>2009</v>
      </c>
      <c r="K4" s="25"/>
    </row>
    <row r="5" spans="1:14" ht="16.5" customHeight="1">
      <c r="A5" s="25"/>
      <c r="B5" s="25"/>
      <c r="C5" s="25"/>
      <c r="D5" s="25"/>
      <c r="E5" s="25"/>
      <c r="F5" s="25"/>
      <c r="G5" s="25"/>
      <c r="H5" s="25"/>
      <c r="J5" s="59" t="s">
        <v>65</v>
      </c>
      <c r="K5" s="25"/>
      <c r="N5" s="25"/>
    </row>
    <row r="6" spans="1:11" ht="25.5" customHeight="1">
      <c r="A6" s="25" t="s">
        <v>228</v>
      </c>
      <c r="B6" s="214">
        <v>16177.684999999954</v>
      </c>
      <c r="C6" s="214">
        <v>18176.854000000094</v>
      </c>
      <c r="D6" s="214">
        <v>18603.72699999999</v>
      </c>
      <c r="E6" s="214">
        <v>18918.97</v>
      </c>
      <c r="F6" s="214">
        <v>19179.267</v>
      </c>
      <c r="G6" s="214">
        <v>19553</v>
      </c>
      <c r="H6" s="214">
        <v>19862</v>
      </c>
      <c r="I6" s="214">
        <v>19862.381999999914</v>
      </c>
      <c r="J6" s="214">
        <v>19981.799999999905</v>
      </c>
      <c r="K6" s="25"/>
    </row>
    <row r="7" spans="1:11" ht="25.5" customHeight="1">
      <c r="A7" s="25" t="s">
        <v>229</v>
      </c>
      <c r="B7" s="214">
        <v>1642.535</v>
      </c>
      <c r="C7" s="214">
        <v>1600.4579999999985</v>
      </c>
      <c r="D7" s="214">
        <v>1586.77</v>
      </c>
      <c r="E7" s="214">
        <v>1616.033</v>
      </c>
      <c r="F7" s="214">
        <v>1608.673</v>
      </c>
      <c r="G7" s="214">
        <v>1532</v>
      </c>
      <c r="H7" s="214">
        <v>1552</v>
      </c>
      <c r="I7" s="214">
        <v>1640.6509999999992</v>
      </c>
      <c r="J7" s="214">
        <v>1673.125</v>
      </c>
      <c r="K7" s="25"/>
    </row>
    <row r="8" spans="1:11" ht="25.5" customHeight="1">
      <c r="A8" s="164" t="s">
        <v>230</v>
      </c>
      <c r="B8" s="214">
        <v>2514.52</v>
      </c>
      <c r="C8" s="214">
        <v>2001</v>
      </c>
      <c r="D8" s="214">
        <v>1293.5040000000001</v>
      </c>
      <c r="E8" s="214">
        <v>1078.0459999999998</v>
      </c>
      <c r="F8" s="214">
        <v>993.115</v>
      </c>
      <c r="G8" s="214">
        <v>904</v>
      </c>
      <c r="H8" s="214">
        <v>776</v>
      </c>
      <c r="I8" s="214">
        <v>736.365</v>
      </c>
      <c r="J8" s="214">
        <v>679.7729999999996</v>
      </c>
      <c r="K8" s="25"/>
    </row>
    <row r="9" spans="1:11" ht="25.5" customHeight="1">
      <c r="A9" s="180" t="s">
        <v>157</v>
      </c>
      <c r="B9" s="183">
        <v>20334.74</v>
      </c>
      <c r="C9" s="183">
        <v>21140.489000000085</v>
      </c>
      <c r="D9" s="183">
        <v>21484.000999999997</v>
      </c>
      <c r="E9" s="183">
        <v>21613.049</v>
      </c>
      <c r="F9" s="183">
        <v>21781.055</v>
      </c>
      <c r="G9" s="183">
        <v>21989</v>
      </c>
      <c r="H9" s="183">
        <v>22189</v>
      </c>
      <c r="I9" s="183">
        <v>22239.397999999925</v>
      </c>
      <c r="J9" s="183">
        <v>22334.697999999906</v>
      </c>
      <c r="K9" s="16"/>
    </row>
    <row r="10" spans="1:12" s="45" customFormat="1" ht="16.5" customHeight="1">
      <c r="A10" s="25"/>
      <c r="B10" s="97"/>
      <c r="C10" s="97"/>
      <c r="D10" s="97"/>
      <c r="E10" s="97"/>
      <c r="F10" s="97"/>
      <c r="G10" s="97"/>
      <c r="H10" s="97"/>
      <c r="J10" s="59" t="s">
        <v>271</v>
      </c>
      <c r="K10" s="25"/>
      <c r="L10" s="18"/>
    </row>
    <row r="11" spans="1:11" ht="25.5" customHeight="1">
      <c r="A11" s="25" t="s">
        <v>228</v>
      </c>
      <c r="B11" s="60">
        <v>79.55688147475718</v>
      </c>
      <c r="C11" s="60">
        <v>85.98123723628163</v>
      </c>
      <c r="D11" s="60">
        <v>86.59340036336805</v>
      </c>
      <c r="E11" s="60">
        <v>87.53494243223157</v>
      </c>
      <c r="F11" s="60">
        <v>88.0548118536958</v>
      </c>
      <c r="G11" s="60">
        <v>88.92173359406976</v>
      </c>
      <c r="H11" s="60">
        <v>89.51282166839425</v>
      </c>
      <c r="I11" s="60">
        <v>89.31168910237581</v>
      </c>
      <c r="J11" s="60">
        <v>89.46527953948585</v>
      </c>
      <c r="K11" s="25"/>
    </row>
    <row r="12" spans="1:11" ht="25.5" customHeight="1">
      <c r="A12" s="25" t="s">
        <v>229</v>
      </c>
      <c r="B12" s="60">
        <v>8.07748218074098</v>
      </c>
      <c r="C12" s="60">
        <v>7.570581740091216</v>
      </c>
      <c r="D12" s="60">
        <v>7.385821663292607</v>
      </c>
      <c r="E12" s="60">
        <v>7.477117180458897</v>
      </c>
      <c r="F12" s="60">
        <v>7.3856523478775475</v>
      </c>
      <c r="G12" s="60">
        <v>6.967119923598163</v>
      </c>
      <c r="H12" s="60">
        <v>6.994456712785614</v>
      </c>
      <c r="I12" s="60">
        <v>7.37722756704118</v>
      </c>
      <c r="J12" s="60">
        <v>7.491146735004005</v>
      </c>
      <c r="K12" s="25"/>
    </row>
    <row r="13" spans="1:11" ht="25.5" customHeight="1">
      <c r="A13" s="164" t="s">
        <v>230</v>
      </c>
      <c r="B13" s="60">
        <v>12.365636344502127</v>
      </c>
      <c r="C13" s="60">
        <v>9.465249361071978</v>
      </c>
      <c r="D13" s="60">
        <v>6.020777973339325</v>
      </c>
      <c r="E13" s="60">
        <v>4.9879403873095365</v>
      </c>
      <c r="F13" s="60">
        <v>4.55953579842666</v>
      </c>
      <c r="G13" s="60">
        <v>4.111146482332075</v>
      </c>
      <c r="H13" s="60">
        <v>3.497228356392807</v>
      </c>
      <c r="I13" s="60">
        <v>3.31108333058297</v>
      </c>
      <c r="J13" s="60">
        <v>3.0435737255099724</v>
      </c>
      <c r="K13" s="25"/>
    </row>
    <row r="14" spans="1:11" ht="25.5" customHeight="1">
      <c r="A14" s="180" t="s">
        <v>157</v>
      </c>
      <c r="B14" s="181">
        <v>100</v>
      </c>
      <c r="C14" s="181">
        <v>100</v>
      </c>
      <c r="D14" s="181">
        <v>100</v>
      </c>
      <c r="E14" s="181">
        <v>100</v>
      </c>
      <c r="F14" s="181">
        <v>100</v>
      </c>
      <c r="G14" s="181">
        <v>100</v>
      </c>
      <c r="H14" s="181">
        <v>100</v>
      </c>
      <c r="I14" s="181">
        <v>100</v>
      </c>
      <c r="J14" s="181">
        <v>99.99999999999984</v>
      </c>
      <c r="K14" s="16"/>
    </row>
    <row r="15" spans="1:12" s="45" customFormat="1" ht="21.75" customHeight="1">
      <c r="A15" s="16" t="s">
        <v>284</v>
      </c>
      <c r="B15" s="97"/>
      <c r="C15" s="97"/>
      <c r="D15" s="97"/>
      <c r="E15" s="97"/>
      <c r="F15" s="97"/>
      <c r="G15" s="97"/>
      <c r="H15" s="97"/>
      <c r="I15" s="97"/>
      <c r="J15" s="97"/>
      <c r="K15" s="97"/>
      <c r="L15" s="18"/>
    </row>
    <row r="16" spans="1:11" ht="12.75">
      <c r="A16" s="62"/>
      <c r="B16" s="159"/>
      <c r="C16" s="159"/>
      <c r="D16" s="159"/>
      <c r="E16" s="159"/>
      <c r="F16" s="159"/>
      <c r="G16" s="159"/>
      <c r="H16" s="159"/>
      <c r="I16" s="159"/>
      <c r="J16" s="159"/>
      <c r="K16" s="159"/>
    </row>
    <row r="17" ht="16.5" customHeight="1"/>
    <row r="18" ht="13.5" customHeight="1"/>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tabColor indexed="46"/>
  </sheetPr>
  <dimension ref="A2:F21"/>
  <sheetViews>
    <sheetView workbookViewId="0" topLeftCell="A1">
      <selection activeCell="G36" sqref="G36"/>
    </sheetView>
  </sheetViews>
  <sheetFormatPr defaultColWidth="9.140625" defaultRowHeight="12.75"/>
  <cols>
    <col min="1" max="1" width="17.28125" style="18" customWidth="1"/>
    <col min="2" max="5" width="16.7109375" style="18" customWidth="1"/>
    <col min="6" max="16384" width="9.140625" style="18" customWidth="1"/>
  </cols>
  <sheetData>
    <row r="2" ht="15.75">
      <c r="A2" s="194" t="s">
        <v>192</v>
      </c>
    </row>
    <row r="3" spans="1:5" ht="22.5" customHeight="1">
      <c r="A3" s="98" t="s">
        <v>0</v>
      </c>
      <c r="B3" s="99"/>
      <c r="C3" s="99"/>
      <c r="D3" s="99"/>
      <c r="E3" s="99"/>
    </row>
    <row r="4" spans="1:5" s="357" customFormat="1" ht="29.25" customHeight="1">
      <c r="A4" s="337"/>
      <c r="B4" s="263" t="s">
        <v>262</v>
      </c>
      <c r="C4" s="263" t="s">
        <v>263</v>
      </c>
      <c r="D4" s="263" t="s">
        <v>230</v>
      </c>
      <c r="E4" s="264" t="s">
        <v>165</v>
      </c>
    </row>
    <row r="5" spans="1:5" s="357" customFormat="1" ht="18" customHeight="1">
      <c r="A5" s="262"/>
      <c r="B5" s="262"/>
      <c r="C5" s="262"/>
      <c r="D5" s="262"/>
      <c r="E5" s="59" t="s">
        <v>65</v>
      </c>
    </row>
    <row r="6" spans="1:5" ht="25.5" customHeight="1">
      <c r="A6" s="54" t="s">
        <v>3</v>
      </c>
      <c r="B6" s="265">
        <v>13779.451999999988</v>
      </c>
      <c r="C6" s="265">
        <v>784.3759999999997</v>
      </c>
      <c r="D6" s="265">
        <v>399.0419999999999</v>
      </c>
      <c r="E6" s="265">
        <v>14962.87</v>
      </c>
    </row>
    <row r="7" spans="1:5" ht="12.75">
      <c r="A7" s="54" t="s">
        <v>4</v>
      </c>
      <c r="B7" s="265">
        <v>2876.3090000000107</v>
      </c>
      <c r="C7" s="265">
        <v>493.6680000000002</v>
      </c>
      <c r="D7" s="265">
        <v>217.7289999999999</v>
      </c>
      <c r="E7" s="265">
        <v>3587.7060000000106</v>
      </c>
    </row>
    <row r="8" spans="1:6" ht="17.25" customHeight="1">
      <c r="A8" s="56" t="s">
        <v>63</v>
      </c>
      <c r="B8" s="266">
        <v>16655.761000000006</v>
      </c>
      <c r="C8" s="266">
        <v>1278.0439999999996</v>
      </c>
      <c r="D8" s="266">
        <v>616.7709999999995</v>
      </c>
      <c r="E8" s="266">
        <v>18550.576000000005</v>
      </c>
      <c r="F8" s="91"/>
    </row>
    <row r="9" spans="1:5" ht="21.75" customHeight="1">
      <c r="A9" s="54" t="s">
        <v>6</v>
      </c>
      <c r="B9" s="265">
        <v>1621.0789999999972</v>
      </c>
      <c r="C9" s="265">
        <v>157.615</v>
      </c>
      <c r="D9" s="265">
        <v>33.44400000000001</v>
      </c>
      <c r="E9" s="265">
        <v>1812.1379999999972</v>
      </c>
    </row>
    <row r="10" spans="1:5" ht="12.75">
      <c r="A10" s="66" t="s">
        <v>7</v>
      </c>
      <c r="B10" s="265">
        <v>1704.96</v>
      </c>
      <c r="C10" s="265">
        <v>237.46599999999984</v>
      </c>
      <c r="D10" s="265">
        <v>29.558000000000003</v>
      </c>
      <c r="E10" s="265">
        <v>1971.984000000001</v>
      </c>
    </row>
    <row r="11" spans="1:5" ht="12.75">
      <c r="A11" s="56" t="s">
        <v>62</v>
      </c>
      <c r="B11" s="266">
        <v>3326.038999999994</v>
      </c>
      <c r="C11" s="266">
        <v>395.08100000000036</v>
      </c>
      <c r="D11" s="266">
        <v>63.002</v>
      </c>
      <c r="E11" s="266">
        <v>3784.1219999999944</v>
      </c>
    </row>
    <row r="12" spans="1:5" ht="22.5" customHeight="1">
      <c r="A12" s="180" t="s">
        <v>66</v>
      </c>
      <c r="B12" s="267">
        <v>19981.8</v>
      </c>
      <c r="C12" s="267">
        <v>1673.125</v>
      </c>
      <c r="D12" s="267">
        <v>679.7729999999995</v>
      </c>
      <c r="E12" s="267">
        <v>22334.698</v>
      </c>
    </row>
    <row r="13" spans="1:5" ht="14.25" customHeight="1">
      <c r="A13" s="16"/>
      <c r="B13" s="219"/>
      <c r="C13" s="219"/>
      <c r="D13" s="219"/>
      <c r="E13" s="59" t="s">
        <v>271</v>
      </c>
    </row>
    <row r="14" spans="1:5" ht="17.25" customHeight="1">
      <c r="A14" s="54" t="s">
        <v>3</v>
      </c>
      <c r="B14" s="268">
        <v>92.09096917904117</v>
      </c>
      <c r="C14" s="268">
        <v>5.242149400482663</v>
      </c>
      <c r="D14" s="268">
        <v>2.666881420476153</v>
      </c>
      <c r="E14" s="268">
        <v>100</v>
      </c>
    </row>
    <row r="15" spans="1:5" ht="12.75">
      <c r="A15" s="54" t="s">
        <v>4</v>
      </c>
      <c r="B15" s="268">
        <v>80.1712570650996</v>
      </c>
      <c r="C15" s="268">
        <v>13.759990367103626</v>
      </c>
      <c r="D15" s="268">
        <v>6.068752567796784</v>
      </c>
      <c r="E15" s="268">
        <v>100</v>
      </c>
    </row>
    <row r="16" spans="1:5" ht="12" customHeight="1">
      <c r="A16" s="56" t="s">
        <v>63</v>
      </c>
      <c r="B16" s="269">
        <v>89.78568104839441</v>
      </c>
      <c r="C16" s="269">
        <v>6.889511139708003</v>
      </c>
      <c r="D16" s="269">
        <v>3.3248078118975894</v>
      </c>
      <c r="E16" s="269">
        <v>100</v>
      </c>
    </row>
    <row r="17" spans="1:5" ht="24.75" customHeight="1">
      <c r="A17" s="54" t="s">
        <v>6</v>
      </c>
      <c r="B17" s="268">
        <v>89.4567080432064</v>
      </c>
      <c r="C17" s="268">
        <v>8.697737148053863</v>
      </c>
      <c r="D17" s="268">
        <v>1.845554808739735</v>
      </c>
      <c r="E17" s="268">
        <v>100</v>
      </c>
    </row>
    <row r="18" spans="1:5" ht="12.75">
      <c r="A18" s="66" t="s">
        <v>7</v>
      </c>
      <c r="B18" s="268">
        <v>86.45911934376751</v>
      </c>
      <c r="C18" s="268">
        <v>12.041984113461352</v>
      </c>
      <c r="D18" s="268">
        <v>1.4988965427711374</v>
      </c>
      <c r="E18" s="268">
        <v>100</v>
      </c>
    </row>
    <row r="19" spans="1:5" ht="12.75">
      <c r="A19" s="56" t="s">
        <v>62</v>
      </c>
      <c r="B19" s="269">
        <v>87.89460276386434</v>
      </c>
      <c r="C19" s="269">
        <v>10.440493197629488</v>
      </c>
      <c r="D19" s="269">
        <v>1.6649040385061604</v>
      </c>
      <c r="E19" s="269">
        <v>100</v>
      </c>
    </row>
    <row r="20" spans="1:5" ht="22.5" customHeight="1">
      <c r="A20" s="180" t="s">
        <v>66</v>
      </c>
      <c r="B20" s="270">
        <v>89.46527953948605</v>
      </c>
      <c r="C20" s="270">
        <v>7.4911467350039835</v>
      </c>
      <c r="D20" s="270">
        <v>3.0435737255099644</v>
      </c>
      <c r="E20" s="270">
        <v>100</v>
      </c>
    </row>
    <row r="21" ht="12.75">
      <c r="A21" s="82" t="s">
        <v>76</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46"/>
  </sheetPr>
  <dimension ref="A2:L21"/>
  <sheetViews>
    <sheetView workbookViewId="0" topLeftCell="A1">
      <selection activeCell="Q18" sqref="Q18"/>
    </sheetView>
  </sheetViews>
  <sheetFormatPr defaultColWidth="9.140625" defaultRowHeight="12.75"/>
  <cols>
    <col min="1" max="1" width="26.7109375" style="18" customWidth="1"/>
    <col min="2" max="16384" width="9.140625" style="18" customWidth="1"/>
  </cols>
  <sheetData>
    <row r="2" ht="15.75">
      <c r="A2" s="194" t="s">
        <v>298</v>
      </c>
    </row>
    <row r="3" spans="1:9" ht="12.75">
      <c r="A3" s="98" t="s">
        <v>0</v>
      </c>
      <c r="B3" s="99"/>
      <c r="C3" s="99"/>
      <c r="D3" s="99"/>
      <c r="E3" s="99"/>
      <c r="F3" s="99"/>
      <c r="G3" s="99"/>
      <c r="H3" s="99"/>
      <c r="I3" s="99"/>
    </row>
    <row r="4" spans="1:10" ht="12.75">
      <c r="A4" s="103"/>
      <c r="B4" s="103">
        <v>1996</v>
      </c>
      <c r="C4" s="103">
        <v>2001</v>
      </c>
      <c r="D4" s="103">
        <v>2003</v>
      </c>
      <c r="E4" s="103">
        <v>2004</v>
      </c>
      <c r="F4" s="103">
        <v>2005</v>
      </c>
      <c r="G4" s="103">
        <v>2006</v>
      </c>
      <c r="H4" s="103">
        <v>2007</v>
      </c>
      <c r="I4" s="103">
        <v>2008</v>
      </c>
      <c r="J4" s="103">
        <v>2009</v>
      </c>
    </row>
    <row r="5" ht="15.75" customHeight="1">
      <c r="J5" s="100" t="s">
        <v>65</v>
      </c>
    </row>
    <row r="6" spans="1:10" ht="21" customHeight="1">
      <c r="A6" s="18" t="s">
        <v>231</v>
      </c>
      <c r="B6" s="214">
        <v>10447.079000000003</v>
      </c>
      <c r="C6" s="214">
        <v>10337.847252240115</v>
      </c>
      <c r="D6" s="214">
        <v>9641.516999999998</v>
      </c>
      <c r="E6" s="214">
        <v>9635.2</v>
      </c>
      <c r="F6" s="214">
        <v>9424.813</v>
      </c>
      <c r="G6" s="214">
        <v>9013.825496215144</v>
      </c>
      <c r="H6" s="214">
        <v>8781.745894256044</v>
      </c>
      <c r="I6" s="214">
        <v>8072.2619999999815</v>
      </c>
      <c r="J6" s="214">
        <v>7303.203000000004</v>
      </c>
    </row>
    <row r="7" spans="1:10" ht="12.75">
      <c r="A7" s="18" t="s">
        <v>232</v>
      </c>
      <c r="B7" s="214">
        <v>2773.0930000000003</v>
      </c>
      <c r="C7" s="214">
        <v>2758.7140997689908</v>
      </c>
      <c r="D7" s="214">
        <v>2580.2969999999996</v>
      </c>
      <c r="E7" s="214">
        <v>2408.573</v>
      </c>
      <c r="F7" s="214">
        <v>2181.249</v>
      </c>
      <c r="G7" s="214">
        <v>2130.680844878905</v>
      </c>
      <c r="H7" s="214">
        <v>1943.8361900898983</v>
      </c>
      <c r="I7" s="214">
        <v>1687.5969999999925</v>
      </c>
      <c r="J7" s="214">
        <v>1472.4639999999984</v>
      </c>
    </row>
    <row r="8" spans="1:10" ht="12.75">
      <c r="A8" s="18" t="s">
        <v>149</v>
      </c>
      <c r="B8" s="214">
        <v>2809.6660000000006</v>
      </c>
      <c r="C8" s="214">
        <v>4430.72922602496</v>
      </c>
      <c r="D8" s="214">
        <v>5491.920999999999</v>
      </c>
      <c r="E8" s="214">
        <v>5934.12</v>
      </c>
      <c r="F8" s="214">
        <v>6253.610999999999</v>
      </c>
      <c r="G8" s="214">
        <v>6312.353353434339</v>
      </c>
      <c r="H8" s="214">
        <v>6286.761083195596</v>
      </c>
      <c r="I8" s="214">
        <v>6081.798999999973</v>
      </c>
      <c r="J8" s="214">
        <v>5497.894000000009</v>
      </c>
    </row>
    <row r="9" spans="1:10" ht="12.75">
      <c r="A9" s="18" t="s">
        <v>150</v>
      </c>
      <c r="B9" s="271" t="s">
        <v>233</v>
      </c>
      <c r="C9" s="214">
        <v>155.23899425329498</v>
      </c>
      <c r="D9" s="214">
        <v>153.70199999999997</v>
      </c>
      <c r="E9" s="214">
        <v>202.29899999999998</v>
      </c>
      <c r="F9" s="214">
        <v>300.255</v>
      </c>
      <c r="G9" s="214">
        <v>459.86804567748806</v>
      </c>
      <c r="H9" s="214">
        <v>698.2737867341776</v>
      </c>
      <c r="I9" s="214">
        <v>948.4419999999952</v>
      </c>
      <c r="J9" s="214">
        <v>1331.0620000000008</v>
      </c>
    </row>
    <row r="10" spans="1:12" ht="12.75">
      <c r="A10" s="18" t="s">
        <v>234</v>
      </c>
      <c r="B10" s="271" t="s">
        <v>233</v>
      </c>
      <c r="C10" s="214">
        <v>318.17005130633044</v>
      </c>
      <c r="D10" s="214">
        <v>372.521</v>
      </c>
      <c r="E10" s="214">
        <v>417.3259999999999</v>
      </c>
      <c r="F10" s="214">
        <v>727.283</v>
      </c>
      <c r="G10" s="214">
        <v>1296.8819489334414</v>
      </c>
      <c r="H10" s="214">
        <v>1836.599069267508</v>
      </c>
      <c r="I10" s="214">
        <v>2773.2299999999873</v>
      </c>
      <c r="J10" s="214">
        <v>4061.3989999999967</v>
      </c>
      <c r="K10" s="214"/>
      <c r="L10" s="214"/>
    </row>
    <row r="11" spans="1:10" ht="12.75">
      <c r="A11" s="18" t="s">
        <v>152</v>
      </c>
      <c r="B11" s="214">
        <v>4304.902</v>
      </c>
      <c r="C11" s="214">
        <v>3139.7893764063933</v>
      </c>
      <c r="D11" s="214">
        <v>3244.042999999999</v>
      </c>
      <c r="E11" s="214">
        <v>3015.531</v>
      </c>
      <c r="F11" s="214">
        <v>2893.844</v>
      </c>
      <c r="G11" s="214">
        <v>2775.390310860682</v>
      </c>
      <c r="H11" s="214">
        <v>2641.7839764567766</v>
      </c>
      <c r="I11" s="214">
        <v>2676.067999999987</v>
      </c>
      <c r="J11" s="214">
        <v>2668.6759999999977</v>
      </c>
    </row>
    <row r="12" spans="1:10" ht="21" customHeight="1">
      <c r="A12" s="180" t="s">
        <v>157</v>
      </c>
      <c r="B12" s="183">
        <v>20334.74</v>
      </c>
      <c r="C12" s="183">
        <v>21140.489000000085</v>
      </c>
      <c r="D12" s="183">
        <v>21484.000999999997</v>
      </c>
      <c r="E12" s="183">
        <v>21613.049</v>
      </c>
      <c r="F12" s="183">
        <v>21781.055</v>
      </c>
      <c r="G12" s="183">
        <v>21989</v>
      </c>
      <c r="H12" s="183">
        <v>22189</v>
      </c>
      <c r="I12" s="183">
        <v>22239.397999999925</v>
      </c>
      <c r="J12" s="183">
        <v>22334.698000000008</v>
      </c>
    </row>
    <row r="13" ht="15.75" customHeight="1">
      <c r="J13" s="100" t="s">
        <v>271</v>
      </c>
    </row>
    <row r="14" spans="1:10" ht="21" customHeight="1">
      <c r="A14" s="18" t="s">
        <v>231</v>
      </c>
      <c r="B14" s="60">
        <v>51.375522873663506</v>
      </c>
      <c r="C14" s="60">
        <v>48.900700699213125</v>
      </c>
      <c r="D14" s="60">
        <v>44.87766035758423</v>
      </c>
      <c r="E14" s="60">
        <v>44.58047543407689</v>
      </c>
      <c r="F14" s="60">
        <v>43.27069097433526</v>
      </c>
      <c r="G14" s="60">
        <v>40.992430288849626</v>
      </c>
      <c r="H14" s="60">
        <v>39.57702417529426</v>
      </c>
      <c r="I14" s="60">
        <v>36.29712458943362</v>
      </c>
      <c r="J14" s="60">
        <v>32.69891090535463</v>
      </c>
    </row>
    <row r="15" spans="1:10" ht="12.75">
      <c r="A15" s="18" t="s">
        <v>232</v>
      </c>
      <c r="B15" s="60">
        <v>13.637218867809473</v>
      </c>
      <c r="C15" s="60">
        <v>13.049433718250224</v>
      </c>
      <c r="D15" s="60">
        <v>12.010318748356044</v>
      </c>
      <c r="E15" s="60">
        <v>11.144068567095738</v>
      </c>
      <c r="F15" s="60">
        <v>10.014432266940236</v>
      </c>
      <c r="G15" s="60">
        <v>9.689757810172837</v>
      </c>
      <c r="H15" s="60">
        <v>8.760359592996071</v>
      </c>
      <c r="I15" s="60">
        <v>7.588321410498604</v>
      </c>
      <c r="J15" s="60">
        <v>6.5927195433759715</v>
      </c>
    </row>
    <row r="16" spans="1:10" ht="12.75">
      <c r="A16" s="18" t="s">
        <v>149</v>
      </c>
      <c r="B16" s="60">
        <v>13.817073638512223</v>
      </c>
      <c r="C16" s="60">
        <v>20.958499238238726</v>
      </c>
      <c r="D16" s="60">
        <v>25.562840925207553</v>
      </c>
      <c r="E16" s="60">
        <v>27.456190933542047</v>
      </c>
      <c r="F16" s="60">
        <v>28.711240112106594</v>
      </c>
      <c r="G16" s="60">
        <v>28.70686867722197</v>
      </c>
      <c r="H16" s="60">
        <v>28.33278238404433</v>
      </c>
      <c r="I16" s="60">
        <v>27.346958762103153</v>
      </c>
      <c r="J16" s="60">
        <v>24.61593167724956</v>
      </c>
    </row>
    <row r="17" spans="1:10" ht="12.75">
      <c r="A17" s="18" t="s">
        <v>150</v>
      </c>
      <c r="B17" s="60">
        <v>0</v>
      </c>
      <c r="C17" s="60">
        <v>0.7343207352171198</v>
      </c>
      <c r="D17" s="60">
        <v>0.7154253995799013</v>
      </c>
      <c r="E17" s="60">
        <v>0.9360039853701344</v>
      </c>
      <c r="F17" s="60">
        <v>1.3785144934439586</v>
      </c>
      <c r="G17" s="60">
        <v>2.0913549760220476</v>
      </c>
      <c r="H17" s="60">
        <v>3.1469367106862753</v>
      </c>
      <c r="I17" s="60">
        <v>4.264692776306258</v>
      </c>
      <c r="J17" s="60">
        <v>5.959614945319629</v>
      </c>
    </row>
    <row r="18" spans="1:12" ht="12.75">
      <c r="A18" s="18" t="s">
        <v>234</v>
      </c>
      <c r="B18" s="60">
        <v>0</v>
      </c>
      <c r="C18" s="60">
        <v>1.5050269239577625</v>
      </c>
      <c r="D18" s="60">
        <v>1.7339461118066417</v>
      </c>
      <c r="E18" s="60">
        <v>1.9308983198067053</v>
      </c>
      <c r="F18" s="60">
        <v>3.3390623181475827</v>
      </c>
      <c r="G18" s="60">
        <v>5.897866883139031</v>
      </c>
      <c r="H18" s="60">
        <v>8.27707003140073</v>
      </c>
      <c r="I18" s="60">
        <v>12.469896891993194</v>
      </c>
      <c r="J18" s="60">
        <v>18.184257517160102</v>
      </c>
      <c r="K18" s="60"/>
      <c r="L18" s="60"/>
    </row>
    <row r="19" spans="1:10" ht="12.75">
      <c r="A19" s="18" t="s">
        <v>152</v>
      </c>
      <c r="B19" s="60">
        <v>21.170184620014812</v>
      </c>
      <c r="C19" s="60">
        <v>14.852018685123038</v>
      </c>
      <c r="D19" s="60">
        <v>15.099808457465627</v>
      </c>
      <c r="E19" s="60">
        <v>13.952362760108489</v>
      </c>
      <c r="F19" s="60">
        <v>13.286059835026357</v>
      </c>
      <c r="G19" s="60">
        <v>12.621721364594487</v>
      </c>
      <c r="H19" s="60">
        <v>11.905827105578334</v>
      </c>
      <c r="I19" s="60">
        <v>12.033005569665132</v>
      </c>
      <c r="J19" s="60">
        <v>11.948565411540397</v>
      </c>
    </row>
    <row r="20" spans="1:10" ht="21" customHeight="1">
      <c r="A20" s="180" t="s">
        <v>157</v>
      </c>
      <c r="B20" s="181">
        <v>100</v>
      </c>
      <c r="C20" s="181">
        <v>100</v>
      </c>
      <c r="D20" s="181">
        <v>100</v>
      </c>
      <c r="E20" s="181">
        <v>100</v>
      </c>
      <c r="F20" s="181">
        <v>100</v>
      </c>
      <c r="G20" s="181">
        <v>100</v>
      </c>
      <c r="H20" s="181">
        <v>100</v>
      </c>
      <c r="I20" s="181">
        <v>100</v>
      </c>
      <c r="J20" s="181">
        <v>100</v>
      </c>
    </row>
    <row r="21" ht="12.75">
      <c r="A21" s="45" t="s">
        <v>284</v>
      </c>
    </row>
    <row r="23" ht="13.5" customHeight="1"/>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tabColor indexed="46"/>
  </sheetPr>
  <dimension ref="A2:H21"/>
  <sheetViews>
    <sheetView workbookViewId="0" topLeftCell="A1">
      <selection activeCell="L29" sqref="L29"/>
    </sheetView>
  </sheetViews>
  <sheetFormatPr defaultColWidth="9.140625" defaultRowHeight="12.75"/>
  <cols>
    <col min="1" max="1" width="17.7109375" style="18" customWidth="1"/>
    <col min="2" max="8" width="12.140625" style="18" customWidth="1"/>
    <col min="9" max="16384" width="9.140625" style="18" customWidth="1"/>
  </cols>
  <sheetData>
    <row r="2" spans="1:8" ht="15.75">
      <c r="A2" s="194" t="s">
        <v>194</v>
      </c>
      <c r="B2" s="272"/>
      <c r="C2" s="272"/>
      <c r="D2" s="272"/>
      <c r="E2" s="272"/>
      <c r="F2" s="272"/>
      <c r="G2" s="272"/>
      <c r="H2" s="272"/>
    </row>
    <row r="3" spans="1:8" ht="22.5" customHeight="1">
      <c r="A3" s="273" t="s">
        <v>0</v>
      </c>
      <c r="B3" s="274"/>
      <c r="C3" s="274"/>
      <c r="D3" s="274"/>
      <c r="E3" s="274"/>
      <c r="F3" s="274"/>
      <c r="G3" s="274"/>
      <c r="H3" s="274"/>
    </row>
    <row r="4" spans="1:8" s="357" customFormat="1" ht="39.75" customHeight="1">
      <c r="A4" s="275"/>
      <c r="B4" s="276" t="s">
        <v>231</v>
      </c>
      <c r="C4" s="276" t="s">
        <v>235</v>
      </c>
      <c r="D4" s="276" t="s">
        <v>149</v>
      </c>
      <c r="E4" s="276" t="s">
        <v>150</v>
      </c>
      <c r="F4" s="276" t="s">
        <v>234</v>
      </c>
      <c r="G4" s="276" t="s">
        <v>236</v>
      </c>
      <c r="H4" s="277" t="s">
        <v>165</v>
      </c>
    </row>
    <row r="5" spans="1:8" s="357" customFormat="1" ht="18" customHeight="1">
      <c r="A5" s="275"/>
      <c r="B5" s="275"/>
      <c r="C5" s="275"/>
      <c r="D5" s="275"/>
      <c r="E5" s="275"/>
      <c r="F5" s="275"/>
      <c r="G5" s="275"/>
      <c r="H5" s="278" t="s">
        <v>65</v>
      </c>
    </row>
    <row r="6" spans="1:8" ht="13.5" customHeight="1">
      <c r="A6" s="279" t="s">
        <v>3</v>
      </c>
      <c r="B6" s="280">
        <v>5633.857000000004</v>
      </c>
      <c r="C6" s="280">
        <v>917.3510000000002</v>
      </c>
      <c r="D6" s="280">
        <v>3633.600999999997</v>
      </c>
      <c r="E6" s="280">
        <v>985.7460000000003</v>
      </c>
      <c r="F6" s="280">
        <v>2550.6919999999996</v>
      </c>
      <c r="G6" s="280">
        <v>1241.623</v>
      </c>
      <c r="H6" s="280">
        <v>14962.87</v>
      </c>
    </row>
    <row r="7" spans="1:8" ht="12.75">
      <c r="A7" s="279" t="s">
        <v>4</v>
      </c>
      <c r="B7" s="280">
        <v>806.3339999999998</v>
      </c>
      <c r="C7" s="280">
        <v>148.99</v>
      </c>
      <c r="D7" s="280">
        <v>1060.12</v>
      </c>
      <c r="E7" s="280">
        <v>126.57600000000002</v>
      </c>
      <c r="F7" s="280">
        <v>683.4539999999997</v>
      </c>
      <c r="G7" s="280">
        <v>762.2320000000002</v>
      </c>
      <c r="H7" s="280">
        <v>3587.705999999999</v>
      </c>
    </row>
    <row r="8" spans="1:8" ht="17.25" customHeight="1">
      <c r="A8" s="281" t="s">
        <v>63</v>
      </c>
      <c r="B8" s="282">
        <v>6440.190999999993</v>
      </c>
      <c r="C8" s="282">
        <v>1066.341</v>
      </c>
      <c r="D8" s="282">
        <v>4693.721000000004</v>
      </c>
      <c r="E8" s="282">
        <v>1112.3219999999994</v>
      </c>
      <c r="F8" s="282">
        <v>3234.1459999999975</v>
      </c>
      <c r="G8" s="282">
        <v>2003.855</v>
      </c>
      <c r="H8" s="282">
        <v>18550.575999999997</v>
      </c>
    </row>
    <row r="9" spans="1:8" ht="21.75" customHeight="1">
      <c r="A9" s="279" t="s">
        <v>6</v>
      </c>
      <c r="B9" s="280">
        <v>383.82</v>
      </c>
      <c r="C9" s="280">
        <v>221.85100000000006</v>
      </c>
      <c r="D9" s="280">
        <v>377.7239999999997</v>
      </c>
      <c r="E9" s="280">
        <v>115.37</v>
      </c>
      <c r="F9" s="280">
        <v>403.15100000000035</v>
      </c>
      <c r="G9" s="280">
        <v>310.22199999999987</v>
      </c>
      <c r="H9" s="280">
        <v>1812.138</v>
      </c>
    </row>
    <row r="10" spans="1:8" ht="12.75">
      <c r="A10" s="279" t="s">
        <v>49</v>
      </c>
      <c r="B10" s="280">
        <v>479.19199999999944</v>
      </c>
      <c r="C10" s="280">
        <v>184.27199999999996</v>
      </c>
      <c r="D10" s="280">
        <v>426.4490000000002</v>
      </c>
      <c r="E10" s="280">
        <v>103.37</v>
      </c>
      <c r="F10" s="280">
        <v>424.102</v>
      </c>
      <c r="G10" s="280">
        <v>354.5990000000003</v>
      </c>
      <c r="H10" s="280">
        <v>1971.9839999999995</v>
      </c>
    </row>
    <row r="11" spans="1:8" ht="12.75">
      <c r="A11" s="281" t="s">
        <v>62</v>
      </c>
      <c r="B11" s="282">
        <v>863.012</v>
      </c>
      <c r="C11" s="282">
        <v>406.12300000000056</v>
      </c>
      <c r="D11" s="282">
        <v>804.1730000000005</v>
      </c>
      <c r="E11" s="282">
        <v>218.74</v>
      </c>
      <c r="F11" s="282">
        <v>827.2530000000002</v>
      </c>
      <c r="G11" s="282">
        <v>664.8210000000001</v>
      </c>
      <c r="H11" s="282">
        <v>3784.1220000000008</v>
      </c>
    </row>
    <row r="12" spans="1:8" ht="22.5" customHeight="1">
      <c r="A12" s="283" t="s">
        <v>66</v>
      </c>
      <c r="B12" s="284">
        <v>7303.202999999993</v>
      </c>
      <c r="C12" s="284">
        <v>1472.4640000000004</v>
      </c>
      <c r="D12" s="284">
        <v>5497.894000000005</v>
      </c>
      <c r="E12" s="284">
        <v>1331.0619999999992</v>
      </c>
      <c r="F12" s="284">
        <v>4061.3989999999976</v>
      </c>
      <c r="G12" s="284">
        <v>2668.6760000000013</v>
      </c>
      <c r="H12" s="284">
        <v>22334.697999999997</v>
      </c>
    </row>
    <row r="13" spans="1:8" ht="18" customHeight="1">
      <c r="A13" s="285"/>
      <c r="B13" s="285"/>
      <c r="C13" s="285"/>
      <c r="D13" s="285"/>
      <c r="E13" s="285"/>
      <c r="F13" s="285"/>
      <c r="G13" s="285"/>
      <c r="H13" s="278" t="s">
        <v>271</v>
      </c>
    </row>
    <row r="14" spans="1:8" ht="17.25" customHeight="1">
      <c r="A14" s="286" t="s">
        <v>3</v>
      </c>
      <c r="B14" s="287">
        <v>37.65224853253422</v>
      </c>
      <c r="C14" s="287">
        <v>6.130849228791002</v>
      </c>
      <c r="D14" s="287">
        <v>24.284117953307064</v>
      </c>
      <c r="E14" s="287">
        <v>6.587947365712596</v>
      </c>
      <c r="F14" s="287">
        <v>17.046809870031613</v>
      </c>
      <c r="G14" s="287">
        <v>8.298027049623501</v>
      </c>
      <c r="H14" s="287">
        <v>100</v>
      </c>
    </row>
    <row r="15" spans="1:8" ht="12.75">
      <c r="A15" s="286" t="s">
        <v>4</v>
      </c>
      <c r="B15" s="287">
        <v>22.474918513389895</v>
      </c>
      <c r="C15" s="287">
        <v>4.152792898860722</v>
      </c>
      <c r="D15" s="287">
        <v>29.548686542319793</v>
      </c>
      <c r="E15" s="287">
        <v>3.528048284892911</v>
      </c>
      <c r="F15" s="287">
        <v>19.049888703254947</v>
      </c>
      <c r="G15" s="287">
        <v>21.245665057281737</v>
      </c>
      <c r="H15" s="287">
        <v>100</v>
      </c>
    </row>
    <row r="16" spans="1:8" ht="17.25" customHeight="1">
      <c r="A16" s="288" t="s">
        <v>63</v>
      </c>
      <c r="B16" s="289">
        <v>34.716932778798856</v>
      </c>
      <c r="C16" s="289">
        <v>5.748290511302722</v>
      </c>
      <c r="D16" s="289">
        <v>25.302292500243684</v>
      </c>
      <c r="E16" s="289">
        <v>5.996158825472587</v>
      </c>
      <c r="F16" s="289">
        <v>17.43420797284137</v>
      </c>
      <c r="G16" s="289">
        <v>10.802117411340767</v>
      </c>
      <c r="H16" s="289">
        <v>100</v>
      </c>
    </row>
    <row r="17" spans="1:8" ht="24.75" customHeight="1">
      <c r="A17" s="286" t="s">
        <v>6</v>
      </c>
      <c r="B17" s="287">
        <v>21.180506120394803</v>
      </c>
      <c r="C17" s="287">
        <v>12.242500295231382</v>
      </c>
      <c r="D17" s="287">
        <v>20.844107899067275</v>
      </c>
      <c r="E17" s="287">
        <v>6.366512925616041</v>
      </c>
      <c r="F17" s="287">
        <v>22.247257107350563</v>
      </c>
      <c r="G17" s="287">
        <v>17.119115652339936</v>
      </c>
      <c r="H17" s="287">
        <v>100</v>
      </c>
    </row>
    <row r="18" spans="1:8" ht="12.75">
      <c r="A18" s="286" t="s">
        <v>7</v>
      </c>
      <c r="B18" s="287">
        <v>24.29999432044071</v>
      </c>
      <c r="C18" s="287">
        <v>9.344497724119465</v>
      </c>
      <c r="D18" s="287">
        <v>21.625378299215424</v>
      </c>
      <c r="E18" s="287">
        <v>5.241928940599926</v>
      </c>
      <c r="F18" s="287">
        <v>21.50636110637815</v>
      </c>
      <c r="G18" s="287">
        <v>17.98183960924634</v>
      </c>
      <c r="H18" s="287">
        <v>100</v>
      </c>
    </row>
    <row r="19" spans="1:8" ht="16.5" customHeight="1">
      <c r="A19" s="288" t="s">
        <v>62</v>
      </c>
      <c r="B19" s="289">
        <v>22.806135742980796</v>
      </c>
      <c r="C19" s="289">
        <v>10.732291400752949</v>
      </c>
      <c r="D19" s="289">
        <v>21.251244013802946</v>
      </c>
      <c r="E19" s="289">
        <v>5.780469022933186</v>
      </c>
      <c r="F19" s="289">
        <v>21.861160924515648</v>
      </c>
      <c r="G19" s="289">
        <v>17.568698895014485</v>
      </c>
      <c r="H19" s="289">
        <v>100</v>
      </c>
    </row>
    <row r="20" spans="1:8" ht="22.5" customHeight="1">
      <c r="A20" s="290" t="s">
        <v>66</v>
      </c>
      <c r="B20" s="291">
        <v>32.6989109053545</v>
      </c>
      <c r="C20" s="291">
        <v>6.592719543375964</v>
      </c>
      <c r="D20" s="291">
        <v>24.615931677249478</v>
      </c>
      <c r="E20" s="291">
        <v>5.959614945319608</v>
      </c>
      <c r="F20" s="291">
        <v>18.184257517160063</v>
      </c>
      <c r="G20" s="291">
        <v>11.948565411540383</v>
      </c>
      <c r="H20" s="291">
        <v>100</v>
      </c>
    </row>
    <row r="21" spans="1:8" ht="12.75">
      <c r="A21" s="292" t="s">
        <v>163</v>
      </c>
      <c r="B21" s="272"/>
      <c r="C21" s="272"/>
      <c r="D21" s="272"/>
      <c r="E21" s="272"/>
      <c r="F21" s="272"/>
      <c r="G21" s="272"/>
      <c r="H21" s="272"/>
    </row>
    <row r="23" ht="13.5" customHeight="1"/>
    <row r="24" ht="13.5" customHeight="1"/>
    <row r="29" ht="13.5" customHeight="1"/>
    <row r="33" ht="13.5" customHeight="1"/>
    <row r="34" ht="13.5" customHeight="1"/>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tabColor indexed="46"/>
  </sheetPr>
  <dimension ref="A2:K16"/>
  <sheetViews>
    <sheetView workbookViewId="0" topLeftCell="A1">
      <selection activeCell="L25" sqref="L25"/>
    </sheetView>
  </sheetViews>
  <sheetFormatPr defaultColWidth="9.140625" defaultRowHeight="12.75"/>
  <cols>
    <col min="1" max="1" width="16.28125" style="18" customWidth="1"/>
    <col min="2" max="10" width="9.140625" style="18" customWidth="1"/>
    <col min="11" max="11" width="9.140625" style="25" customWidth="1"/>
    <col min="12" max="16384" width="9.140625" style="18" customWidth="1"/>
  </cols>
  <sheetData>
    <row r="2" ht="15.75">
      <c r="A2" s="194" t="s">
        <v>195</v>
      </c>
    </row>
    <row r="3" spans="1:10" ht="20.25" customHeight="1">
      <c r="A3" s="98" t="s">
        <v>0</v>
      </c>
      <c r="B3" s="99"/>
      <c r="C3" s="99"/>
      <c r="D3" s="99"/>
      <c r="E3" s="99"/>
      <c r="F3" s="99"/>
      <c r="G3" s="99"/>
      <c r="H3" s="99"/>
      <c r="I3" s="99"/>
      <c r="J3" s="99"/>
    </row>
    <row r="4" spans="1:10" ht="12.75">
      <c r="A4" s="25"/>
      <c r="B4" s="99">
        <v>1996</v>
      </c>
      <c r="C4" s="99">
        <v>2001</v>
      </c>
      <c r="D4" s="99">
        <v>2003</v>
      </c>
      <c r="E4" s="99">
        <v>2004</v>
      </c>
      <c r="F4" s="99">
        <v>2005</v>
      </c>
      <c r="G4" s="99">
        <v>2006</v>
      </c>
      <c r="H4" s="99">
        <v>2007</v>
      </c>
      <c r="I4" s="99">
        <v>2008</v>
      </c>
      <c r="J4" s="99">
        <v>2009</v>
      </c>
    </row>
    <row r="5" spans="1:10" ht="16.5" customHeight="1">
      <c r="A5" s="25"/>
      <c r="B5" s="25"/>
      <c r="C5" s="25"/>
      <c r="D5" s="25"/>
      <c r="E5" s="25"/>
      <c r="F5" s="25"/>
      <c r="G5" s="25"/>
      <c r="H5" s="25"/>
      <c r="I5" s="59"/>
      <c r="J5" s="59" t="s">
        <v>65</v>
      </c>
    </row>
    <row r="6" spans="1:10" ht="25.5">
      <c r="A6" s="164" t="s">
        <v>237</v>
      </c>
      <c r="B6" s="182">
        <f aca="true" t="shared" si="0" ref="B6:I8">(B11/100)*B$9</f>
        <v>2853.2750000000005</v>
      </c>
      <c r="C6" s="182">
        <f t="shared" si="0"/>
        <v>5209.526568648726</v>
      </c>
      <c r="D6" s="182">
        <f t="shared" si="0"/>
        <v>5333.733999999999</v>
      </c>
      <c r="E6" s="182">
        <f t="shared" si="0"/>
        <v>5825.364</v>
      </c>
      <c r="F6" s="182">
        <f t="shared" si="0"/>
        <v>5974.308999999999</v>
      </c>
      <c r="G6" s="182">
        <f t="shared" si="0"/>
        <v>6644.079107733657</v>
      </c>
      <c r="H6" s="182">
        <f t="shared" si="0"/>
        <v>7266.798187388106</v>
      </c>
      <c r="I6" s="182">
        <f t="shared" si="0"/>
        <v>7417.719999999967</v>
      </c>
      <c r="J6" s="182">
        <v>7697.060999999994</v>
      </c>
    </row>
    <row r="7" spans="1:10" ht="25.5">
      <c r="A7" s="164" t="s">
        <v>238</v>
      </c>
      <c r="B7" s="182">
        <f t="shared" si="0"/>
        <v>583.094</v>
      </c>
      <c r="C7" s="182">
        <f t="shared" si="0"/>
        <v>1255.9906643775548</v>
      </c>
      <c r="D7" s="182">
        <f t="shared" si="0"/>
        <v>2033.7479999999996</v>
      </c>
      <c r="E7" s="182">
        <f t="shared" si="0"/>
        <v>2530.224</v>
      </c>
      <c r="F7" s="182">
        <f t="shared" si="0"/>
        <v>2918.961</v>
      </c>
      <c r="G7" s="182">
        <f t="shared" si="0"/>
        <v>3519.7830035085804</v>
      </c>
      <c r="H7" s="182">
        <f t="shared" si="0"/>
        <v>4257.800797197708</v>
      </c>
      <c r="I7" s="182">
        <f t="shared" si="0"/>
        <v>4684.919999999982</v>
      </c>
      <c r="J7" s="182">
        <v>5362.809000000004</v>
      </c>
    </row>
    <row r="8" spans="1:10" ht="25.5">
      <c r="A8" s="164" t="s">
        <v>239</v>
      </c>
      <c r="B8" s="182">
        <f t="shared" si="0"/>
        <v>6169.093</v>
      </c>
      <c r="C8" s="182">
        <f t="shared" si="0"/>
        <v>10753.026108856513</v>
      </c>
      <c r="D8" s="182">
        <f t="shared" si="0"/>
        <v>11914.693999999998</v>
      </c>
      <c r="E8" s="182">
        <f t="shared" si="0"/>
        <v>12845.827</v>
      </c>
      <c r="F8" s="182">
        <f t="shared" si="0"/>
        <v>13485.619</v>
      </c>
      <c r="G8" s="182">
        <f t="shared" si="0"/>
        <v>13924.326662027974</v>
      </c>
      <c r="H8" s="182">
        <f t="shared" si="0"/>
        <v>14850.303731605447</v>
      </c>
      <c r="I8" s="182">
        <f t="shared" si="0"/>
        <v>15746.799999999941</v>
      </c>
      <c r="J8" s="182">
        <v>16280.52</v>
      </c>
    </row>
    <row r="9" spans="1:11" s="45" customFormat="1" ht="24" customHeight="1">
      <c r="A9" s="180" t="s">
        <v>157</v>
      </c>
      <c r="B9" s="293">
        <v>20334.74</v>
      </c>
      <c r="C9" s="183">
        <v>21140.489000000085</v>
      </c>
      <c r="D9" s="183">
        <v>21484.000999999997</v>
      </c>
      <c r="E9" s="183">
        <v>21613.049</v>
      </c>
      <c r="F9" s="183">
        <v>21781.055</v>
      </c>
      <c r="G9" s="183">
        <v>21989</v>
      </c>
      <c r="H9" s="183">
        <v>22189</v>
      </c>
      <c r="I9" s="183">
        <v>22239.397999999925</v>
      </c>
      <c r="J9" s="183">
        <v>22334.698000000026</v>
      </c>
      <c r="K9" s="16"/>
    </row>
    <row r="10" spans="1:10" ht="16.5" customHeight="1">
      <c r="A10" s="25"/>
      <c r="B10" s="25"/>
      <c r="C10" s="25"/>
      <c r="D10" s="25"/>
      <c r="E10" s="25"/>
      <c r="F10" s="25"/>
      <c r="G10" s="25"/>
      <c r="H10" s="25"/>
      <c r="I10" s="59"/>
      <c r="J10" s="59" t="s">
        <v>271</v>
      </c>
    </row>
    <row r="11" spans="1:10" ht="25.5">
      <c r="A11" s="164" t="s">
        <v>237</v>
      </c>
      <c r="B11" s="33">
        <v>14.031529294202926</v>
      </c>
      <c r="C11" s="33">
        <v>24.642412806291784</v>
      </c>
      <c r="D11" s="33">
        <v>24.82653952585461</v>
      </c>
      <c r="E11" s="33">
        <v>26.952994924501397</v>
      </c>
      <c r="F11" s="33">
        <v>27.428923897396153</v>
      </c>
      <c r="G11" s="33">
        <v>30.215467314264664</v>
      </c>
      <c r="H11" s="33">
        <v>32.74955242412054</v>
      </c>
      <c r="I11" s="33">
        <v>33.35396039047456</v>
      </c>
      <c r="J11" s="33">
        <v>34.46234643512983</v>
      </c>
    </row>
    <row r="12" spans="1:10" ht="25.5">
      <c r="A12" s="164" t="s">
        <v>238</v>
      </c>
      <c r="B12" s="33">
        <v>2.867477036834501</v>
      </c>
      <c r="C12" s="33">
        <v>5.941161835838091</v>
      </c>
      <c r="D12" s="33">
        <v>9.466337299090611</v>
      </c>
      <c r="E12" s="33">
        <v>11.706927606558427</v>
      </c>
      <c r="F12" s="33">
        <v>13.401375645027295</v>
      </c>
      <c r="G12" s="33">
        <v>16.007017160892175</v>
      </c>
      <c r="H12" s="33">
        <v>19.188790829680055</v>
      </c>
      <c r="I12" s="33">
        <v>21.065857987702714</v>
      </c>
      <c r="J12" s="33">
        <v>24.01111042558094</v>
      </c>
    </row>
    <row r="13" spans="1:10" ht="25.5">
      <c r="A13" s="164" t="s">
        <v>239</v>
      </c>
      <c r="B13" s="33">
        <v>30.337702867113126</v>
      </c>
      <c r="C13" s="33">
        <v>50.86460445099671</v>
      </c>
      <c r="D13" s="33">
        <v>55.458450220701444</v>
      </c>
      <c r="E13" s="33">
        <v>59.43551509090642</v>
      </c>
      <c r="F13" s="33">
        <v>61.914443538203265</v>
      </c>
      <c r="G13" s="33">
        <v>63.32405594628211</v>
      </c>
      <c r="H13" s="33">
        <v>66.92642179280476</v>
      </c>
      <c r="I13" s="33">
        <v>70.80587343236536</v>
      </c>
      <c r="J13" s="33">
        <v>72.89339663334627</v>
      </c>
    </row>
    <row r="14" spans="1:10" ht="24" customHeight="1">
      <c r="A14" s="180" t="s">
        <v>157</v>
      </c>
      <c r="B14" s="181">
        <v>100</v>
      </c>
      <c r="C14" s="181">
        <v>100</v>
      </c>
      <c r="D14" s="181">
        <v>100</v>
      </c>
      <c r="E14" s="181">
        <v>100</v>
      </c>
      <c r="F14" s="181">
        <v>100</v>
      </c>
      <c r="G14" s="181">
        <v>100</v>
      </c>
      <c r="H14" s="181">
        <v>100</v>
      </c>
      <c r="I14" s="181">
        <v>100</v>
      </c>
      <c r="J14" s="181">
        <v>100</v>
      </c>
    </row>
    <row r="15" spans="1:11" ht="25.5" customHeight="1">
      <c r="A15" s="390" t="s">
        <v>284</v>
      </c>
      <c r="B15" s="391"/>
      <c r="C15" s="391"/>
      <c r="D15" s="391"/>
      <c r="E15" s="391"/>
      <c r="F15" s="391"/>
      <c r="G15" s="391"/>
      <c r="H15" s="391"/>
      <c r="I15" s="391"/>
      <c r="J15" s="391"/>
      <c r="K15" s="97"/>
    </row>
    <row r="16" spans="1:11" ht="12.75" customHeight="1">
      <c r="A16" s="5"/>
      <c r="B16" s="96"/>
      <c r="C16" s="96"/>
      <c r="D16" s="96"/>
      <c r="E16" s="96"/>
      <c r="F16" s="96"/>
      <c r="G16" s="96"/>
      <c r="H16" s="96"/>
      <c r="I16" s="96"/>
      <c r="J16" s="96"/>
      <c r="K16" s="96"/>
    </row>
    <row r="17" ht="13.5" customHeight="1"/>
    <row r="24" ht="13.5" customHeight="1"/>
    <row r="30" ht="13.5" customHeight="1"/>
  </sheetData>
  <mergeCells count="1">
    <mergeCell ref="A15:J15"/>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tabColor indexed="46"/>
  </sheetPr>
  <dimension ref="A2:O45"/>
  <sheetViews>
    <sheetView workbookViewId="0" topLeftCell="A1">
      <selection activeCell="O17" sqref="O17"/>
    </sheetView>
  </sheetViews>
  <sheetFormatPr defaultColWidth="9.140625" defaultRowHeight="12.75"/>
  <cols>
    <col min="1" max="1" width="19.57421875" style="18" customWidth="1"/>
    <col min="2" max="5" width="10.28125" style="18" customWidth="1"/>
    <col min="6" max="16384" width="9.140625" style="18" customWidth="1"/>
  </cols>
  <sheetData>
    <row r="2" spans="1:5" ht="15.75">
      <c r="A2" s="194" t="s">
        <v>196</v>
      </c>
      <c r="B2" s="272"/>
      <c r="C2" s="272"/>
      <c r="D2" s="272"/>
      <c r="E2" s="272"/>
    </row>
    <row r="3" spans="1:5" ht="24.75" customHeight="1">
      <c r="A3" s="273" t="s">
        <v>0</v>
      </c>
      <c r="B3" s="274"/>
      <c r="C3" s="274"/>
      <c r="D3" s="274"/>
      <c r="E3" s="274"/>
    </row>
    <row r="4" spans="1:5" s="159" customFormat="1" ht="38.25">
      <c r="A4" s="295"/>
      <c r="B4" s="276" t="s">
        <v>158</v>
      </c>
      <c r="C4" s="276" t="s">
        <v>240</v>
      </c>
      <c r="D4" s="276" t="s">
        <v>241</v>
      </c>
      <c r="E4" s="296" t="s">
        <v>165</v>
      </c>
    </row>
    <row r="5" spans="1:5" s="159" customFormat="1" ht="17.25" customHeight="1">
      <c r="A5" s="295"/>
      <c r="B5" s="275"/>
      <c r="C5" s="275"/>
      <c r="D5" s="275"/>
      <c r="E5" s="278" t="s">
        <v>65</v>
      </c>
    </row>
    <row r="6" spans="1:5" ht="17.25" customHeight="1">
      <c r="A6" s="272" t="s">
        <v>3</v>
      </c>
      <c r="B6" s="214">
        <v>5362.575000000001</v>
      </c>
      <c r="C6" s="214">
        <v>5238.746000000018</v>
      </c>
      <c r="D6" s="214">
        <v>4361.548999999991</v>
      </c>
      <c r="E6" s="214">
        <v>14962.87</v>
      </c>
    </row>
    <row r="7" spans="1:5" ht="12.75" customHeight="1">
      <c r="A7" s="272" t="s">
        <v>4</v>
      </c>
      <c r="B7" s="214">
        <v>629.0970000000003</v>
      </c>
      <c r="C7" s="214">
        <v>1246.1069999999995</v>
      </c>
      <c r="D7" s="214">
        <v>1712.5020000000027</v>
      </c>
      <c r="E7" s="214">
        <v>3587.7060000000024</v>
      </c>
    </row>
    <row r="8" spans="1:5" ht="12.75" customHeight="1">
      <c r="A8" s="297" t="s">
        <v>63</v>
      </c>
      <c r="B8" s="298">
        <v>5991.672000000007</v>
      </c>
      <c r="C8" s="298">
        <v>6484.853000000019</v>
      </c>
      <c r="D8" s="298">
        <v>6074.050999999991</v>
      </c>
      <c r="E8" s="298">
        <v>18550.57600000002</v>
      </c>
    </row>
    <row r="9" spans="1:5" ht="17.25" customHeight="1">
      <c r="A9" s="272" t="s">
        <v>6</v>
      </c>
      <c r="B9" s="214">
        <v>797.0590000000009</v>
      </c>
      <c r="C9" s="214">
        <v>558.2589999999998</v>
      </c>
      <c r="D9" s="214">
        <v>456.82</v>
      </c>
      <c r="E9" s="214">
        <v>1812.1380000000004</v>
      </c>
    </row>
    <row r="10" spans="1:5" ht="12.75" customHeight="1">
      <c r="A10" s="299" t="s">
        <v>7</v>
      </c>
      <c r="B10" s="214">
        <v>908.3299999999988</v>
      </c>
      <c r="C10" s="214">
        <v>700.4490000000001</v>
      </c>
      <c r="D10" s="214">
        <v>363.205</v>
      </c>
      <c r="E10" s="214">
        <v>1971.9839999999986</v>
      </c>
    </row>
    <row r="11" spans="1:5" ht="12.75" customHeight="1">
      <c r="A11" s="297" t="s">
        <v>62</v>
      </c>
      <c r="B11" s="298">
        <v>1705.3890000000024</v>
      </c>
      <c r="C11" s="298">
        <v>1258.7079999999992</v>
      </c>
      <c r="D11" s="298">
        <v>820.025</v>
      </c>
      <c r="E11" s="298">
        <v>3784.122000000001</v>
      </c>
    </row>
    <row r="12" spans="1:7" ht="17.25" customHeight="1">
      <c r="A12" s="300" t="s">
        <v>66</v>
      </c>
      <c r="B12" s="183">
        <v>7697.061000000009</v>
      </c>
      <c r="C12" s="183">
        <v>7743.561000000018</v>
      </c>
      <c r="D12" s="183">
        <v>6894.075999999991</v>
      </c>
      <c r="E12" s="183">
        <v>22334.69800000002</v>
      </c>
      <c r="G12" s="214"/>
    </row>
    <row r="13" spans="1:5" s="159" customFormat="1" ht="17.25" customHeight="1">
      <c r="A13" s="295"/>
      <c r="B13" s="262"/>
      <c r="C13" s="262"/>
      <c r="E13" s="301" t="s">
        <v>271</v>
      </c>
    </row>
    <row r="14" spans="1:5" ht="17.25" customHeight="1">
      <c r="A14" s="272" t="s">
        <v>3</v>
      </c>
      <c r="B14" s="60">
        <v>35.839214001057265</v>
      </c>
      <c r="C14" s="60">
        <v>35.01163880993429</v>
      </c>
      <c r="D14" s="60">
        <v>29.149147189008445</v>
      </c>
      <c r="E14" s="60">
        <v>100</v>
      </c>
    </row>
    <row r="15" spans="1:5" ht="12.75" customHeight="1">
      <c r="A15" s="272" t="s">
        <v>4</v>
      </c>
      <c r="B15" s="60">
        <v>17.534798001842958</v>
      </c>
      <c r="C15" s="60">
        <v>34.73269548842627</v>
      </c>
      <c r="D15" s="60">
        <v>47.732506509730776</v>
      </c>
      <c r="E15" s="60">
        <v>100</v>
      </c>
    </row>
    <row r="16" spans="1:5" ht="12.75" customHeight="1">
      <c r="A16" s="297" t="s">
        <v>63</v>
      </c>
      <c r="B16" s="61">
        <v>32.299115671664325</v>
      </c>
      <c r="C16" s="61">
        <v>34.95769080162262</v>
      </c>
      <c r="D16" s="61">
        <v>32.74319352671305</v>
      </c>
      <c r="E16" s="61">
        <v>100</v>
      </c>
    </row>
    <row r="17" spans="1:5" ht="17.25" customHeight="1">
      <c r="A17" s="272" t="s">
        <v>6</v>
      </c>
      <c r="B17" s="60">
        <v>43.9844537226194</v>
      </c>
      <c r="C17" s="60">
        <v>30.806649383214722</v>
      </c>
      <c r="D17" s="60">
        <v>25.20889689416588</v>
      </c>
      <c r="E17" s="60">
        <v>100</v>
      </c>
    </row>
    <row r="18" spans="1:5" ht="12.75" customHeight="1">
      <c r="A18" s="299" t="s">
        <v>49</v>
      </c>
      <c r="B18" s="60">
        <v>46.06173275239553</v>
      </c>
      <c r="C18" s="60">
        <v>35.52001436117132</v>
      </c>
      <c r="D18" s="60">
        <v>18.418252886433155</v>
      </c>
      <c r="E18" s="60">
        <v>100</v>
      </c>
    </row>
    <row r="19" spans="1:5" ht="12.75" customHeight="1">
      <c r="A19" s="297" t="s">
        <v>62</v>
      </c>
      <c r="B19" s="61">
        <v>45.06696665699472</v>
      </c>
      <c r="C19" s="61">
        <v>33.26288105933156</v>
      </c>
      <c r="D19" s="61">
        <v>21.67015228367372</v>
      </c>
      <c r="E19" s="61">
        <v>100</v>
      </c>
    </row>
    <row r="20" spans="1:7" ht="17.25" customHeight="1">
      <c r="A20" s="300" t="s">
        <v>66</v>
      </c>
      <c r="B20" s="181">
        <v>34.46234643512978</v>
      </c>
      <c r="C20" s="181">
        <v>34.67054266863161</v>
      </c>
      <c r="D20" s="181">
        <v>30.867110896238604</v>
      </c>
      <c r="E20" s="181">
        <v>100</v>
      </c>
      <c r="G20" s="60"/>
    </row>
    <row r="21" spans="1:5" ht="12.75">
      <c r="A21" s="302" t="s">
        <v>163</v>
      </c>
      <c r="B21" s="272"/>
      <c r="C21" s="272"/>
      <c r="D21" s="272"/>
      <c r="E21" s="272"/>
    </row>
    <row r="23" ht="13.5" customHeight="1"/>
    <row r="24" ht="13.5" customHeight="1"/>
    <row r="29" ht="13.5" customHeight="1"/>
    <row r="33" ht="13.5" customHeight="1"/>
    <row r="34" ht="13.5" customHeight="1"/>
    <row r="39" ht="12.75">
      <c r="O39" s="60"/>
    </row>
    <row r="40" ht="12.75">
      <c r="O40" s="60"/>
    </row>
    <row r="41" ht="12.75">
      <c r="O41" s="61"/>
    </row>
    <row r="42" ht="12.75">
      <c r="O42" s="60"/>
    </row>
    <row r="43" ht="12.75">
      <c r="O43" s="60"/>
    </row>
    <row r="44" ht="12.75">
      <c r="O44" s="61"/>
    </row>
    <row r="45" ht="12.75">
      <c r="O45" s="181"/>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tabColor indexed="46"/>
  </sheetPr>
  <dimension ref="A2:I50"/>
  <sheetViews>
    <sheetView workbookViewId="0" topLeftCell="A1">
      <selection activeCell="Q20" sqref="Q20"/>
    </sheetView>
  </sheetViews>
  <sheetFormatPr defaultColWidth="9.140625" defaultRowHeight="12.75"/>
  <cols>
    <col min="1" max="1" width="16.8515625" style="18" customWidth="1"/>
    <col min="2" max="8" width="9.140625" style="18" customWidth="1"/>
    <col min="9" max="9" width="11.7109375" style="18" customWidth="1"/>
    <col min="10" max="16384" width="9.140625" style="18" customWidth="1"/>
  </cols>
  <sheetData>
    <row r="2" ht="15.75">
      <c r="A2" s="194" t="s">
        <v>197</v>
      </c>
    </row>
    <row r="3" spans="1:9" ht="12.75">
      <c r="A3" s="98" t="s">
        <v>0</v>
      </c>
      <c r="B3" s="99" t="s">
        <v>46</v>
      </c>
      <c r="C3" s="99"/>
      <c r="D3" s="99"/>
      <c r="E3" s="99"/>
      <c r="F3" s="99"/>
      <c r="G3" s="99"/>
      <c r="H3" s="99"/>
      <c r="I3" s="99"/>
    </row>
    <row r="4" spans="1:9" ht="25.5">
      <c r="A4" s="262"/>
      <c r="B4" s="263" t="s">
        <v>242</v>
      </c>
      <c r="C4" s="263" t="s">
        <v>243</v>
      </c>
      <c r="D4" s="263" t="s">
        <v>244</v>
      </c>
      <c r="E4" s="263" t="s">
        <v>245</v>
      </c>
      <c r="F4" s="263" t="s">
        <v>246</v>
      </c>
      <c r="G4" s="263" t="s">
        <v>247</v>
      </c>
      <c r="H4" s="263" t="s">
        <v>248</v>
      </c>
      <c r="I4" s="264" t="s">
        <v>0</v>
      </c>
    </row>
    <row r="5" spans="1:9" ht="12.75">
      <c r="A5" s="262"/>
      <c r="B5" s="262"/>
      <c r="C5" s="262"/>
      <c r="D5" s="262"/>
      <c r="E5" s="262"/>
      <c r="F5" s="262"/>
      <c r="G5" s="262"/>
      <c r="H5" s="262"/>
      <c r="I5" s="145" t="s">
        <v>65</v>
      </c>
    </row>
    <row r="6" spans="1:9" ht="19.5" customHeight="1">
      <c r="A6" s="18" t="s">
        <v>3</v>
      </c>
      <c r="B6" s="64">
        <v>739.447</v>
      </c>
      <c r="C6" s="64">
        <v>448.8269999999999</v>
      </c>
      <c r="D6" s="64">
        <v>405.7490000000001</v>
      </c>
      <c r="E6" s="64">
        <v>2837.5779999999995</v>
      </c>
      <c r="F6" s="64">
        <v>4812.895000000005</v>
      </c>
      <c r="G6" s="64">
        <v>1943.6770000000013</v>
      </c>
      <c r="H6" s="64">
        <v>3774.6970000000024</v>
      </c>
      <c r="I6" s="64">
        <v>14962.87</v>
      </c>
    </row>
    <row r="7" spans="1:9" ht="12.75">
      <c r="A7" s="18" t="s">
        <v>4</v>
      </c>
      <c r="B7" s="64">
        <v>791.736</v>
      </c>
      <c r="C7" s="64">
        <v>179.345</v>
      </c>
      <c r="D7" s="64">
        <v>60.33100000000001</v>
      </c>
      <c r="E7" s="64">
        <v>895.0819999999999</v>
      </c>
      <c r="F7" s="64">
        <v>880.7979999999994</v>
      </c>
      <c r="G7" s="64">
        <v>280.758</v>
      </c>
      <c r="H7" s="64">
        <v>499.6559999999998</v>
      </c>
      <c r="I7" s="64">
        <v>3587.7059999999988</v>
      </c>
    </row>
    <row r="8" spans="1:9" ht="12.75">
      <c r="A8" s="45" t="s">
        <v>63</v>
      </c>
      <c r="B8" s="85">
        <v>1531.1829999999995</v>
      </c>
      <c r="C8" s="85">
        <v>628.1719999999996</v>
      </c>
      <c r="D8" s="85">
        <v>466.08</v>
      </c>
      <c r="E8" s="85">
        <v>3732.66</v>
      </c>
      <c r="F8" s="85">
        <v>5693.6930000000175</v>
      </c>
      <c r="G8" s="85">
        <v>2224.435</v>
      </c>
      <c r="H8" s="85">
        <v>4274.353000000004</v>
      </c>
      <c r="I8" s="85">
        <v>18550.576000000023</v>
      </c>
    </row>
    <row r="9" spans="1:9" ht="22.5" customHeight="1">
      <c r="A9" s="18" t="s">
        <v>6</v>
      </c>
      <c r="B9" s="64">
        <v>575.6230000000005</v>
      </c>
      <c r="C9" s="64">
        <v>25.936999999999998</v>
      </c>
      <c r="D9" s="64">
        <v>25.781000000000002</v>
      </c>
      <c r="E9" s="64">
        <v>140.71900000000002</v>
      </c>
      <c r="F9" s="64">
        <v>396.36699999999973</v>
      </c>
      <c r="G9" s="64">
        <v>175.8570000000002</v>
      </c>
      <c r="H9" s="64">
        <v>471.85400000000016</v>
      </c>
      <c r="I9" s="64">
        <v>1812.1380000000004</v>
      </c>
    </row>
    <row r="10" spans="1:9" ht="12.75">
      <c r="A10" s="66" t="s">
        <v>7</v>
      </c>
      <c r="B10" s="64">
        <v>490.75599999999974</v>
      </c>
      <c r="C10" s="64">
        <v>12.423</v>
      </c>
      <c r="D10" s="64">
        <v>20.866999999999997</v>
      </c>
      <c r="E10" s="64">
        <v>140.06200000000007</v>
      </c>
      <c r="F10" s="64">
        <v>447.1259999999999</v>
      </c>
      <c r="G10" s="64">
        <v>244.1479999999999</v>
      </c>
      <c r="H10" s="64">
        <v>616.6019999999997</v>
      </c>
      <c r="I10" s="64">
        <v>1971.9839999999995</v>
      </c>
    </row>
    <row r="11" spans="1:9" ht="12.75">
      <c r="A11" s="45" t="s">
        <v>62</v>
      </c>
      <c r="B11" s="85">
        <v>1066.3790000000004</v>
      </c>
      <c r="C11" s="85">
        <v>38.36</v>
      </c>
      <c r="D11" s="85">
        <v>46.64800000000001</v>
      </c>
      <c r="E11" s="85">
        <v>280.78100000000023</v>
      </c>
      <c r="F11" s="85">
        <v>843.4929999999997</v>
      </c>
      <c r="G11" s="85">
        <v>420.005</v>
      </c>
      <c r="H11" s="85">
        <v>1088.4559999999985</v>
      </c>
      <c r="I11" s="85">
        <v>3784.1219999999985</v>
      </c>
    </row>
    <row r="12" spans="1:9" ht="20.25" customHeight="1">
      <c r="A12" s="180" t="s">
        <v>66</v>
      </c>
      <c r="B12" s="303">
        <v>2597.562000000001</v>
      </c>
      <c r="C12" s="303">
        <v>666.5319999999996</v>
      </c>
      <c r="D12" s="303">
        <v>512.7280000000001</v>
      </c>
      <c r="E12" s="303">
        <v>4013.441000000001</v>
      </c>
      <c r="F12" s="303">
        <v>6537.186000000017</v>
      </c>
      <c r="G12" s="303">
        <v>2644.44</v>
      </c>
      <c r="H12" s="303">
        <v>5362.809000000002</v>
      </c>
      <c r="I12" s="303">
        <v>22334.698000000022</v>
      </c>
    </row>
    <row r="13" ht="23.25" customHeight="1">
      <c r="I13" s="145" t="s">
        <v>271</v>
      </c>
    </row>
    <row r="14" spans="1:9" ht="12.75">
      <c r="A14" s="18" t="s">
        <v>3</v>
      </c>
      <c r="B14" s="60">
        <v>4.941879465637274</v>
      </c>
      <c r="C14" s="60">
        <v>2.9996050222985273</v>
      </c>
      <c r="D14" s="60">
        <v>2.7117057088646757</v>
      </c>
      <c r="E14" s="60">
        <v>18.964129207832443</v>
      </c>
      <c r="F14" s="60">
        <v>32.16558721689089</v>
      </c>
      <c r="G14" s="60">
        <v>12.99000124976024</v>
      </c>
      <c r="H14" s="60">
        <v>25.22709212871595</v>
      </c>
      <c r="I14" s="60">
        <v>100</v>
      </c>
    </row>
    <row r="15" spans="1:9" ht="12.75">
      <c r="A15" s="18" t="s">
        <v>4</v>
      </c>
      <c r="B15" s="60">
        <v>22.068028985652678</v>
      </c>
      <c r="C15" s="60">
        <v>4.998876719552829</v>
      </c>
      <c r="D15" s="60">
        <v>1.6816037880472934</v>
      </c>
      <c r="E15" s="60">
        <v>24.948588317994847</v>
      </c>
      <c r="F15" s="60">
        <v>24.550450900937808</v>
      </c>
      <c r="G15" s="60">
        <v>7.8255576125802975</v>
      </c>
      <c r="H15" s="60">
        <v>13.92689367523426</v>
      </c>
      <c r="I15" s="60">
        <v>100</v>
      </c>
    </row>
    <row r="16" spans="1:9" ht="12.75">
      <c r="A16" s="45" t="s">
        <v>63</v>
      </c>
      <c r="B16" s="61">
        <v>8.254099495347194</v>
      </c>
      <c r="C16" s="61">
        <v>3.3862668199628887</v>
      </c>
      <c r="D16" s="61">
        <v>2.5124826312670803</v>
      </c>
      <c r="E16" s="61">
        <v>20.121531536271412</v>
      </c>
      <c r="F16" s="61">
        <v>30.692809754263212</v>
      </c>
      <c r="G16" s="61">
        <v>11.991191001292894</v>
      </c>
      <c r="H16" s="61">
        <v>23.04161876159532</v>
      </c>
      <c r="I16" s="61">
        <v>100</v>
      </c>
    </row>
    <row r="17" spans="1:9" ht="18.75" customHeight="1">
      <c r="A17" s="18" t="s">
        <v>6</v>
      </c>
      <c r="B17" s="60">
        <v>31.764854553019717</v>
      </c>
      <c r="C17" s="60">
        <v>1.4312927602643943</v>
      </c>
      <c r="D17" s="60">
        <v>1.422684144364281</v>
      </c>
      <c r="E17" s="60">
        <v>7.765357825949238</v>
      </c>
      <c r="F17" s="60">
        <v>21.8728926825661</v>
      </c>
      <c r="G17" s="60">
        <v>9.70439337401457</v>
      </c>
      <c r="H17" s="60">
        <v>26.038524659821714</v>
      </c>
      <c r="I17" s="60">
        <v>100</v>
      </c>
    </row>
    <row r="18" spans="1:9" ht="12.75">
      <c r="A18" s="66" t="s">
        <v>7</v>
      </c>
      <c r="B18" s="60">
        <v>24.886408814675974</v>
      </c>
      <c r="C18" s="60">
        <v>0.6299746853929851</v>
      </c>
      <c r="D18" s="60">
        <v>1.0581728857840633</v>
      </c>
      <c r="E18" s="60">
        <v>7.1025931244878295</v>
      </c>
      <c r="F18" s="60">
        <v>22.67391621838717</v>
      </c>
      <c r="G18" s="60">
        <v>12.38083067611096</v>
      </c>
      <c r="H18" s="60">
        <v>31.268103595161012</v>
      </c>
      <c r="I18" s="60">
        <v>100</v>
      </c>
    </row>
    <row r="19" spans="1:9" ht="12" customHeight="1">
      <c r="A19" s="45" t="s">
        <v>62</v>
      </c>
      <c r="B19" s="37">
        <v>28.180354650299357</v>
      </c>
      <c r="C19" s="37">
        <v>1.0137093888621989</v>
      </c>
      <c r="D19" s="37">
        <v>1.2327298115652727</v>
      </c>
      <c r="E19" s="37">
        <v>7.4199774742992</v>
      </c>
      <c r="F19" s="37">
        <v>22.290322563595996</v>
      </c>
      <c r="G19" s="37">
        <v>11.099140038296875</v>
      </c>
      <c r="H19" s="37">
        <v>28.763766073081126</v>
      </c>
      <c r="I19" s="61">
        <v>100</v>
      </c>
    </row>
    <row r="20" spans="1:9" ht="20.25" customHeight="1">
      <c r="A20" s="180" t="s">
        <v>66</v>
      </c>
      <c r="B20" s="181">
        <v>11.630163971771626</v>
      </c>
      <c r="C20" s="181">
        <v>2.984289288353032</v>
      </c>
      <c r="D20" s="181">
        <v>2.295656740019496</v>
      </c>
      <c r="E20" s="181">
        <v>17.969533324336854</v>
      </c>
      <c r="F20" s="181">
        <v>29.26919361076658</v>
      </c>
      <c r="G20" s="181">
        <v>11.840052639171567</v>
      </c>
      <c r="H20" s="181">
        <v>24.011110425580846</v>
      </c>
      <c r="I20" s="181">
        <v>100</v>
      </c>
    </row>
    <row r="21" spans="1:9" ht="12.75">
      <c r="A21" s="82" t="s">
        <v>163</v>
      </c>
      <c r="C21" s="60"/>
      <c r="D21" s="60"/>
      <c r="E21" s="60"/>
      <c r="F21" s="60"/>
      <c r="G21" s="60"/>
      <c r="H21" s="60"/>
      <c r="I21" s="60"/>
    </row>
    <row r="23" ht="13.5" customHeight="1"/>
    <row r="24" ht="13.5" customHeight="1"/>
    <row r="26" spans="2:9" ht="12.75">
      <c r="B26" s="358"/>
      <c r="C26" s="356"/>
      <c r="D26" s="356"/>
      <c r="E26" s="356"/>
      <c r="F26" s="356"/>
      <c r="G26" s="356"/>
      <c r="H26" s="356"/>
      <c r="I26" s="356"/>
    </row>
    <row r="27" spans="2:9" ht="12.75">
      <c r="B27" s="358"/>
      <c r="C27" s="356"/>
      <c r="D27" s="356"/>
      <c r="E27" s="356"/>
      <c r="F27" s="356"/>
      <c r="G27" s="356"/>
      <c r="H27" s="356"/>
      <c r="I27" s="356"/>
    </row>
    <row r="28" spans="2:9" ht="12.75">
      <c r="B28" s="358"/>
      <c r="C28" s="356"/>
      <c r="D28" s="356"/>
      <c r="E28" s="356"/>
      <c r="F28" s="356"/>
      <c r="G28" s="356"/>
      <c r="H28" s="356"/>
      <c r="I28" s="356"/>
    </row>
    <row r="29" spans="2:9" ht="13.5" customHeight="1">
      <c r="B29" s="358"/>
      <c r="C29" s="356"/>
      <c r="D29" s="356"/>
      <c r="E29" s="356"/>
      <c r="F29" s="356"/>
      <c r="G29" s="356"/>
      <c r="H29" s="356"/>
      <c r="I29" s="356"/>
    </row>
    <row r="30" spans="2:9" ht="12.75">
      <c r="B30" s="358"/>
      <c r="C30" s="356"/>
      <c r="D30" s="356"/>
      <c r="E30" s="356"/>
      <c r="F30" s="356"/>
      <c r="G30" s="356"/>
      <c r="H30" s="356"/>
      <c r="I30" s="356"/>
    </row>
    <row r="31" spans="2:9" ht="12.75">
      <c r="B31" s="358"/>
      <c r="C31" s="356"/>
      <c r="D31" s="356"/>
      <c r="E31" s="356"/>
      <c r="F31" s="356"/>
      <c r="G31" s="356"/>
      <c r="H31" s="356"/>
      <c r="I31" s="356"/>
    </row>
    <row r="32" spans="2:9" ht="12.75">
      <c r="B32" s="358"/>
      <c r="C32" s="358"/>
      <c r="D32" s="358"/>
      <c r="E32" s="358"/>
      <c r="F32" s="358"/>
      <c r="G32" s="358"/>
      <c r="H32" s="358"/>
      <c r="I32" s="358"/>
    </row>
    <row r="33" spans="2:9" ht="13.5" customHeight="1">
      <c r="B33" s="358"/>
      <c r="C33" s="358"/>
      <c r="D33" s="358"/>
      <c r="E33" s="358"/>
      <c r="F33" s="358"/>
      <c r="G33" s="358"/>
      <c r="H33" s="358"/>
      <c r="I33" s="358"/>
    </row>
    <row r="34" spans="2:9" ht="13.5" customHeight="1">
      <c r="B34" s="358"/>
      <c r="C34" s="358"/>
      <c r="D34" s="358"/>
      <c r="E34" s="358"/>
      <c r="F34" s="358"/>
      <c r="G34" s="358"/>
      <c r="H34" s="358"/>
      <c r="I34" s="358"/>
    </row>
    <row r="35" spans="2:9" ht="12.75">
      <c r="B35" s="358"/>
      <c r="C35" s="356"/>
      <c r="D35" s="356"/>
      <c r="E35" s="356"/>
      <c r="F35" s="356"/>
      <c r="G35" s="356"/>
      <c r="H35" s="356"/>
      <c r="I35" s="356"/>
    </row>
    <row r="36" spans="2:9" ht="12.75">
      <c r="B36" s="358"/>
      <c r="C36" s="356"/>
      <c r="D36" s="356"/>
      <c r="E36" s="356"/>
      <c r="F36" s="356"/>
      <c r="G36" s="356"/>
      <c r="H36" s="356"/>
      <c r="I36" s="356"/>
    </row>
    <row r="37" spans="2:9" ht="12.75">
      <c r="B37" s="358"/>
      <c r="C37" s="356"/>
      <c r="D37" s="356"/>
      <c r="E37" s="356"/>
      <c r="F37" s="356"/>
      <c r="G37" s="356"/>
      <c r="H37" s="356"/>
      <c r="I37" s="356"/>
    </row>
    <row r="38" spans="2:9" ht="12.75">
      <c r="B38" s="358"/>
      <c r="C38" s="356"/>
      <c r="D38" s="356"/>
      <c r="E38" s="356"/>
      <c r="F38" s="356"/>
      <c r="G38" s="356"/>
      <c r="H38" s="356"/>
      <c r="I38" s="356"/>
    </row>
    <row r="39" spans="2:9" ht="12.75">
      <c r="B39" s="358"/>
      <c r="C39" s="356"/>
      <c r="D39" s="356"/>
      <c r="E39" s="356"/>
      <c r="F39" s="356"/>
      <c r="G39" s="356"/>
      <c r="H39" s="356"/>
      <c r="I39" s="356"/>
    </row>
    <row r="40" spans="2:9" ht="12.75">
      <c r="B40" s="358"/>
      <c r="C40" s="356"/>
      <c r="D40" s="356"/>
      <c r="E40" s="356"/>
      <c r="F40" s="356"/>
      <c r="G40" s="356"/>
      <c r="H40" s="356"/>
      <c r="I40" s="356"/>
    </row>
    <row r="41" spans="2:9" ht="12.75">
      <c r="B41" s="358"/>
      <c r="C41" s="356"/>
      <c r="D41" s="356"/>
      <c r="E41" s="356"/>
      <c r="F41" s="356"/>
      <c r="G41" s="356"/>
      <c r="H41" s="356"/>
      <c r="I41" s="356"/>
    </row>
    <row r="42" spans="2:9" ht="12.75">
      <c r="B42" s="358"/>
      <c r="C42" s="356"/>
      <c r="D42" s="356"/>
      <c r="E42" s="356"/>
      <c r="F42" s="356"/>
      <c r="G42" s="356"/>
      <c r="H42" s="356"/>
      <c r="I42" s="356"/>
    </row>
    <row r="43" spans="2:9" ht="12.75">
      <c r="B43" s="358"/>
      <c r="C43" s="356"/>
      <c r="D43" s="356"/>
      <c r="E43" s="356"/>
      <c r="F43" s="356"/>
      <c r="G43" s="356"/>
      <c r="H43" s="356"/>
      <c r="I43" s="356"/>
    </row>
    <row r="44" spans="2:9" ht="12.75">
      <c r="B44" s="358"/>
      <c r="C44" s="356"/>
      <c r="D44" s="356"/>
      <c r="E44" s="356"/>
      <c r="F44" s="356"/>
      <c r="G44" s="356"/>
      <c r="H44" s="356"/>
      <c r="I44" s="356"/>
    </row>
    <row r="45" spans="2:9" ht="12.75">
      <c r="B45" s="358"/>
      <c r="C45" s="356"/>
      <c r="D45" s="356"/>
      <c r="E45" s="356"/>
      <c r="F45" s="356"/>
      <c r="G45" s="356"/>
      <c r="H45" s="356"/>
      <c r="I45" s="356"/>
    </row>
    <row r="46" spans="2:9" ht="12.75">
      <c r="B46" s="358"/>
      <c r="C46" s="358"/>
      <c r="D46" s="358"/>
      <c r="E46" s="358"/>
      <c r="F46" s="358"/>
      <c r="G46" s="358"/>
      <c r="H46" s="358"/>
      <c r="I46" s="358"/>
    </row>
    <row r="47" spans="2:9" ht="12.75">
      <c r="B47" s="358"/>
      <c r="C47" s="358"/>
      <c r="D47" s="358"/>
      <c r="E47" s="358"/>
      <c r="F47" s="358"/>
      <c r="G47" s="358"/>
      <c r="H47" s="358"/>
      <c r="I47" s="358"/>
    </row>
    <row r="48" spans="2:9" ht="12.75">
      <c r="B48" s="358"/>
      <c r="C48" s="358"/>
      <c r="D48" s="358"/>
      <c r="E48" s="358"/>
      <c r="F48" s="358"/>
      <c r="G48" s="358"/>
      <c r="H48" s="358"/>
      <c r="I48" s="358"/>
    </row>
    <row r="49" spans="2:9" ht="12.75">
      <c r="B49" s="358"/>
      <c r="C49" s="358"/>
      <c r="D49" s="358"/>
      <c r="E49" s="358"/>
      <c r="F49" s="358"/>
      <c r="G49" s="358"/>
      <c r="H49" s="358"/>
      <c r="I49" s="358"/>
    </row>
    <row r="50" spans="2:9" ht="12.75">
      <c r="B50" s="358"/>
      <c r="C50" s="358"/>
      <c r="D50" s="358"/>
      <c r="E50" s="358"/>
      <c r="F50" s="358"/>
      <c r="G50" s="358"/>
      <c r="H50" s="358"/>
      <c r="I50" s="358"/>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indexed="46"/>
  </sheetPr>
  <dimension ref="A2:F21"/>
  <sheetViews>
    <sheetView workbookViewId="0" topLeftCell="A1">
      <selection activeCell="P23" sqref="P23"/>
    </sheetView>
  </sheetViews>
  <sheetFormatPr defaultColWidth="9.140625" defaultRowHeight="12.75"/>
  <cols>
    <col min="1" max="1" width="20.421875" style="18" customWidth="1"/>
    <col min="2" max="6" width="10.140625" style="18" customWidth="1"/>
    <col min="7" max="16384" width="9.140625" style="18" customWidth="1"/>
  </cols>
  <sheetData>
    <row r="2" ht="15.75">
      <c r="A2" s="194" t="s">
        <v>198</v>
      </c>
    </row>
    <row r="3" spans="1:6" ht="12.75">
      <c r="A3" s="98" t="s">
        <v>0</v>
      </c>
      <c r="B3" s="99" t="s">
        <v>46</v>
      </c>
      <c r="C3" s="99"/>
      <c r="D3" s="99"/>
      <c r="E3" s="99"/>
      <c r="F3" s="99"/>
    </row>
    <row r="4" spans="1:6" ht="31.5" customHeight="1">
      <c r="A4" s="262"/>
      <c r="B4" s="263" t="s">
        <v>249</v>
      </c>
      <c r="C4" s="263" t="s">
        <v>250</v>
      </c>
      <c r="D4" s="263" t="s">
        <v>251</v>
      </c>
      <c r="E4" s="263" t="s">
        <v>252</v>
      </c>
      <c r="F4" s="264" t="s">
        <v>0</v>
      </c>
    </row>
    <row r="5" spans="1:6" ht="18" customHeight="1">
      <c r="A5" s="262"/>
      <c r="B5" s="262"/>
      <c r="C5" s="262"/>
      <c r="D5" s="262"/>
      <c r="E5" s="262"/>
      <c r="F5" s="145" t="s">
        <v>65</v>
      </c>
    </row>
    <row r="6" spans="1:6" ht="12.75">
      <c r="A6" s="18" t="s">
        <v>3</v>
      </c>
      <c r="B6" s="64">
        <v>958.6989999999995</v>
      </c>
      <c r="C6" s="64">
        <v>856.0960000000001</v>
      </c>
      <c r="D6" s="64">
        <v>2244.246999999999</v>
      </c>
      <c r="E6" s="64">
        <v>10903.827999999967</v>
      </c>
      <c r="F6" s="64">
        <v>14962.87</v>
      </c>
    </row>
    <row r="7" spans="1:6" ht="12.75">
      <c r="A7" s="18" t="s">
        <v>4</v>
      </c>
      <c r="B7" s="64">
        <v>574.6229999999998</v>
      </c>
      <c r="C7" s="64">
        <v>294.11299999999994</v>
      </c>
      <c r="D7" s="64">
        <v>425.61100000000056</v>
      </c>
      <c r="E7" s="64">
        <v>2293.359000000001</v>
      </c>
      <c r="F7" s="64">
        <v>3587.706000000001</v>
      </c>
    </row>
    <row r="8" spans="1:6" ht="12.75">
      <c r="A8" s="45" t="s">
        <v>63</v>
      </c>
      <c r="B8" s="85">
        <v>1533.3219999999992</v>
      </c>
      <c r="C8" s="85">
        <v>1150.2090000000005</v>
      </c>
      <c r="D8" s="85">
        <v>2669.8580000000006</v>
      </c>
      <c r="E8" s="85">
        <v>13197.186999999944</v>
      </c>
      <c r="F8" s="85">
        <v>18550.575999999943</v>
      </c>
    </row>
    <row r="9" spans="1:6" ht="19.5" customHeight="1">
      <c r="A9" s="18" t="s">
        <v>6</v>
      </c>
      <c r="B9" s="64">
        <v>241.26</v>
      </c>
      <c r="C9" s="64">
        <v>54.7</v>
      </c>
      <c r="D9" s="64">
        <v>83.75300000000004</v>
      </c>
      <c r="E9" s="64">
        <v>1432.425</v>
      </c>
      <c r="F9" s="64">
        <v>1812.1379999999997</v>
      </c>
    </row>
    <row r="10" spans="1:6" ht="12.75">
      <c r="A10" s="66" t="s">
        <v>7</v>
      </c>
      <c r="B10" s="64">
        <v>190.42199999999997</v>
      </c>
      <c r="C10" s="64">
        <v>59.754000000000005</v>
      </c>
      <c r="D10" s="64">
        <v>70.9</v>
      </c>
      <c r="E10" s="64">
        <v>1650.9080000000006</v>
      </c>
      <c r="F10" s="64">
        <v>1971.9840000000006</v>
      </c>
    </row>
    <row r="11" spans="1:6" ht="12.75">
      <c r="A11" s="45" t="s">
        <v>62</v>
      </c>
      <c r="B11" s="85">
        <v>431.68199999999996</v>
      </c>
      <c r="C11" s="85">
        <v>114.45399999999995</v>
      </c>
      <c r="D11" s="85">
        <v>154.653</v>
      </c>
      <c r="E11" s="85">
        <v>3083.332999999995</v>
      </c>
      <c r="F11" s="85">
        <v>3784.121999999995</v>
      </c>
    </row>
    <row r="12" spans="1:6" ht="18" customHeight="1">
      <c r="A12" s="180" t="s">
        <v>66</v>
      </c>
      <c r="B12" s="303">
        <v>1965.0039999999992</v>
      </c>
      <c r="C12" s="303">
        <v>1264.6630000000005</v>
      </c>
      <c r="D12" s="303">
        <v>2824.5110000000004</v>
      </c>
      <c r="E12" s="303">
        <v>16280.519999999939</v>
      </c>
      <c r="F12" s="303">
        <v>22334.69799999994</v>
      </c>
    </row>
    <row r="13" ht="17.25" customHeight="1">
      <c r="F13" s="145" t="s">
        <v>271</v>
      </c>
    </row>
    <row r="14" spans="1:6" ht="12.75">
      <c r="A14" s="18" t="s">
        <v>3</v>
      </c>
      <c r="B14" s="60">
        <v>6.40718658920382</v>
      </c>
      <c r="C14" s="60">
        <v>5.721469210118126</v>
      </c>
      <c r="D14" s="60">
        <v>14.998773630994613</v>
      </c>
      <c r="E14" s="60">
        <v>72.87257056968343</v>
      </c>
      <c r="F14" s="304">
        <v>100</v>
      </c>
    </row>
    <row r="15" spans="1:6" ht="12.75">
      <c r="A15" s="18" t="s">
        <v>4</v>
      </c>
      <c r="B15" s="60">
        <v>16.01644616364885</v>
      </c>
      <c r="C15" s="60">
        <v>8.19780104612808</v>
      </c>
      <c r="D15" s="60">
        <v>11.86304005958126</v>
      </c>
      <c r="E15" s="60">
        <v>63.92271273064182</v>
      </c>
      <c r="F15" s="304">
        <v>100</v>
      </c>
    </row>
    <row r="16" spans="1:6" ht="12.75">
      <c r="A16" s="45" t="s">
        <v>63</v>
      </c>
      <c r="B16" s="61">
        <v>8.265630134611476</v>
      </c>
      <c r="C16" s="61">
        <v>6.20039507129053</v>
      </c>
      <c r="D16" s="61">
        <v>14.392318599702827</v>
      </c>
      <c r="E16" s="61">
        <v>71.14165619439517</v>
      </c>
      <c r="F16" s="305">
        <v>100</v>
      </c>
    </row>
    <row r="17" spans="1:6" ht="19.5" customHeight="1">
      <c r="A17" s="18" t="s">
        <v>6</v>
      </c>
      <c r="B17" s="60">
        <v>13.313555590137177</v>
      </c>
      <c r="C17" s="60">
        <v>3.018533908565462</v>
      </c>
      <c r="D17" s="60">
        <v>4.621778253091104</v>
      </c>
      <c r="E17" s="60">
        <v>79.04613224820626</v>
      </c>
      <c r="F17" s="304">
        <v>100</v>
      </c>
    </row>
    <row r="18" spans="1:6" ht="12.75">
      <c r="A18" s="66" t="s">
        <v>7</v>
      </c>
      <c r="B18" s="60">
        <v>9.656366380254601</v>
      </c>
      <c r="C18" s="60">
        <v>3.0301462892193847</v>
      </c>
      <c r="D18" s="60">
        <v>3.5953638569075608</v>
      </c>
      <c r="E18" s="60">
        <v>83.71812347361845</v>
      </c>
      <c r="F18" s="304">
        <v>100</v>
      </c>
    </row>
    <row r="19" spans="1:6" ht="12.75">
      <c r="A19" s="45" t="s">
        <v>62</v>
      </c>
      <c r="B19" s="37">
        <v>11.407718884327739</v>
      </c>
      <c r="C19" s="37">
        <v>3.0245853595629346</v>
      </c>
      <c r="D19" s="37">
        <v>4.08689254733331</v>
      </c>
      <c r="E19" s="37">
        <v>81.48080320877602</v>
      </c>
      <c r="F19" s="306">
        <v>100</v>
      </c>
    </row>
    <row r="20" spans="1:6" ht="20.25" customHeight="1">
      <c r="A20" s="180" t="s">
        <v>66</v>
      </c>
      <c r="B20" s="181">
        <v>8.797987776687219</v>
      </c>
      <c r="C20" s="181">
        <v>5.662324155894134</v>
      </c>
      <c r="D20" s="181">
        <v>12.646291434072706</v>
      </c>
      <c r="E20" s="181">
        <v>72.89339663334594</v>
      </c>
      <c r="F20" s="294">
        <v>100</v>
      </c>
    </row>
    <row r="21" spans="1:6" ht="12.75">
      <c r="A21" s="82" t="s">
        <v>163</v>
      </c>
      <c r="C21" s="60"/>
      <c r="D21" s="60"/>
      <c r="E21" s="60"/>
      <c r="F21" s="60"/>
    </row>
    <row r="23" ht="13.5" customHeight="1"/>
    <row r="24" ht="13.5" customHeight="1"/>
    <row r="29" ht="13.5" customHeight="1"/>
    <row r="33" ht="13.5" customHeight="1"/>
    <row r="34" ht="13.5" customHeight="1"/>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tabColor indexed="46"/>
  </sheetPr>
  <dimension ref="A2:K30"/>
  <sheetViews>
    <sheetView workbookViewId="0" topLeftCell="A1">
      <selection activeCell="P10" sqref="P10"/>
    </sheetView>
  </sheetViews>
  <sheetFormatPr defaultColWidth="9.140625" defaultRowHeight="12.75"/>
  <cols>
    <col min="1" max="1" width="16.8515625" style="18" customWidth="1"/>
    <col min="2" max="11" width="10.7109375" style="18" customWidth="1"/>
    <col min="12" max="16384" width="9.140625" style="18" customWidth="1"/>
  </cols>
  <sheetData>
    <row r="2" spans="1:9" ht="15.75">
      <c r="A2" s="194" t="s">
        <v>299</v>
      </c>
      <c r="B2" s="194"/>
      <c r="C2" s="194"/>
      <c r="D2" s="194"/>
      <c r="E2" s="194"/>
      <c r="F2" s="194"/>
      <c r="G2" s="194"/>
      <c r="H2" s="194"/>
      <c r="I2" s="272"/>
    </row>
    <row r="3" spans="1:11" ht="15" customHeight="1">
      <c r="A3" s="307" t="s">
        <v>0</v>
      </c>
      <c r="B3" s="307"/>
      <c r="C3" s="307"/>
      <c r="D3" s="307"/>
      <c r="E3" s="307"/>
      <c r="F3" s="307"/>
      <c r="G3" s="308"/>
      <c r="H3" s="308"/>
      <c r="I3" s="308"/>
      <c r="J3" s="99"/>
      <c r="K3" s="25"/>
    </row>
    <row r="4" spans="1:11" ht="18" customHeight="1">
      <c r="A4" s="309" t="s">
        <v>46</v>
      </c>
      <c r="B4" s="310">
        <v>1996</v>
      </c>
      <c r="C4" s="310">
        <v>2001</v>
      </c>
      <c r="D4" s="310">
        <v>2003</v>
      </c>
      <c r="E4" s="310">
        <v>2004</v>
      </c>
      <c r="F4" s="310">
        <v>2005</v>
      </c>
      <c r="G4" s="310">
        <v>2006</v>
      </c>
      <c r="H4" s="310">
        <v>2007</v>
      </c>
      <c r="I4" s="310">
        <v>2008</v>
      </c>
      <c r="J4" s="310">
        <v>2009</v>
      </c>
      <c r="K4" s="311"/>
    </row>
    <row r="5" spans="1:11" ht="15" customHeight="1">
      <c r="A5" s="309"/>
      <c r="B5" s="311"/>
      <c r="C5" s="311"/>
      <c r="D5" s="311"/>
      <c r="F5" s="312"/>
      <c r="G5" s="311"/>
      <c r="H5" s="311"/>
      <c r="J5" s="312" t="s">
        <v>65</v>
      </c>
      <c r="K5" s="312"/>
    </row>
    <row r="6" spans="1:11" ht="15" customHeight="1">
      <c r="A6" s="313" t="s">
        <v>253</v>
      </c>
      <c r="B6" s="314">
        <v>2.319</v>
      </c>
      <c r="C6" s="314">
        <v>27.042</v>
      </c>
      <c r="D6" s="314">
        <v>22.109</v>
      </c>
      <c r="E6" s="314">
        <v>20.981</v>
      </c>
      <c r="F6" s="314">
        <v>28.961</v>
      </c>
      <c r="G6" s="314">
        <v>35.019</v>
      </c>
      <c r="H6" s="314">
        <v>34.594</v>
      </c>
      <c r="I6" s="314">
        <v>77.35600000000002</v>
      </c>
      <c r="J6" s="314">
        <v>139.66199999999992</v>
      </c>
      <c r="K6" s="314"/>
    </row>
    <row r="7" spans="1:11" ht="15" customHeight="1">
      <c r="A7" s="313" t="s">
        <v>254</v>
      </c>
      <c r="B7" s="314">
        <v>478.7</v>
      </c>
      <c r="C7" s="314">
        <v>918.637</v>
      </c>
      <c r="D7" s="314">
        <v>1146.66</v>
      </c>
      <c r="E7" s="314">
        <v>1279.484</v>
      </c>
      <c r="F7" s="314">
        <v>1484.302</v>
      </c>
      <c r="G7" s="314">
        <v>1544.982</v>
      </c>
      <c r="H7" s="314">
        <v>1709.961</v>
      </c>
      <c r="I7" s="314">
        <v>2229.1</v>
      </c>
      <c r="J7" s="314">
        <v>2955.449000000001</v>
      </c>
      <c r="K7" s="314"/>
    </row>
    <row r="8" spans="1:11" ht="15" customHeight="1">
      <c r="A8" s="313" t="s">
        <v>255</v>
      </c>
      <c r="B8" s="314">
        <v>3470.552</v>
      </c>
      <c r="C8" s="314">
        <v>4880.623</v>
      </c>
      <c r="D8" s="314">
        <v>5403.824</v>
      </c>
      <c r="E8" s="314">
        <v>5775.228</v>
      </c>
      <c r="F8" s="314">
        <v>6043.449</v>
      </c>
      <c r="G8" s="314">
        <v>6555.28</v>
      </c>
      <c r="H8" s="314">
        <v>7316.296</v>
      </c>
      <c r="I8" s="314">
        <v>7864.531000000022</v>
      </c>
      <c r="J8" s="314">
        <v>8380.303999999995</v>
      </c>
      <c r="K8" s="314"/>
    </row>
    <row r="9" spans="1:11" ht="15" customHeight="1">
      <c r="A9" s="313" t="s">
        <v>256</v>
      </c>
      <c r="B9" s="314">
        <v>9024.484</v>
      </c>
      <c r="C9" s="314">
        <v>9700.865</v>
      </c>
      <c r="D9" s="314">
        <v>9469.391</v>
      </c>
      <c r="E9" s="314">
        <v>9274.585</v>
      </c>
      <c r="F9" s="314">
        <v>9075.691</v>
      </c>
      <c r="G9" s="314">
        <v>9072.094</v>
      </c>
      <c r="H9" s="314">
        <v>8858.793</v>
      </c>
      <c r="I9" s="314">
        <v>8310.205999999991</v>
      </c>
      <c r="J9" s="314">
        <v>7543.306000000006</v>
      </c>
      <c r="K9" s="314"/>
    </row>
    <row r="10" spans="1:11" ht="15" customHeight="1">
      <c r="A10" s="313" t="s">
        <v>257</v>
      </c>
      <c r="B10" s="314">
        <v>5521.478</v>
      </c>
      <c r="C10" s="314">
        <v>4415.043</v>
      </c>
      <c r="D10" s="314">
        <v>4284.252</v>
      </c>
      <c r="E10" s="314">
        <v>4280.8</v>
      </c>
      <c r="F10" s="314">
        <v>4200.563</v>
      </c>
      <c r="G10" s="314">
        <v>3838.325</v>
      </c>
      <c r="H10" s="314">
        <v>3388.571</v>
      </c>
      <c r="I10" s="314">
        <v>2971.9180000000024</v>
      </c>
      <c r="J10" s="314">
        <v>2550.26</v>
      </c>
      <c r="K10" s="314"/>
    </row>
    <row r="11" spans="1:11" ht="15" customHeight="1">
      <c r="A11" s="313" t="s">
        <v>258</v>
      </c>
      <c r="B11" s="314">
        <v>1837.207</v>
      </c>
      <c r="C11" s="314">
        <v>1264.366</v>
      </c>
      <c r="D11" s="314">
        <v>1157.765</v>
      </c>
      <c r="E11" s="314">
        <v>981.971</v>
      </c>
      <c r="F11" s="314">
        <v>948.089</v>
      </c>
      <c r="G11" s="314">
        <v>943.25</v>
      </c>
      <c r="H11" s="314">
        <v>880.76</v>
      </c>
      <c r="I11" s="314">
        <v>786.2869999999995</v>
      </c>
      <c r="J11" s="314">
        <v>765.7169999999994</v>
      </c>
      <c r="K11" s="314"/>
    </row>
    <row r="12" spans="1:11" ht="18" customHeight="1">
      <c r="A12" s="315" t="s">
        <v>157</v>
      </c>
      <c r="B12" s="316">
        <v>20334.74</v>
      </c>
      <c r="C12" s="316">
        <v>21206.576</v>
      </c>
      <c r="D12" s="316">
        <v>21484.001</v>
      </c>
      <c r="E12" s="316">
        <v>21613.049</v>
      </c>
      <c r="F12" s="316">
        <v>21781.055</v>
      </c>
      <c r="G12" s="316">
        <v>21988.95</v>
      </c>
      <c r="H12" s="316">
        <v>22188.975</v>
      </c>
      <c r="I12" s="316">
        <v>22239.398000000016</v>
      </c>
      <c r="J12" s="316">
        <v>22334.698000000004</v>
      </c>
      <c r="K12" s="317"/>
    </row>
    <row r="13" spans="1:11" ht="15" customHeight="1">
      <c r="A13" s="313"/>
      <c r="B13" s="311"/>
      <c r="C13" s="311"/>
      <c r="D13" s="311"/>
      <c r="F13" s="312"/>
      <c r="G13" s="311"/>
      <c r="H13" s="311"/>
      <c r="J13" s="312" t="s">
        <v>271</v>
      </c>
      <c r="K13" s="312"/>
    </row>
    <row r="14" spans="1:11" ht="15" customHeight="1">
      <c r="A14" s="313" t="s">
        <v>253</v>
      </c>
      <c r="B14" s="318">
        <v>0.011404129091397283</v>
      </c>
      <c r="C14" s="318">
        <v>0.12751704942844144</v>
      </c>
      <c r="D14" s="318">
        <v>0.10290913689680055</v>
      </c>
      <c r="E14" s="318">
        <v>0.09707561390343399</v>
      </c>
      <c r="F14" s="318">
        <v>0.13296417460035798</v>
      </c>
      <c r="G14" s="318">
        <v>0.15925726330725204</v>
      </c>
      <c r="H14" s="318">
        <v>0.1559062552461301</v>
      </c>
      <c r="I14" s="318">
        <v>0.34783315627518163</v>
      </c>
      <c r="J14" s="318">
        <v>0.6253140293188665</v>
      </c>
      <c r="K14" s="318"/>
    </row>
    <row r="15" spans="1:11" ht="15" customHeight="1">
      <c r="A15" s="313" t="s">
        <v>254</v>
      </c>
      <c r="B15" s="318">
        <v>2.3540994377110307</v>
      </c>
      <c r="C15" s="318">
        <v>4.33184970548758</v>
      </c>
      <c r="D15" s="318">
        <v>5.3372740021749205</v>
      </c>
      <c r="E15" s="318">
        <v>5.919960668205583</v>
      </c>
      <c r="F15" s="318">
        <v>6.8146469489196</v>
      </c>
      <c r="G15" s="318">
        <v>7.026174510379077</v>
      </c>
      <c r="H15" s="318">
        <v>7.706354169131291</v>
      </c>
      <c r="I15" s="318">
        <v>10.023202966195338</v>
      </c>
      <c r="J15" s="318">
        <v>13.232545163583625</v>
      </c>
      <c r="K15" s="318"/>
    </row>
    <row r="16" spans="1:11" ht="15" customHeight="1">
      <c r="A16" s="313" t="s">
        <v>255</v>
      </c>
      <c r="B16" s="318">
        <v>17.067107816475648</v>
      </c>
      <c r="C16" s="318">
        <v>23.01466771439199</v>
      </c>
      <c r="D16" s="318">
        <v>25.152782295997845</v>
      </c>
      <c r="E16" s="318">
        <v>26.721023951780243</v>
      </c>
      <c r="F16" s="318">
        <v>27.746355720602146</v>
      </c>
      <c r="G16" s="318">
        <v>29.811700877031416</v>
      </c>
      <c r="H16" s="318">
        <v>32.972663225768656</v>
      </c>
      <c r="I16" s="318">
        <v>35.363057039583445</v>
      </c>
      <c r="J16" s="318">
        <v>37.521456524731235</v>
      </c>
      <c r="K16" s="318"/>
    </row>
    <row r="17" spans="1:11" ht="15" customHeight="1">
      <c r="A17" s="313" t="s">
        <v>256</v>
      </c>
      <c r="B17" s="318">
        <v>44.379637998813855</v>
      </c>
      <c r="C17" s="318">
        <v>45.74460771036305</v>
      </c>
      <c r="D17" s="318">
        <v>44.07647811969474</v>
      </c>
      <c r="E17" s="318">
        <v>42.9119695235966</v>
      </c>
      <c r="F17" s="318">
        <v>41.66782095724932</v>
      </c>
      <c r="G17" s="318">
        <v>41.257513432883336</v>
      </c>
      <c r="H17" s="318">
        <v>39.924300243702106</v>
      </c>
      <c r="I17" s="318">
        <v>37.36704563675666</v>
      </c>
      <c r="J17" s="318">
        <v>33.773933276375736</v>
      </c>
      <c r="K17" s="318"/>
    </row>
    <row r="18" spans="1:11" ht="15" customHeight="1">
      <c r="A18" s="313" t="s">
        <v>257</v>
      </c>
      <c r="B18" s="318">
        <v>27.152931387369595</v>
      </c>
      <c r="C18" s="318">
        <v>20.819216642988476</v>
      </c>
      <c r="D18" s="318">
        <v>19.941592815975014</v>
      </c>
      <c r="E18" s="318">
        <v>19.806552976398656</v>
      </c>
      <c r="F18" s="318">
        <v>19.285397332682003</v>
      </c>
      <c r="G18" s="318">
        <v>17.45569933989572</v>
      </c>
      <c r="H18" s="318">
        <v>15.271417449431532</v>
      </c>
      <c r="I18" s="318">
        <v>13.36330236996517</v>
      </c>
      <c r="J18" s="318">
        <v>11.418376912909267</v>
      </c>
      <c r="K18" s="318"/>
    </row>
    <row r="19" spans="1:11" ht="15" customHeight="1">
      <c r="A19" s="313" t="s">
        <v>258</v>
      </c>
      <c r="B19" s="318">
        <v>9.034819230538478</v>
      </c>
      <c r="C19" s="318">
        <v>5.962141177340463</v>
      </c>
      <c r="D19" s="318">
        <v>5.388963629260676</v>
      </c>
      <c r="E19" s="318">
        <v>4.543417266115484</v>
      </c>
      <c r="F19" s="318">
        <v>4.352814865946576</v>
      </c>
      <c r="G19" s="318">
        <v>4.289654576503199</v>
      </c>
      <c r="H19" s="318">
        <v>3.9693586567202854</v>
      </c>
      <c r="I19" s="318">
        <v>3.535558831223738</v>
      </c>
      <c r="J19" s="318">
        <v>3.4283740930815423</v>
      </c>
      <c r="K19" s="318"/>
    </row>
    <row r="20" spans="1:11" ht="18" customHeight="1">
      <c r="A20" s="315" t="s">
        <v>157</v>
      </c>
      <c r="B20" s="319">
        <v>100</v>
      </c>
      <c r="C20" s="319">
        <v>100</v>
      </c>
      <c r="D20" s="319">
        <v>100</v>
      </c>
      <c r="E20" s="319">
        <v>100</v>
      </c>
      <c r="F20" s="319">
        <v>100</v>
      </c>
      <c r="G20" s="319">
        <v>100</v>
      </c>
      <c r="H20" s="319">
        <v>100</v>
      </c>
      <c r="I20" s="319">
        <v>99.99999999999955</v>
      </c>
      <c r="J20" s="319">
        <v>100</v>
      </c>
      <c r="K20" s="320"/>
    </row>
    <row r="21" spans="1:11" ht="28.5" customHeight="1">
      <c r="A21" s="392" t="s">
        <v>284</v>
      </c>
      <c r="B21" s="392"/>
      <c r="C21" s="392"/>
      <c r="D21" s="392"/>
      <c r="E21" s="392"/>
      <c r="F21" s="392"/>
      <c r="G21" s="392"/>
      <c r="H21" s="392"/>
      <c r="I21" s="392"/>
      <c r="J21" s="392"/>
      <c r="K21" s="321"/>
    </row>
    <row r="22" spans="1:10" ht="12.75" customHeight="1">
      <c r="A22" s="392" t="s">
        <v>259</v>
      </c>
      <c r="B22" s="392"/>
      <c r="C22" s="392"/>
      <c r="D22" s="392"/>
      <c r="E22" s="392"/>
      <c r="F22" s="392"/>
      <c r="G22" s="392"/>
      <c r="H22" s="392"/>
      <c r="I22" s="392"/>
      <c r="J22" s="392"/>
    </row>
    <row r="23" ht="12.75" customHeight="1"/>
    <row r="30" ht="15.75">
      <c r="E30" s="194"/>
    </row>
  </sheetData>
  <mergeCells count="2">
    <mergeCell ref="A21:J21"/>
    <mergeCell ref="A22:J2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13"/>
  </sheetPr>
  <dimension ref="A1:M18"/>
  <sheetViews>
    <sheetView workbookViewId="0" topLeftCell="A1">
      <selection activeCell="B11" sqref="B11"/>
    </sheetView>
  </sheetViews>
  <sheetFormatPr defaultColWidth="9.140625" defaultRowHeight="12.75"/>
  <cols>
    <col min="1" max="1" width="17.140625" style="18" customWidth="1"/>
    <col min="2" max="3" width="9.140625" style="18" customWidth="1"/>
    <col min="4" max="4" width="9.421875" style="18" customWidth="1"/>
    <col min="5" max="5" width="9.57421875" style="18" customWidth="1"/>
    <col min="6" max="6" width="9.140625" style="18" customWidth="1"/>
    <col min="7" max="7" width="9.57421875" style="18" bestFit="1" customWidth="1"/>
    <col min="8" max="8" width="9.140625" style="18" customWidth="1"/>
    <col min="9" max="10" width="8.8515625" style="18" customWidth="1"/>
    <col min="11" max="11" width="9.140625" style="18" customWidth="1"/>
    <col min="12" max="12" width="1.8515625" style="18" customWidth="1"/>
    <col min="13" max="16384" width="9.140625" style="18" customWidth="1"/>
  </cols>
  <sheetData>
    <row r="1" spans="10:12" ht="12.75">
      <c r="J1" s="25"/>
      <c r="K1" s="25"/>
      <c r="L1" s="25"/>
    </row>
    <row r="2" spans="1:12" ht="32.25" customHeight="1">
      <c r="A2" s="132" t="s">
        <v>186</v>
      </c>
      <c r="J2" s="25"/>
      <c r="K2" s="25"/>
      <c r="L2" s="25"/>
    </row>
    <row r="3" spans="1:12" ht="19.5" customHeight="1">
      <c r="A3" s="177" t="s">
        <v>0</v>
      </c>
      <c r="B3" s="99"/>
      <c r="C3" s="99"/>
      <c r="D3" s="99"/>
      <c r="E3" s="99"/>
      <c r="F3" s="99"/>
      <c r="G3" s="99"/>
      <c r="H3" s="99"/>
      <c r="I3" s="99"/>
      <c r="J3" s="99"/>
      <c r="K3" s="25"/>
      <c r="L3" s="25"/>
    </row>
    <row r="4" spans="1:12" ht="19.5" customHeight="1">
      <c r="A4" s="99"/>
      <c r="B4" s="178">
        <v>1996</v>
      </c>
      <c r="C4" s="178">
        <v>2001</v>
      </c>
      <c r="D4" s="178">
        <v>2003</v>
      </c>
      <c r="E4" s="178">
        <v>2004</v>
      </c>
      <c r="F4" s="178">
        <v>2005</v>
      </c>
      <c r="G4" s="178">
        <v>2006</v>
      </c>
      <c r="H4" s="178">
        <v>2007</v>
      </c>
      <c r="I4" s="178">
        <v>2008</v>
      </c>
      <c r="J4" s="178">
        <v>2009</v>
      </c>
      <c r="K4" s="179"/>
      <c r="L4" s="25"/>
    </row>
    <row r="5" spans="1:12" ht="19.5" customHeight="1">
      <c r="A5" s="25"/>
      <c r="B5" s="94"/>
      <c r="C5" s="94"/>
      <c r="D5" s="94"/>
      <c r="E5" s="94"/>
      <c r="F5" s="94"/>
      <c r="G5" s="94"/>
      <c r="H5" s="94"/>
      <c r="I5" s="94"/>
      <c r="J5" s="94"/>
      <c r="K5" s="179"/>
      <c r="L5" s="25"/>
    </row>
    <row r="6" spans="1:12" ht="22.5" customHeight="1">
      <c r="A6" s="25" t="s">
        <v>3</v>
      </c>
      <c r="B6" s="101">
        <v>41.12742931446188</v>
      </c>
      <c r="C6" s="101">
        <v>44.4493574668015</v>
      </c>
      <c r="D6" s="101">
        <v>45.015502858107546</v>
      </c>
      <c r="E6" s="101">
        <v>45.646110337246235</v>
      </c>
      <c r="F6" s="101">
        <v>46.08100472948943</v>
      </c>
      <c r="G6" s="101">
        <v>46.85899660341046</v>
      </c>
      <c r="H6" s="101">
        <v>48.13579746742877</v>
      </c>
      <c r="I6" s="101">
        <v>49.61510585708391</v>
      </c>
      <c r="J6" s="101">
        <v>51.2965950970636</v>
      </c>
      <c r="K6" s="25"/>
      <c r="L6" s="25"/>
    </row>
    <row r="7" spans="1:12" ht="13.5" customHeight="1">
      <c r="A7" s="25" t="s">
        <v>4</v>
      </c>
      <c r="B7" s="101">
        <v>37.890814011560806</v>
      </c>
      <c r="C7" s="101">
        <v>41.85566009775341</v>
      </c>
      <c r="D7" s="101">
        <v>44.43796646681606</v>
      </c>
      <c r="E7" s="101">
        <v>45.672025894756864</v>
      </c>
      <c r="F7" s="101">
        <v>45.97528242407729</v>
      </c>
      <c r="G7" s="101">
        <v>46.587075698206036</v>
      </c>
      <c r="H7" s="101">
        <v>48.14507541788546</v>
      </c>
      <c r="I7" s="101">
        <v>50.16471870737901</v>
      </c>
      <c r="J7" s="101">
        <v>51.94140891421986</v>
      </c>
      <c r="K7" s="25"/>
      <c r="L7" s="25"/>
    </row>
    <row r="8" spans="1:12" ht="12.75">
      <c r="A8" s="16" t="s">
        <v>63</v>
      </c>
      <c r="B8" s="37">
        <v>40.7</v>
      </c>
      <c r="C8" s="37">
        <v>44.1</v>
      </c>
      <c r="D8" s="37">
        <v>44.9</v>
      </c>
      <c r="E8" s="37">
        <v>45.6</v>
      </c>
      <c r="F8" s="37">
        <v>46.1</v>
      </c>
      <c r="G8" s="37">
        <v>46.8</v>
      </c>
      <c r="H8" s="37">
        <v>48.1</v>
      </c>
      <c r="I8" s="37">
        <v>49.71408978456928</v>
      </c>
      <c r="J8" s="37">
        <v>51.421302944447696</v>
      </c>
      <c r="K8" s="25"/>
      <c r="L8" s="25"/>
    </row>
    <row r="9" spans="1:12" ht="12.75">
      <c r="A9" s="25"/>
      <c r="B9" s="33"/>
      <c r="C9" s="33"/>
      <c r="D9" s="33"/>
      <c r="E9" s="33"/>
      <c r="F9" s="33"/>
      <c r="G9" s="33"/>
      <c r="H9" s="33"/>
      <c r="I9" s="33"/>
      <c r="J9" s="33"/>
      <c r="K9" s="25"/>
      <c r="L9" s="25"/>
    </row>
    <row r="10" spans="1:12" ht="12.75">
      <c r="A10" s="25" t="s">
        <v>6</v>
      </c>
      <c r="B10" s="33">
        <v>45.74685656604795</v>
      </c>
      <c r="C10" s="33">
        <v>49.6425906388033</v>
      </c>
      <c r="D10" s="33">
        <v>51.98497814436286</v>
      </c>
      <c r="E10" s="33">
        <v>53.884837658235746</v>
      </c>
      <c r="F10" s="33">
        <v>55.27134614434627</v>
      </c>
      <c r="G10" s="33">
        <v>55.7701355860214</v>
      </c>
      <c r="H10" s="33">
        <v>56.1921302059245</v>
      </c>
      <c r="I10" s="33">
        <v>57.99961235402615</v>
      </c>
      <c r="J10" s="33">
        <v>59.601263198498145</v>
      </c>
      <c r="K10" s="25"/>
      <c r="L10" s="25"/>
    </row>
    <row r="11" spans="1:12" ht="12.75">
      <c r="A11" s="25" t="s">
        <v>49</v>
      </c>
      <c r="B11" s="33">
        <v>50.912735612177755</v>
      </c>
      <c r="C11" s="33">
        <v>56.435520746599614</v>
      </c>
      <c r="D11" s="33">
        <v>56.7379651219817</v>
      </c>
      <c r="E11" s="33">
        <v>57.34893363339175</v>
      </c>
      <c r="F11" s="33">
        <v>58.89503889663977</v>
      </c>
      <c r="G11" s="33">
        <v>59.26056179611297</v>
      </c>
      <c r="H11" s="33">
        <v>59.4941922460197</v>
      </c>
      <c r="I11" s="33">
        <v>60.3418604627329</v>
      </c>
      <c r="J11" s="33">
        <v>62.4283103514024</v>
      </c>
      <c r="K11" s="25"/>
      <c r="L11" s="25"/>
    </row>
    <row r="12" spans="1:13" ht="12.75">
      <c r="A12" s="16" t="s">
        <v>62</v>
      </c>
      <c r="B12" s="37">
        <v>46.8</v>
      </c>
      <c r="C12" s="37">
        <v>51.9</v>
      </c>
      <c r="D12" s="37">
        <v>53.9</v>
      </c>
      <c r="E12" s="37">
        <v>55.3</v>
      </c>
      <c r="F12" s="37">
        <v>56.9</v>
      </c>
      <c r="G12" s="37">
        <v>57.4</v>
      </c>
      <c r="H12" s="37">
        <v>57.8</v>
      </c>
      <c r="I12" s="37">
        <v>59.1610497780305</v>
      </c>
      <c r="J12" s="37">
        <v>61.07449576150018</v>
      </c>
      <c r="K12" s="25"/>
      <c r="L12" s="25"/>
      <c r="M12" s="60"/>
    </row>
    <row r="13" spans="1:12" ht="12.75">
      <c r="A13" s="25"/>
      <c r="B13" s="33"/>
      <c r="C13" s="33"/>
      <c r="D13" s="33"/>
      <c r="E13" s="33"/>
      <c r="F13" s="33"/>
      <c r="G13" s="33"/>
      <c r="H13" s="33"/>
      <c r="I13" s="33"/>
      <c r="J13" s="33"/>
      <c r="K13" s="25"/>
      <c r="L13" s="25"/>
    </row>
    <row r="14" spans="1:13" ht="12.75">
      <c r="A14" s="180" t="s">
        <v>66</v>
      </c>
      <c r="B14" s="181">
        <v>42.1</v>
      </c>
      <c r="C14" s="181">
        <v>45.7</v>
      </c>
      <c r="D14" s="181">
        <v>46.6</v>
      </c>
      <c r="E14" s="181">
        <v>47.4</v>
      </c>
      <c r="F14" s="181">
        <v>48.1</v>
      </c>
      <c r="G14" s="181">
        <v>48.7</v>
      </c>
      <c r="H14" s="181">
        <v>49.8</v>
      </c>
      <c r="I14" s="181">
        <v>51.38580986229969</v>
      </c>
      <c r="J14" s="181">
        <v>53.05682357290011</v>
      </c>
      <c r="K14" s="25"/>
      <c r="L14" s="25"/>
      <c r="M14" s="60"/>
    </row>
    <row r="15" spans="1:12" ht="28.5" customHeight="1">
      <c r="A15" s="365" t="s">
        <v>284</v>
      </c>
      <c r="B15" s="365"/>
      <c r="C15" s="365"/>
      <c r="D15" s="365"/>
      <c r="E15" s="365"/>
      <c r="F15" s="365"/>
      <c r="G15" s="365"/>
      <c r="H15" s="365"/>
      <c r="I15" s="365"/>
      <c r="J15" s="365"/>
      <c r="K15" s="25"/>
      <c r="L15" s="25"/>
    </row>
    <row r="16" spans="1:12" ht="40.5" customHeight="1">
      <c r="A16" s="366"/>
      <c r="B16" s="366"/>
      <c r="C16" s="366"/>
      <c r="D16" s="366"/>
      <c r="E16" s="366"/>
      <c r="F16" s="366"/>
      <c r="G16" s="366"/>
      <c r="H16" s="366"/>
      <c r="I16" s="366"/>
      <c r="J16" s="97"/>
      <c r="K16" s="97"/>
      <c r="L16" s="25"/>
    </row>
    <row r="17" spans="10:12" ht="39" customHeight="1">
      <c r="J17" s="62"/>
      <c r="K17" s="62"/>
      <c r="L17" s="25"/>
    </row>
    <row r="18" ht="12.75">
      <c r="F18" s="60"/>
    </row>
  </sheetData>
  <mergeCells count="2">
    <mergeCell ref="A15:J15"/>
    <mergeCell ref="A16:I16"/>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sheetPr>
    <tabColor indexed="46"/>
  </sheetPr>
  <dimension ref="A1:J49"/>
  <sheetViews>
    <sheetView workbookViewId="0" topLeftCell="A1">
      <selection activeCell="M8" sqref="M8"/>
    </sheetView>
  </sheetViews>
  <sheetFormatPr defaultColWidth="9.140625" defaultRowHeight="12.75"/>
  <cols>
    <col min="1" max="1" width="18.421875" style="18" customWidth="1"/>
    <col min="2" max="8" width="9.140625" style="18" customWidth="1"/>
    <col min="9" max="11" width="11.140625" style="18" customWidth="1"/>
    <col min="12" max="16384" width="9.140625" style="18" customWidth="1"/>
  </cols>
  <sheetData>
    <row r="1" spans="1:8" ht="28.5" customHeight="1">
      <c r="A1" s="194" t="s">
        <v>200</v>
      </c>
      <c r="B1" s="194"/>
      <c r="C1" s="194"/>
      <c r="D1" s="194"/>
      <c r="E1" s="194"/>
      <c r="F1" s="194"/>
      <c r="G1" s="194"/>
      <c r="H1" s="194"/>
    </row>
    <row r="2" spans="1:8" ht="12.75" customHeight="1">
      <c r="A2" s="334"/>
      <c r="B2" s="334"/>
      <c r="C2" s="334"/>
      <c r="D2" s="334"/>
      <c r="E2" s="334"/>
      <c r="F2" s="334"/>
      <c r="G2" s="334"/>
      <c r="H2" s="334"/>
    </row>
    <row r="3" spans="1:8" ht="12.75" customHeight="1">
      <c r="A3" s="322" t="s">
        <v>0</v>
      </c>
      <c r="B3" s="323"/>
      <c r="C3" s="323"/>
      <c r="D3" s="323"/>
      <c r="E3" s="323"/>
      <c r="F3" s="323"/>
      <c r="G3" s="323"/>
      <c r="H3" s="323"/>
    </row>
    <row r="4" spans="1:8" ht="12.75" customHeight="1">
      <c r="A4" s="324"/>
      <c r="B4" s="393" t="s">
        <v>260</v>
      </c>
      <c r="C4" s="393"/>
      <c r="D4" s="393"/>
      <c r="E4" s="393"/>
      <c r="F4" s="393"/>
      <c r="G4" s="393"/>
      <c r="H4" s="394" t="s">
        <v>157</v>
      </c>
    </row>
    <row r="5" spans="1:8" ht="12.75" customHeight="1">
      <c r="A5" s="325"/>
      <c r="B5" s="326" t="s">
        <v>167</v>
      </c>
      <c r="C5" s="326" t="s">
        <v>168</v>
      </c>
      <c r="D5" s="326" t="s">
        <v>169</v>
      </c>
      <c r="E5" s="326" t="s">
        <v>170</v>
      </c>
      <c r="F5" s="326" t="s">
        <v>171</v>
      </c>
      <c r="G5" s="326" t="s">
        <v>172</v>
      </c>
      <c r="H5" s="395"/>
    </row>
    <row r="6" spans="1:8" ht="12.75" customHeight="1">
      <c r="A6" s="49"/>
      <c r="B6" s="54"/>
      <c r="C6" s="54"/>
      <c r="D6" s="54"/>
      <c r="E6" s="54"/>
      <c r="F6" s="54"/>
      <c r="G6" s="54"/>
      <c r="H6" s="53" t="s">
        <v>65</v>
      </c>
    </row>
    <row r="7" spans="1:8" ht="12.75" customHeight="1">
      <c r="A7" s="327" t="s">
        <v>3</v>
      </c>
      <c r="B7" s="54"/>
      <c r="C7" s="54"/>
      <c r="D7" s="54"/>
      <c r="E7" s="54"/>
      <c r="F7" s="54"/>
      <c r="G7" s="54"/>
      <c r="H7" s="49"/>
    </row>
    <row r="8" spans="1:8" ht="12.75" customHeight="1">
      <c r="A8" s="328">
        <v>1996</v>
      </c>
      <c r="B8" s="329">
        <v>0</v>
      </c>
      <c r="C8" s="329">
        <v>132.602</v>
      </c>
      <c r="D8" s="329">
        <v>1872.318</v>
      </c>
      <c r="E8" s="329">
        <v>6705.074</v>
      </c>
      <c r="F8" s="329">
        <v>4103.588</v>
      </c>
      <c r="G8" s="329">
        <v>1112.923</v>
      </c>
      <c r="H8" s="329">
        <v>13926.505</v>
      </c>
    </row>
    <row r="9" spans="1:8" ht="12.75" customHeight="1">
      <c r="A9" s="328">
        <v>2009</v>
      </c>
      <c r="B9" s="182">
        <v>25.263</v>
      </c>
      <c r="C9" s="182">
        <v>1336.097</v>
      </c>
      <c r="D9" s="182">
        <v>5429.2210000000105</v>
      </c>
      <c r="E9" s="182">
        <v>5779.485999999995</v>
      </c>
      <c r="F9" s="182">
        <v>1884.39</v>
      </c>
      <c r="G9" s="182">
        <v>508.413</v>
      </c>
      <c r="H9" s="182">
        <v>14962.87</v>
      </c>
    </row>
    <row r="10" spans="1:8" ht="12.75" customHeight="1">
      <c r="A10" s="330"/>
      <c r="B10" s="329"/>
      <c r="C10" s="329"/>
      <c r="D10" s="329"/>
      <c r="E10" s="329"/>
      <c r="F10" s="329"/>
      <c r="G10" s="329"/>
      <c r="H10" s="329"/>
    </row>
    <row r="11" spans="1:8" ht="12.75" customHeight="1">
      <c r="A11" s="327" t="s">
        <v>4</v>
      </c>
      <c r="B11" s="49"/>
      <c r="C11" s="49"/>
      <c r="D11" s="49"/>
      <c r="E11" s="49"/>
      <c r="F11" s="49"/>
      <c r="G11" s="49"/>
      <c r="H11" s="49"/>
    </row>
    <row r="12" spans="1:8" ht="12.75" customHeight="1">
      <c r="A12" s="328">
        <v>1996</v>
      </c>
      <c r="B12" s="329">
        <v>0</v>
      </c>
      <c r="C12" s="329">
        <v>51.382</v>
      </c>
      <c r="D12" s="329">
        <v>321.581</v>
      </c>
      <c r="E12" s="329">
        <v>693.358</v>
      </c>
      <c r="F12" s="329">
        <v>543.154</v>
      </c>
      <c r="G12" s="329">
        <v>388.832</v>
      </c>
      <c r="H12" s="329">
        <v>1998.307</v>
      </c>
    </row>
    <row r="13" spans="1:8" ht="12.75" customHeight="1">
      <c r="A13" s="328">
        <v>2009</v>
      </c>
      <c r="B13" s="182">
        <v>41.657</v>
      </c>
      <c r="C13" s="182">
        <v>526.747</v>
      </c>
      <c r="D13" s="182">
        <v>1255.75</v>
      </c>
      <c r="E13" s="182">
        <v>1081.842</v>
      </c>
      <c r="F13" s="182">
        <v>473.235</v>
      </c>
      <c r="G13" s="182">
        <v>208.475</v>
      </c>
      <c r="H13" s="182">
        <v>3587.706</v>
      </c>
    </row>
    <row r="14" spans="1:8" ht="12.75" customHeight="1">
      <c r="A14" s="330"/>
      <c r="B14" s="329"/>
      <c r="C14" s="329"/>
      <c r="D14" s="329"/>
      <c r="E14" s="329"/>
      <c r="F14" s="329"/>
      <c r="G14" s="329"/>
      <c r="H14" s="329"/>
    </row>
    <row r="15" spans="1:8" ht="12.75" customHeight="1">
      <c r="A15" s="327" t="s">
        <v>6</v>
      </c>
      <c r="B15" s="49"/>
      <c r="C15" s="49"/>
      <c r="D15" s="49"/>
      <c r="E15" s="49"/>
      <c r="F15" s="49"/>
      <c r="G15" s="49"/>
      <c r="H15" s="49"/>
    </row>
    <row r="16" spans="1:8" ht="12.75" customHeight="1">
      <c r="A16" s="328">
        <v>1996</v>
      </c>
      <c r="B16" s="329">
        <v>1.876</v>
      </c>
      <c r="C16" s="329">
        <v>209.543</v>
      </c>
      <c r="D16" s="329">
        <v>924.777</v>
      </c>
      <c r="E16" s="329">
        <v>1303.664</v>
      </c>
      <c r="F16" s="329">
        <v>740.599</v>
      </c>
      <c r="G16" s="329">
        <v>288.378</v>
      </c>
      <c r="H16" s="329">
        <v>3468.837</v>
      </c>
    </row>
    <row r="17" spans="1:8" ht="12.75" customHeight="1">
      <c r="A17" s="328">
        <v>2009</v>
      </c>
      <c r="B17" s="182">
        <v>19.707</v>
      </c>
      <c r="C17" s="182">
        <v>447.739</v>
      </c>
      <c r="D17" s="182">
        <v>842.7400000000008</v>
      </c>
      <c r="E17" s="182">
        <v>370.677</v>
      </c>
      <c r="F17" s="182">
        <v>101.878</v>
      </c>
      <c r="G17" s="182">
        <v>29.397</v>
      </c>
      <c r="H17" s="182">
        <v>1812.138</v>
      </c>
    </row>
    <row r="18" spans="1:8" ht="12.75" customHeight="1">
      <c r="A18" s="330"/>
      <c r="B18" s="329"/>
      <c r="C18" s="329"/>
      <c r="D18" s="329"/>
      <c r="E18" s="329"/>
      <c r="F18" s="329"/>
      <c r="G18" s="329"/>
      <c r="H18" s="329"/>
    </row>
    <row r="19" spans="1:8" ht="12.75" customHeight="1">
      <c r="A19" s="327" t="s">
        <v>49</v>
      </c>
      <c r="B19" s="49"/>
      <c r="C19" s="49"/>
      <c r="D19" s="49"/>
      <c r="E19" s="49"/>
      <c r="F19" s="49"/>
      <c r="G19" s="49"/>
      <c r="H19" s="49"/>
    </row>
    <row r="20" spans="1:8" ht="12.75" customHeight="1">
      <c r="A20" s="328">
        <v>1996</v>
      </c>
      <c r="B20" s="329">
        <v>0.443</v>
      </c>
      <c r="C20" s="329">
        <v>85.173</v>
      </c>
      <c r="D20" s="329">
        <v>351.876</v>
      </c>
      <c r="E20" s="329">
        <v>322.388</v>
      </c>
      <c r="F20" s="329">
        <v>134.137</v>
      </c>
      <c r="G20" s="329">
        <v>47.074</v>
      </c>
      <c r="H20" s="329">
        <v>941.091</v>
      </c>
    </row>
    <row r="21" spans="1:8" ht="12.75" customHeight="1">
      <c r="A21" s="328">
        <v>2009</v>
      </c>
      <c r="B21" s="182">
        <v>53.035</v>
      </c>
      <c r="C21" s="182">
        <v>644.8660000000009</v>
      </c>
      <c r="D21" s="182">
        <v>852.5929999999987</v>
      </c>
      <c r="E21" s="182">
        <v>311.301</v>
      </c>
      <c r="F21" s="182">
        <v>90.757</v>
      </c>
      <c r="G21" s="182">
        <v>19.432</v>
      </c>
      <c r="H21" s="182">
        <v>1971.984</v>
      </c>
    </row>
    <row r="22" spans="1:8" ht="12.75" customHeight="1">
      <c r="A22" s="54"/>
      <c r="B22" s="329"/>
      <c r="C22" s="329"/>
      <c r="D22" s="329"/>
      <c r="E22" s="329"/>
      <c r="F22" s="329"/>
      <c r="G22" s="329"/>
      <c r="H22" s="329"/>
    </row>
    <row r="23" spans="1:8" ht="12.75" customHeight="1">
      <c r="A23" s="56" t="s">
        <v>66</v>
      </c>
      <c r="B23" s="49"/>
      <c r="C23" s="49"/>
      <c r="D23" s="49"/>
      <c r="E23" s="49"/>
      <c r="F23" s="49"/>
      <c r="G23" s="49"/>
      <c r="H23" s="49"/>
    </row>
    <row r="24" spans="1:8" ht="12.75" customHeight="1">
      <c r="A24" s="328">
        <v>1996</v>
      </c>
      <c r="B24" s="329">
        <v>2.319</v>
      </c>
      <c r="C24" s="329">
        <v>478.7</v>
      </c>
      <c r="D24" s="329">
        <v>3470.552</v>
      </c>
      <c r="E24" s="329">
        <v>9024.484</v>
      </c>
      <c r="F24" s="329">
        <v>5521.478</v>
      </c>
      <c r="G24" s="329">
        <v>1837.207</v>
      </c>
      <c r="H24" s="329">
        <v>20334.74</v>
      </c>
    </row>
    <row r="25" spans="1:8" ht="12.75" customHeight="1">
      <c r="A25" s="331">
        <v>2009</v>
      </c>
      <c r="B25" s="215">
        <v>139.662</v>
      </c>
      <c r="C25" s="215">
        <v>2955.449</v>
      </c>
      <c r="D25" s="215">
        <v>8380.304000000013</v>
      </c>
      <c r="E25" s="215">
        <v>7543.306000000005</v>
      </c>
      <c r="F25" s="215">
        <v>2550.26</v>
      </c>
      <c r="G25" s="215">
        <v>765.717</v>
      </c>
      <c r="H25" s="215">
        <v>22334.698000000015</v>
      </c>
    </row>
    <row r="26" spans="1:8" ht="12.75" customHeight="1">
      <c r="A26" s="49"/>
      <c r="B26" s="49"/>
      <c r="C26" s="49"/>
      <c r="D26" s="49"/>
      <c r="E26" s="49"/>
      <c r="F26" s="49"/>
      <c r="G26" s="49"/>
      <c r="H26" s="53" t="s">
        <v>271</v>
      </c>
    </row>
    <row r="27" spans="1:8" ht="12.75" customHeight="1">
      <c r="A27" s="327" t="s">
        <v>3</v>
      </c>
      <c r="B27" s="49"/>
      <c r="C27" s="49"/>
      <c r="D27" s="49"/>
      <c r="E27" s="49"/>
      <c r="F27" s="49"/>
      <c r="G27" s="49"/>
      <c r="H27" s="49"/>
    </row>
    <row r="28" spans="1:8" ht="12.75" customHeight="1">
      <c r="A28" s="328">
        <v>1996</v>
      </c>
      <c r="B28" s="332">
        <v>0</v>
      </c>
      <c r="C28" s="332">
        <v>0.9521556198055435</v>
      </c>
      <c r="D28" s="332">
        <v>13.444277656167145</v>
      </c>
      <c r="E28" s="332">
        <v>48.14613573182934</v>
      </c>
      <c r="F28" s="332">
        <v>29.46602898573619</v>
      </c>
      <c r="G28" s="332">
        <v>7.99140200646178</v>
      </c>
      <c r="H28" s="333">
        <v>100</v>
      </c>
    </row>
    <row r="29" spans="1:8" ht="12.75" customHeight="1">
      <c r="A29" s="328">
        <v>2009</v>
      </c>
      <c r="B29" s="332">
        <v>0.16883793015644727</v>
      </c>
      <c r="C29" s="332">
        <v>8.929416615929965</v>
      </c>
      <c r="D29" s="332">
        <v>36.28462320397096</v>
      </c>
      <c r="E29" s="332">
        <v>38.625517698142104</v>
      </c>
      <c r="F29" s="332">
        <v>12.593773788050019</v>
      </c>
      <c r="G29" s="332">
        <v>3.3978307637505365</v>
      </c>
      <c r="H29" s="333">
        <v>100</v>
      </c>
    </row>
    <row r="30" spans="1:8" ht="12.75" customHeight="1">
      <c r="A30" s="328"/>
      <c r="B30" s="332"/>
      <c r="C30" s="332"/>
      <c r="D30" s="332"/>
      <c r="E30" s="332"/>
      <c r="F30" s="332"/>
      <c r="G30" s="332"/>
      <c r="H30" s="333"/>
    </row>
    <row r="31" spans="1:8" ht="12.75" customHeight="1">
      <c r="A31" s="327" t="s">
        <v>4</v>
      </c>
      <c r="B31" s="49"/>
      <c r="C31" s="49"/>
      <c r="D31" s="49"/>
      <c r="E31" s="49"/>
      <c r="F31" s="49"/>
      <c r="G31" s="49"/>
      <c r="H31" s="333"/>
    </row>
    <row r="32" spans="1:8" ht="12.75" customHeight="1">
      <c r="A32" s="328">
        <v>1996</v>
      </c>
      <c r="B32" s="332">
        <v>0</v>
      </c>
      <c r="C32" s="332">
        <v>2.5712765856297355</v>
      </c>
      <c r="D32" s="332">
        <v>16.092672447226576</v>
      </c>
      <c r="E32" s="332">
        <v>34.69727124010474</v>
      </c>
      <c r="F32" s="332">
        <v>27.180708469719615</v>
      </c>
      <c r="G32" s="332">
        <v>19.45807125731932</v>
      </c>
      <c r="H32" s="333">
        <v>100</v>
      </c>
    </row>
    <row r="33" spans="1:8" ht="12.75" customHeight="1">
      <c r="A33" s="328">
        <v>2009</v>
      </c>
      <c r="B33" s="332">
        <v>1.1611040592512316</v>
      </c>
      <c r="C33" s="332">
        <v>14.682000141594656</v>
      </c>
      <c r="D33" s="332">
        <v>35.00147447979294</v>
      </c>
      <c r="E33" s="332">
        <v>30.154143065234447</v>
      </c>
      <c r="F33" s="332">
        <v>13.190462094720134</v>
      </c>
      <c r="G33" s="332">
        <v>5.8108161594065955</v>
      </c>
      <c r="H33" s="333">
        <v>100</v>
      </c>
    </row>
    <row r="34" spans="1:8" ht="12.75" customHeight="1">
      <c r="A34" s="328"/>
      <c r="B34" s="332"/>
      <c r="C34" s="332"/>
      <c r="D34" s="332"/>
      <c r="E34" s="332"/>
      <c r="F34" s="332"/>
      <c r="G34" s="332"/>
      <c r="H34" s="333"/>
    </row>
    <row r="35" spans="1:8" ht="12.75" customHeight="1">
      <c r="A35" s="327" t="s">
        <v>6</v>
      </c>
      <c r="B35" s="49"/>
      <c r="C35" s="49"/>
      <c r="D35" s="49"/>
      <c r="E35" s="49"/>
      <c r="F35" s="49"/>
      <c r="G35" s="49"/>
      <c r="H35" s="333"/>
    </row>
    <row r="36" spans="1:8" ht="12.75" customHeight="1">
      <c r="A36" s="328">
        <v>1996</v>
      </c>
      <c r="B36" s="332">
        <v>0.05408152645973276</v>
      </c>
      <c r="C36" s="332">
        <v>6.040727771296258</v>
      </c>
      <c r="D36" s="332">
        <v>26.65956918702147</v>
      </c>
      <c r="E36" s="332">
        <v>37.58216370501122</v>
      </c>
      <c r="F36" s="332">
        <v>21.35006631905737</v>
      </c>
      <c r="G36" s="332">
        <v>8.31339149115395</v>
      </c>
      <c r="H36" s="333">
        <v>100</v>
      </c>
    </row>
    <row r="37" spans="1:8" ht="12.75" customHeight="1">
      <c r="A37" s="328">
        <v>2009</v>
      </c>
      <c r="B37" s="332">
        <v>1.0874999586124237</v>
      </c>
      <c r="C37" s="332">
        <v>24.707776118595824</v>
      </c>
      <c r="D37" s="332">
        <v>46.50528822860074</v>
      </c>
      <c r="E37" s="332">
        <v>20.45523023081024</v>
      </c>
      <c r="F37" s="332">
        <v>5.621978017126731</v>
      </c>
      <c r="G37" s="332">
        <v>1.622227446254093</v>
      </c>
      <c r="H37" s="333">
        <v>100</v>
      </c>
    </row>
    <row r="38" spans="1:8" ht="12.75" customHeight="1">
      <c r="A38" s="328"/>
      <c r="B38" s="332"/>
      <c r="C38" s="332"/>
      <c r="D38" s="332"/>
      <c r="E38" s="332"/>
      <c r="F38" s="332"/>
      <c r="G38" s="332"/>
      <c r="H38" s="333"/>
    </row>
    <row r="39" spans="1:8" ht="12.75" customHeight="1">
      <c r="A39" s="327" t="s">
        <v>49</v>
      </c>
      <c r="B39" s="49"/>
      <c r="C39" s="49"/>
      <c r="D39" s="49"/>
      <c r="E39" s="49"/>
      <c r="F39" s="49"/>
      <c r="G39" s="49"/>
      <c r="H39" s="333"/>
    </row>
    <row r="40" spans="1:8" ht="12.75" customHeight="1">
      <c r="A40" s="328">
        <v>1996</v>
      </c>
      <c r="B40" s="332">
        <v>0.04707302481906638</v>
      </c>
      <c r="C40" s="332">
        <v>9.050453144276165</v>
      </c>
      <c r="D40" s="332">
        <v>37.3902204993991</v>
      </c>
      <c r="E40" s="332">
        <v>34.25683594891461</v>
      </c>
      <c r="F40" s="332">
        <v>14.253350632404304</v>
      </c>
      <c r="G40" s="332">
        <v>5.002066750186751</v>
      </c>
      <c r="H40" s="333">
        <v>100</v>
      </c>
    </row>
    <row r="41" spans="1:8" ht="12.75" customHeight="1">
      <c r="A41" s="328">
        <v>2009</v>
      </c>
      <c r="B41" s="332">
        <v>2.68942344359792</v>
      </c>
      <c r="C41" s="332">
        <v>32.70138094426734</v>
      </c>
      <c r="D41" s="332">
        <v>43.235289941500476</v>
      </c>
      <c r="E41" s="332">
        <v>15.786182849353747</v>
      </c>
      <c r="F41" s="332">
        <v>4.602319288594634</v>
      </c>
      <c r="G41" s="332">
        <v>0.9854035326858637</v>
      </c>
      <c r="H41" s="333">
        <v>100</v>
      </c>
    </row>
    <row r="42" spans="1:8" ht="12.75" customHeight="1">
      <c r="A42" s="49"/>
      <c r="B42" s="332"/>
      <c r="C42" s="332"/>
      <c r="D42" s="332"/>
      <c r="E42" s="332"/>
      <c r="F42" s="332"/>
      <c r="G42" s="332"/>
      <c r="H42" s="333"/>
    </row>
    <row r="43" spans="1:8" ht="12.75" customHeight="1">
      <c r="A43" s="56" t="s">
        <v>66</v>
      </c>
      <c r="B43" s="49"/>
      <c r="C43" s="49"/>
      <c r="D43" s="49"/>
      <c r="E43" s="49"/>
      <c r="F43" s="49"/>
      <c r="G43" s="49"/>
      <c r="H43" s="333"/>
    </row>
    <row r="44" spans="1:8" ht="12.75" customHeight="1">
      <c r="A44" s="328">
        <v>1996</v>
      </c>
      <c r="B44" s="332">
        <v>0.011404129091397283</v>
      </c>
      <c r="C44" s="332">
        <v>2.3540994377110303</v>
      </c>
      <c r="D44" s="332">
        <v>17.067107816475648</v>
      </c>
      <c r="E44" s="332">
        <v>44.379637998813855</v>
      </c>
      <c r="F44" s="332">
        <v>27.152931387369595</v>
      </c>
      <c r="G44" s="332">
        <v>9.034819230538476</v>
      </c>
      <c r="H44" s="333">
        <v>100</v>
      </c>
    </row>
    <row r="45" spans="1:10" ht="12.75" customHeight="1">
      <c r="A45" s="328">
        <v>2009</v>
      </c>
      <c r="B45" s="332">
        <v>0.6253140293188648</v>
      </c>
      <c r="C45" s="332">
        <v>13.232545163583579</v>
      </c>
      <c r="D45" s="332">
        <v>37.52145652473119</v>
      </c>
      <c r="E45" s="332">
        <v>33.773933276375615</v>
      </c>
      <c r="F45" s="332">
        <v>11.418376912909226</v>
      </c>
      <c r="G45" s="332">
        <v>3.4283740930815343</v>
      </c>
      <c r="H45" s="333">
        <v>100</v>
      </c>
      <c r="J45" s="60"/>
    </row>
    <row r="46" spans="1:8" ht="25.5" customHeight="1">
      <c r="A46" s="396" t="s">
        <v>261</v>
      </c>
      <c r="B46" s="391"/>
      <c r="C46" s="391"/>
      <c r="D46" s="391"/>
      <c r="E46" s="391"/>
      <c r="F46" s="391"/>
      <c r="G46" s="391"/>
      <c r="H46" s="391"/>
    </row>
    <row r="47" ht="12.75">
      <c r="A47" s="54"/>
    </row>
    <row r="48" ht="12.75">
      <c r="A48" s="54"/>
    </row>
    <row r="49" ht="12.75">
      <c r="A49" s="54"/>
    </row>
  </sheetData>
  <mergeCells count="3">
    <mergeCell ref="B4:G4"/>
    <mergeCell ref="H4:H5"/>
    <mergeCell ref="A46:H4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tabColor indexed="46"/>
  </sheetPr>
  <dimension ref="A2:E26"/>
  <sheetViews>
    <sheetView workbookViewId="0" topLeftCell="A1">
      <selection activeCell="O21" sqref="O21"/>
    </sheetView>
  </sheetViews>
  <sheetFormatPr defaultColWidth="9.140625" defaultRowHeight="12.75"/>
  <cols>
    <col min="1" max="1" width="17.421875" style="18" customWidth="1"/>
    <col min="2" max="5" width="13.7109375" style="18" customWidth="1"/>
    <col min="6" max="16384" width="9.140625" style="18" customWidth="1"/>
  </cols>
  <sheetData>
    <row r="2" spans="1:5" ht="18.75" customHeight="1">
      <c r="A2" s="194" t="s">
        <v>201</v>
      </c>
      <c r="B2" s="194"/>
      <c r="C2" s="194"/>
      <c r="D2" s="194"/>
      <c r="E2" s="194"/>
    </row>
    <row r="4" spans="1:5" ht="12.75">
      <c r="A4" s="98" t="s">
        <v>0</v>
      </c>
      <c r="B4" s="178"/>
      <c r="C4" s="178"/>
      <c r="D4" s="178"/>
      <c r="E4" s="178"/>
    </row>
    <row r="5" spans="1:5" ht="27.75" customHeight="1">
      <c r="A5" s="255"/>
      <c r="B5" s="256" t="s">
        <v>212</v>
      </c>
      <c r="C5" s="256" t="s">
        <v>213</v>
      </c>
      <c r="D5" s="256" t="s">
        <v>214</v>
      </c>
      <c r="E5" s="256" t="s">
        <v>215</v>
      </c>
    </row>
    <row r="6" spans="1:5" ht="12.75">
      <c r="A6" s="62"/>
      <c r="B6" s="26"/>
      <c r="C6" s="26"/>
      <c r="D6" s="257"/>
      <c r="E6" s="258" t="s">
        <v>65</v>
      </c>
    </row>
    <row r="7" spans="1:5" ht="12.75">
      <c r="A7" s="94" t="s">
        <v>3</v>
      </c>
      <c r="B7" s="259">
        <v>350.06</v>
      </c>
      <c r="C7" s="259">
        <v>373.00300000000004</v>
      </c>
      <c r="D7" s="259">
        <v>331.72699999999986</v>
      </c>
      <c r="E7" s="259">
        <v>869.6490000000003</v>
      </c>
    </row>
    <row r="8" spans="1:5" ht="12.75">
      <c r="A8" s="94" t="s">
        <v>4</v>
      </c>
      <c r="B8" s="259">
        <v>234.615</v>
      </c>
      <c r="C8" s="259">
        <v>205.46099999999998</v>
      </c>
      <c r="D8" s="259">
        <v>294.76300000000003</v>
      </c>
      <c r="E8" s="259">
        <v>553.5029999999994</v>
      </c>
    </row>
    <row r="9" spans="1:5" s="45" customFormat="1" ht="12.75">
      <c r="A9" s="16" t="s">
        <v>63</v>
      </c>
      <c r="B9" s="57">
        <v>584.675</v>
      </c>
      <c r="C9" s="57">
        <v>578.4639999999997</v>
      </c>
      <c r="D9" s="57">
        <v>626.49</v>
      </c>
      <c r="E9" s="57">
        <v>1423.1519999999998</v>
      </c>
    </row>
    <row r="10" spans="1:5" ht="12.75">
      <c r="A10" s="94"/>
      <c r="B10" s="259"/>
      <c r="C10" s="259"/>
      <c r="D10" s="259"/>
      <c r="E10" s="259"/>
    </row>
    <row r="11" spans="1:5" ht="12.75">
      <c r="A11" s="94" t="s">
        <v>6</v>
      </c>
      <c r="B11" s="259">
        <v>37.33099999999999</v>
      </c>
      <c r="C11" s="259">
        <v>72.08600000000004</v>
      </c>
      <c r="D11" s="259">
        <v>153.01299999999992</v>
      </c>
      <c r="E11" s="259">
        <v>214.2889999999999</v>
      </c>
    </row>
    <row r="12" spans="1:5" ht="12.75">
      <c r="A12" s="94" t="s">
        <v>49</v>
      </c>
      <c r="B12" s="259">
        <v>29.217999999999993</v>
      </c>
      <c r="C12" s="259">
        <v>50.382000000000005</v>
      </c>
      <c r="D12" s="259">
        <v>115.29900000000009</v>
      </c>
      <c r="E12" s="259">
        <v>161.83</v>
      </c>
    </row>
    <row r="13" spans="1:5" s="45" customFormat="1" ht="12.75">
      <c r="A13" s="16" t="s">
        <v>62</v>
      </c>
      <c r="B13" s="57">
        <v>66.549</v>
      </c>
      <c r="C13" s="57">
        <v>122.46800000000006</v>
      </c>
      <c r="D13" s="57">
        <v>268.31199999999995</v>
      </c>
      <c r="E13" s="57">
        <v>376.1190000000001</v>
      </c>
    </row>
    <row r="14" spans="1:5" ht="12.75">
      <c r="A14" s="94"/>
      <c r="B14" s="259"/>
      <c r="C14" s="259"/>
      <c r="D14" s="259"/>
      <c r="E14" s="31"/>
    </row>
    <row r="15" spans="1:5" s="45" customFormat="1" ht="12.75">
      <c r="A15" s="180" t="s">
        <v>66</v>
      </c>
      <c r="B15" s="260">
        <v>651.2240000000002</v>
      </c>
      <c r="C15" s="260">
        <v>700.9319999999998</v>
      </c>
      <c r="D15" s="260">
        <v>894.8019999999999</v>
      </c>
      <c r="E15" s="261">
        <v>1799.271</v>
      </c>
    </row>
    <row r="16" spans="1:5" ht="12.75">
      <c r="A16" s="62"/>
      <c r="B16" s="26"/>
      <c r="C16" s="26"/>
      <c r="D16" s="257"/>
      <c r="E16" s="59" t="s">
        <v>275</v>
      </c>
    </row>
    <row r="17" spans="1:5" ht="12.75">
      <c r="A17" s="94" t="s">
        <v>3</v>
      </c>
      <c r="B17" s="32">
        <v>2.339524436154297</v>
      </c>
      <c r="C17" s="32">
        <v>2.4928573194848345</v>
      </c>
      <c r="D17" s="32">
        <v>2.2170011501804145</v>
      </c>
      <c r="E17" s="32">
        <v>5.812046753062759</v>
      </c>
    </row>
    <row r="18" spans="1:5" ht="12.75">
      <c r="A18" s="94" t="s">
        <v>4</v>
      </c>
      <c r="B18" s="32">
        <v>6.539415437050845</v>
      </c>
      <c r="C18" s="32">
        <v>5.726807046062285</v>
      </c>
      <c r="D18" s="32">
        <v>8.215918472695343</v>
      </c>
      <c r="E18" s="32">
        <v>15.427769165031876</v>
      </c>
    </row>
    <row r="19" spans="1:5" s="45" customFormat="1" ht="12.75">
      <c r="A19" s="16" t="s">
        <v>63</v>
      </c>
      <c r="B19" s="41">
        <v>3.151788925583772</v>
      </c>
      <c r="C19" s="41">
        <v>3.1183074854387307</v>
      </c>
      <c r="D19" s="41">
        <v>3.3771997160627336</v>
      </c>
      <c r="E19" s="41">
        <v>7.671740219818522</v>
      </c>
    </row>
    <row r="20" spans="1:5" ht="12.75">
      <c r="A20" s="94"/>
      <c r="B20" s="32"/>
      <c r="C20" s="32"/>
      <c r="D20" s="32"/>
      <c r="E20" s="32"/>
    </row>
    <row r="21" spans="1:5" ht="12.75">
      <c r="A21" s="94" t="s">
        <v>6</v>
      </c>
      <c r="B21" s="32">
        <v>2.060052821584231</v>
      </c>
      <c r="C21" s="32">
        <v>3.9779531139460764</v>
      </c>
      <c r="D21" s="32">
        <v>8.443782979000504</v>
      </c>
      <c r="E21" s="32">
        <v>11.82520315781691</v>
      </c>
    </row>
    <row r="22" spans="1:5" ht="12.75">
      <c r="A22" s="94" t="s">
        <v>49</v>
      </c>
      <c r="B22" s="32">
        <v>1.481655023570169</v>
      </c>
      <c r="C22" s="32">
        <v>2.5548888834797827</v>
      </c>
      <c r="D22" s="32">
        <v>5.846852712800914</v>
      </c>
      <c r="E22" s="32">
        <v>8.206456036154448</v>
      </c>
    </row>
    <row r="23" spans="1:5" s="45" customFormat="1" ht="12.75">
      <c r="A23" s="16" t="s">
        <v>62</v>
      </c>
      <c r="B23" s="41">
        <v>1.75863780290382</v>
      </c>
      <c r="C23" s="41">
        <v>3.2363650009169955</v>
      </c>
      <c r="D23" s="41">
        <v>7.090469070500381</v>
      </c>
      <c r="E23" s="41">
        <v>9.939399416826433</v>
      </c>
    </row>
    <row r="24" spans="1:5" ht="12.75">
      <c r="A24" s="94"/>
      <c r="B24" s="32"/>
      <c r="C24" s="32"/>
      <c r="D24" s="32"/>
      <c r="E24" s="32"/>
    </row>
    <row r="25" spans="1:5" s="45" customFormat="1" ht="12.75">
      <c r="A25" s="180" t="s">
        <v>66</v>
      </c>
      <c r="B25" s="338">
        <v>2.915750192816582</v>
      </c>
      <c r="C25" s="338">
        <v>3.1383097277608183</v>
      </c>
      <c r="D25" s="338">
        <v>4.006331314620874</v>
      </c>
      <c r="E25" s="338">
        <v>8.05594505911834</v>
      </c>
    </row>
    <row r="26" ht="12.75">
      <c r="A26" s="82" t="s">
        <v>163</v>
      </c>
    </row>
    <row r="27" ht="13.5" customHeight="1"/>
    <row r="28" ht="13.5" customHeight="1"/>
    <row r="29" ht="13.5" customHeight="1"/>
    <row r="34" ht="13.5" customHeight="1"/>
    <row r="38" ht="13.5" customHeight="1"/>
    <row r="39" ht="13.5" customHeight="1"/>
    <row r="41" ht="13.5" customHeight="1"/>
    <row r="42" ht="13.5" customHeight="1"/>
    <row r="44" ht="13.5" customHeight="1"/>
    <row r="48" ht="13.5" customHeight="1"/>
    <row r="49" ht="13.5" customHeight="1"/>
    <row r="54" ht="13.5" customHeight="1"/>
    <row r="55" ht="13.5" customHeight="1"/>
    <row r="56" ht="13.5" customHeight="1"/>
    <row r="58" ht="13.5" customHeight="1"/>
    <row r="59" ht="13.5" customHeight="1"/>
    <row r="64" ht="13.5" customHeight="1"/>
    <row r="69" ht="13.5" customHeight="1"/>
    <row r="70" ht="13.5" customHeight="1"/>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tabColor indexed="46"/>
  </sheetPr>
  <dimension ref="A2:J27"/>
  <sheetViews>
    <sheetView zoomScalePageLayoutView="0" workbookViewId="0" topLeftCell="A1">
      <selection activeCell="J32" sqref="J32"/>
    </sheetView>
  </sheetViews>
  <sheetFormatPr defaultColWidth="9.140625" defaultRowHeight="12.75"/>
  <cols>
    <col min="1" max="1" width="25.00390625" style="18" customWidth="1"/>
    <col min="2" max="5" width="9.140625" style="18" customWidth="1"/>
    <col min="6" max="6" width="5.57421875" style="18" customWidth="1"/>
    <col min="7" max="16384" width="9.140625" style="18" customWidth="1"/>
  </cols>
  <sheetData>
    <row r="2" ht="15.75">
      <c r="A2" s="194" t="s">
        <v>202</v>
      </c>
    </row>
    <row r="4" spans="1:10" ht="12.75">
      <c r="A4" s="23" t="s">
        <v>51</v>
      </c>
      <c r="B4" s="24"/>
      <c r="C4" s="24"/>
      <c r="D4" s="24"/>
      <c r="E4" s="24"/>
      <c r="F4" s="24"/>
      <c r="G4" s="24"/>
      <c r="H4" s="24"/>
      <c r="I4" s="24"/>
      <c r="J4" s="24"/>
    </row>
    <row r="5" spans="1:10" ht="12.75">
      <c r="A5" s="25"/>
      <c r="B5" s="398" t="s">
        <v>274</v>
      </c>
      <c r="C5" s="398"/>
      <c r="D5" s="398"/>
      <c r="E5" s="398"/>
      <c r="F5" s="47"/>
      <c r="G5" s="398" t="s">
        <v>52</v>
      </c>
      <c r="H5" s="398"/>
      <c r="I5" s="398"/>
      <c r="J5" s="398"/>
    </row>
    <row r="6" spans="1:10" ht="12.75">
      <c r="A6" s="108"/>
      <c r="B6" s="8">
        <v>2006</v>
      </c>
      <c r="C6" s="8">
        <v>2007</v>
      </c>
      <c r="D6" s="8">
        <v>2008</v>
      </c>
      <c r="E6" s="46">
        <v>2009</v>
      </c>
      <c r="F6" s="26"/>
      <c r="G6" s="8">
        <v>2006</v>
      </c>
      <c r="H6" s="8">
        <v>2007</v>
      </c>
      <c r="I6" s="8">
        <v>2008</v>
      </c>
      <c r="J6" s="8">
        <v>2009</v>
      </c>
    </row>
    <row r="7" spans="1:10" ht="12.75">
      <c r="A7" s="27" t="s">
        <v>53</v>
      </c>
      <c r="B7" s="26"/>
      <c r="C7" s="26"/>
      <c r="D7" s="26"/>
      <c r="E7" s="26"/>
      <c r="F7" s="26"/>
      <c r="G7" s="26"/>
      <c r="H7" s="26"/>
      <c r="I7" s="25"/>
      <c r="J7" s="25"/>
    </row>
    <row r="8" spans="1:10" ht="12.75">
      <c r="A8" s="16" t="s">
        <v>54</v>
      </c>
      <c r="B8" s="25"/>
      <c r="C8" s="25"/>
      <c r="D8" s="25"/>
      <c r="E8" s="25"/>
      <c r="F8" s="25"/>
      <c r="G8" s="25"/>
      <c r="H8" s="25"/>
      <c r="I8" s="25"/>
      <c r="J8" s="25"/>
    </row>
    <row r="9" spans="1:10" ht="12.75">
      <c r="A9" s="28" t="s">
        <v>3</v>
      </c>
      <c r="B9" s="29">
        <v>1543.175</v>
      </c>
      <c r="C9" s="29">
        <v>1575.408000000001</v>
      </c>
      <c r="D9" s="29">
        <v>1428.403</v>
      </c>
      <c r="E9" s="29">
        <v>1482.1360000000016</v>
      </c>
      <c r="F9" s="29"/>
      <c r="G9" s="30">
        <v>63.04161949975228</v>
      </c>
      <c r="H9" s="30">
        <v>64.92097146071444</v>
      </c>
      <c r="I9" s="30">
        <v>65.27878699801387</v>
      </c>
      <c r="J9" s="30">
        <v>68.03011226692531</v>
      </c>
    </row>
    <row r="10" spans="1:10" ht="12.75">
      <c r="A10" s="28" t="s">
        <v>4</v>
      </c>
      <c r="B10" s="29">
        <v>333.605</v>
      </c>
      <c r="C10" s="29">
        <v>353.6829999999999</v>
      </c>
      <c r="D10" s="29">
        <v>429</v>
      </c>
      <c r="E10" s="29">
        <v>528.6709999999999</v>
      </c>
      <c r="F10" s="29"/>
      <c r="G10" s="30">
        <v>44.964605729936096</v>
      </c>
      <c r="H10" s="30">
        <v>48.23682322679896</v>
      </c>
      <c r="I10" s="30">
        <v>48.980095128706914</v>
      </c>
      <c r="J10" s="30">
        <v>52.75568000383192</v>
      </c>
    </row>
    <row r="11" spans="1:10" ht="12.75">
      <c r="A11" s="28" t="s">
        <v>56</v>
      </c>
      <c r="B11" s="31">
        <v>1876.78</v>
      </c>
      <c r="C11" s="31">
        <v>1929.091000000001</v>
      </c>
      <c r="D11" s="31">
        <v>1857.4030000000005</v>
      </c>
      <c r="E11" s="29">
        <v>2010.807000000003</v>
      </c>
      <c r="F11" s="31"/>
      <c r="G11" s="32">
        <v>58.837009901890255</v>
      </c>
      <c r="H11" s="33">
        <v>61.04955984046216</v>
      </c>
      <c r="I11" s="30">
        <v>60.61972752171654</v>
      </c>
      <c r="J11" s="30">
        <v>63.2178357429782</v>
      </c>
    </row>
    <row r="12" spans="1:10" ht="12.75">
      <c r="A12" s="28"/>
      <c r="B12" s="31"/>
      <c r="C12" s="31"/>
      <c r="D12" s="31"/>
      <c r="E12" s="31"/>
      <c r="F12" s="31"/>
      <c r="G12" s="32"/>
      <c r="H12" s="33"/>
      <c r="I12" s="30"/>
      <c r="J12" s="30"/>
    </row>
    <row r="13" spans="1:10" ht="12.75">
      <c r="A13" s="16" t="s">
        <v>57</v>
      </c>
      <c r="B13" s="25"/>
      <c r="C13" s="25"/>
      <c r="D13" s="25"/>
      <c r="E13" s="25"/>
      <c r="F13" s="25"/>
      <c r="G13" s="25"/>
      <c r="H13" s="25"/>
      <c r="I13" s="25"/>
      <c r="J13" s="25"/>
    </row>
    <row r="14" spans="1:10" ht="12.75">
      <c r="A14" s="28" t="s">
        <v>3</v>
      </c>
      <c r="B14" s="29">
        <v>8417.716000000008</v>
      </c>
      <c r="C14" s="29">
        <v>8530.982999999995</v>
      </c>
      <c r="D14" s="29">
        <v>8493.809000000007</v>
      </c>
      <c r="E14" s="29">
        <v>8880.88400000004</v>
      </c>
      <c r="F14" s="25"/>
      <c r="G14" s="30">
        <v>66.38509226640423</v>
      </c>
      <c r="H14" s="30">
        <v>66.6763921176795</v>
      </c>
      <c r="I14" s="30">
        <v>68.27727983438166</v>
      </c>
      <c r="J14" s="30">
        <v>71.69597216923175</v>
      </c>
    </row>
    <row r="15" spans="1:10" ht="12.75">
      <c r="A15" s="28" t="s">
        <v>4</v>
      </c>
      <c r="B15" s="29">
        <v>922.471</v>
      </c>
      <c r="C15" s="29">
        <v>985.0710000000005</v>
      </c>
      <c r="D15" s="31">
        <v>1246.0729999999983</v>
      </c>
      <c r="E15" s="29">
        <v>1433.043</v>
      </c>
      <c r="F15" s="25"/>
      <c r="G15" s="30">
        <v>56.729568257501924</v>
      </c>
      <c r="H15" s="30">
        <v>56.63723276052403</v>
      </c>
      <c r="I15" s="30">
        <v>58.780410948177156</v>
      </c>
      <c r="J15" s="30">
        <v>62.728544132999744</v>
      </c>
    </row>
    <row r="16" spans="1:10" ht="12.75">
      <c r="A16" s="28" t="s">
        <v>58</v>
      </c>
      <c r="B16" s="31">
        <v>9340.187000000044</v>
      </c>
      <c r="C16" s="31">
        <v>9516.053999999987</v>
      </c>
      <c r="D16" s="31">
        <v>9739.881999999998</v>
      </c>
      <c r="E16" s="29">
        <v>10313.927000000007</v>
      </c>
      <c r="F16" s="25"/>
      <c r="G16" s="32">
        <v>65.28761800378376</v>
      </c>
      <c r="H16" s="32">
        <v>65.47500899966631</v>
      </c>
      <c r="I16" s="30">
        <v>66.89457801887588</v>
      </c>
      <c r="J16" s="30">
        <v>70.29963300659985</v>
      </c>
    </row>
    <row r="17" spans="1:10" ht="12.75">
      <c r="A17" s="28"/>
      <c r="B17" s="31"/>
      <c r="C17" s="31"/>
      <c r="D17" s="31"/>
      <c r="E17" s="31"/>
      <c r="F17" s="25"/>
      <c r="G17" s="32"/>
      <c r="H17" s="32"/>
      <c r="I17" s="30"/>
      <c r="J17" s="30"/>
    </row>
    <row r="18" spans="1:10" ht="12.75">
      <c r="A18" s="34" t="s">
        <v>59</v>
      </c>
      <c r="B18" s="35">
        <v>9960.891000000009</v>
      </c>
      <c r="C18" s="36">
        <v>10106.391</v>
      </c>
      <c r="D18" s="36">
        <v>9922.212</v>
      </c>
      <c r="E18" s="36">
        <v>10363.02</v>
      </c>
      <c r="F18" s="25"/>
      <c r="G18" s="37">
        <v>65.84408365496108</v>
      </c>
      <c r="H18" s="38">
        <v>66.39653358594487</v>
      </c>
      <c r="I18" s="38">
        <v>67.82875444334815</v>
      </c>
      <c r="J18" s="38">
        <v>71.14764855861931</v>
      </c>
    </row>
    <row r="19" spans="1:10" ht="12.75">
      <c r="A19" s="16" t="s">
        <v>60</v>
      </c>
      <c r="B19" s="35">
        <v>1256.076</v>
      </c>
      <c r="C19" s="36">
        <v>1338.754</v>
      </c>
      <c r="D19" s="36">
        <v>1675.0729999999996</v>
      </c>
      <c r="E19" s="36">
        <v>1961.7140000000006</v>
      </c>
      <c r="F19" s="25"/>
      <c r="G19" s="37">
        <v>53.04345879857925</v>
      </c>
      <c r="H19" s="38">
        <v>54.146069987858375</v>
      </c>
      <c r="I19" s="38">
        <v>55.915091543202614</v>
      </c>
      <c r="J19" s="38">
        <v>59.6877589090577</v>
      </c>
    </row>
    <row r="20" spans="1:10" ht="12.75">
      <c r="A20" s="16" t="s">
        <v>61</v>
      </c>
      <c r="B20" s="35">
        <v>11216.967000000046</v>
      </c>
      <c r="C20" s="35">
        <v>11445.144999999988</v>
      </c>
      <c r="D20" s="35">
        <v>11597.285</v>
      </c>
      <c r="E20" s="36">
        <v>12324.733999999999</v>
      </c>
      <c r="F20" s="25"/>
      <c r="G20" s="39">
        <v>64.11157172406745</v>
      </c>
      <c r="H20" s="37">
        <v>64.68468044844529</v>
      </c>
      <c r="I20" s="37">
        <v>65.80366704151386</v>
      </c>
      <c r="J20" s="38">
        <v>69.03785204462878</v>
      </c>
    </row>
    <row r="21" spans="1:10" ht="12.75">
      <c r="A21" s="16" t="s">
        <v>62</v>
      </c>
      <c r="B21" s="40">
        <v>2690.4140000000007</v>
      </c>
      <c r="C21" s="40">
        <v>2649.089</v>
      </c>
      <c r="D21" s="40">
        <v>2798.054999999999</v>
      </c>
      <c r="E21" s="40">
        <v>2846.8949999999954</v>
      </c>
      <c r="F21" s="25"/>
      <c r="G21" s="41">
        <v>72.22981547719249</v>
      </c>
      <c r="H21" s="41">
        <v>71.8625418031168</v>
      </c>
      <c r="I21" s="37">
        <v>73.96075029300884</v>
      </c>
      <c r="J21" s="37">
        <v>77.29251204227542</v>
      </c>
    </row>
    <row r="22" spans="1:10" ht="12.75">
      <c r="A22" s="16" t="s">
        <v>51</v>
      </c>
      <c r="B22" s="35">
        <v>13907.381000000047</v>
      </c>
      <c r="C22" s="35">
        <v>14094.23399999999</v>
      </c>
      <c r="D22" s="40">
        <v>14395.339999999942</v>
      </c>
      <c r="E22" s="40">
        <v>15171.628999999994</v>
      </c>
      <c r="F22" s="25"/>
      <c r="G22" s="37">
        <v>65.53653214036588</v>
      </c>
      <c r="H22" s="37">
        <v>65.92227895156776</v>
      </c>
      <c r="I22" s="37">
        <v>67.2452156707968</v>
      </c>
      <c r="J22" s="37">
        <v>70.44967419711554</v>
      </c>
    </row>
    <row r="23" spans="1:10" ht="12.75">
      <c r="A23" s="24"/>
      <c r="B23" s="8"/>
      <c r="C23" s="8"/>
      <c r="D23" s="8"/>
      <c r="E23" s="8"/>
      <c r="F23" s="8"/>
      <c r="G23" s="8"/>
      <c r="H23" s="24"/>
      <c r="I23" s="24"/>
      <c r="J23" s="24"/>
    </row>
    <row r="24" ht="12.75">
      <c r="A24" s="45" t="s">
        <v>64</v>
      </c>
    </row>
    <row r="25" spans="1:10" ht="53.25" customHeight="1">
      <c r="A25" s="375" t="s">
        <v>276</v>
      </c>
      <c r="B25" s="375"/>
      <c r="C25" s="375"/>
      <c r="D25" s="375"/>
      <c r="E25" s="375"/>
      <c r="F25" s="375"/>
      <c r="G25" s="375"/>
      <c r="H25" s="375"/>
      <c r="I25" s="375"/>
      <c r="J25" s="375"/>
    </row>
    <row r="26" spans="1:10" ht="40.5" customHeight="1">
      <c r="A26" s="375" t="s">
        <v>278</v>
      </c>
      <c r="B26" s="375"/>
      <c r="C26" s="375"/>
      <c r="D26" s="375"/>
      <c r="E26" s="375"/>
      <c r="F26" s="375"/>
      <c r="G26" s="375"/>
      <c r="H26" s="375"/>
      <c r="I26" s="375"/>
      <c r="J26" s="397"/>
    </row>
    <row r="27" spans="1:10" ht="17.25" customHeight="1">
      <c r="A27" s="375" t="s">
        <v>300</v>
      </c>
      <c r="B27" s="375"/>
      <c r="C27" s="375"/>
      <c r="D27" s="375"/>
      <c r="E27" s="375"/>
      <c r="F27" s="375"/>
      <c r="G27" s="375"/>
      <c r="H27" s="375"/>
      <c r="I27" s="375"/>
      <c r="J27" s="397"/>
    </row>
  </sheetData>
  <sheetProtection/>
  <mergeCells count="5">
    <mergeCell ref="A25:J25"/>
    <mergeCell ref="A26:J26"/>
    <mergeCell ref="A27:J27"/>
    <mergeCell ref="B5:E5"/>
    <mergeCell ref="G5:J5"/>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3"/>
  </sheetPr>
  <dimension ref="A1:C10"/>
  <sheetViews>
    <sheetView zoomScalePageLayoutView="0" workbookViewId="0" topLeftCell="A1">
      <selection activeCell="A2" sqref="A2"/>
    </sheetView>
  </sheetViews>
  <sheetFormatPr defaultColWidth="9.140625" defaultRowHeight="12.75"/>
  <cols>
    <col min="1" max="1" width="28.7109375" style="18" customWidth="1"/>
    <col min="2" max="2" width="25.00390625" style="18" customWidth="1"/>
    <col min="3" max="3" width="28.00390625" style="18" customWidth="1"/>
    <col min="4" max="16384" width="9.140625" style="18" customWidth="1"/>
  </cols>
  <sheetData>
    <row r="1" ht="15.75">
      <c r="A1" s="194" t="s">
        <v>286</v>
      </c>
    </row>
    <row r="2" spans="1:3" s="45" customFormat="1" ht="12.75">
      <c r="A2" s="221"/>
      <c r="B2" s="221"/>
      <c r="C2" s="221"/>
    </row>
    <row r="3" spans="1:3" ht="19.5" customHeight="1">
      <c r="A3" s="23" t="s">
        <v>0</v>
      </c>
      <c r="B3" s="24"/>
      <c r="C3" s="24"/>
    </row>
    <row r="4" spans="1:3" ht="12.75">
      <c r="A4" s="25"/>
      <c r="B4" s="92" t="s">
        <v>75</v>
      </c>
      <c r="C4" s="92" t="s">
        <v>85</v>
      </c>
    </row>
    <row r="5" spans="1:3" s="45" customFormat="1" ht="12" customHeight="1">
      <c r="A5" s="94" t="s">
        <v>77</v>
      </c>
      <c r="B5" s="89">
        <v>8.00608094186008</v>
      </c>
      <c r="C5" s="90">
        <v>1788.1339999999996</v>
      </c>
    </row>
    <row r="6" spans="1:3" ht="12.75">
      <c r="A6" s="18" t="s">
        <v>83</v>
      </c>
      <c r="B6" s="60">
        <v>11.973110180401854</v>
      </c>
      <c r="C6" s="91">
        <v>2674.158000000002</v>
      </c>
    </row>
    <row r="7" spans="1:3" ht="12.75">
      <c r="A7" s="18" t="s">
        <v>78</v>
      </c>
      <c r="B7" s="60">
        <v>4.645829551848002</v>
      </c>
      <c r="C7" s="91">
        <v>1037.6320000000019</v>
      </c>
    </row>
    <row r="8" spans="1:3" ht="21.75" customHeight="1">
      <c r="A8" s="43" t="s">
        <v>84</v>
      </c>
      <c r="B8" s="44">
        <v>21.069799108096273</v>
      </c>
      <c r="C8" s="93">
        <v>4705.87599999999</v>
      </c>
    </row>
    <row r="9" ht="15.75" customHeight="1">
      <c r="A9" s="82" t="s">
        <v>285</v>
      </c>
    </row>
    <row r="10" ht="12.75">
      <c r="A10" s="82" t="s">
        <v>96</v>
      </c>
    </row>
    <row r="11" ht="13.5" customHeight="1"/>
    <row r="12" ht="19.5" customHeight="1"/>
    <row r="19" ht="12" customHeight="1"/>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3"/>
  </sheetPr>
  <dimension ref="A1:H34"/>
  <sheetViews>
    <sheetView zoomScalePageLayoutView="0" workbookViewId="0" topLeftCell="A1">
      <selection activeCell="E22" sqref="E22"/>
    </sheetView>
  </sheetViews>
  <sheetFormatPr defaultColWidth="9.140625" defaultRowHeight="12.75"/>
  <cols>
    <col min="1" max="1" width="17.00390625" style="18" customWidth="1"/>
    <col min="2" max="2" width="14.140625" style="18" customWidth="1"/>
    <col min="3" max="3" width="12.00390625" style="18" customWidth="1"/>
    <col min="4" max="4" width="11.8515625" style="18" customWidth="1"/>
    <col min="5" max="5" width="11.28125" style="18" customWidth="1"/>
    <col min="6" max="16384" width="9.140625" style="18" customWidth="1"/>
  </cols>
  <sheetData>
    <row r="1" spans="1:5" ht="12.75">
      <c r="A1" s="25"/>
      <c r="B1" s="25"/>
      <c r="C1" s="25"/>
      <c r="D1" s="25"/>
      <c r="E1" s="25"/>
    </row>
    <row r="2" spans="1:5" ht="15.75">
      <c r="A2" s="194" t="s">
        <v>123</v>
      </c>
      <c r="B2" s="25"/>
      <c r="C2" s="25"/>
      <c r="D2" s="25"/>
      <c r="E2" s="25"/>
    </row>
    <row r="3" spans="1:5" ht="12.75">
      <c r="A3" s="25"/>
      <c r="B3" s="25"/>
      <c r="C3" s="25"/>
      <c r="D3" s="25"/>
      <c r="E3" s="25"/>
    </row>
    <row r="4" spans="1:5" ht="12.75">
      <c r="A4" s="48" t="s">
        <v>0</v>
      </c>
      <c r="B4" s="24"/>
      <c r="C4" s="24"/>
      <c r="D4" s="24"/>
      <c r="E4" s="24"/>
    </row>
    <row r="5" spans="1:5" ht="21.75" customHeight="1">
      <c r="A5" s="107"/>
      <c r="B5" s="50">
        <v>2006</v>
      </c>
      <c r="C5" s="50">
        <v>2007</v>
      </c>
      <c r="D5" s="51">
        <v>2008</v>
      </c>
      <c r="E5" s="51">
        <v>2009</v>
      </c>
    </row>
    <row r="6" spans="1:5" ht="16.5" customHeight="1">
      <c r="A6" s="52"/>
      <c r="B6" s="52"/>
      <c r="C6" s="52"/>
      <c r="E6" s="53" t="s">
        <v>65</v>
      </c>
    </row>
    <row r="7" spans="1:5" ht="18" customHeight="1">
      <c r="A7" s="54" t="s">
        <v>3</v>
      </c>
      <c r="B7" s="55">
        <v>5335.312</v>
      </c>
      <c r="C7" s="55">
        <v>5303.891</v>
      </c>
      <c r="D7" s="55">
        <v>4841.733999999999</v>
      </c>
      <c r="E7" s="55">
        <v>4376.893999999988</v>
      </c>
    </row>
    <row r="8" spans="1:8" ht="13.5" customHeight="1">
      <c r="A8" s="54" t="s">
        <v>55</v>
      </c>
      <c r="B8" s="55">
        <v>1222.666</v>
      </c>
      <c r="C8" s="55">
        <v>1244.388</v>
      </c>
      <c r="D8" s="55">
        <v>1449.3719999999964</v>
      </c>
      <c r="E8" s="55">
        <v>1465.0310000000015</v>
      </c>
      <c r="H8" s="350"/>
    </row>
    <row r="9" spans="1:5" ht="12.75">
      <c r="A9" s="56" t="s">
        <v>63</v>
      </c>
      <c r="B9" s="57">
        <v>6557.978</v>
      </c>
      <c r="C9" s="57">
        <v>6548.279</v>
      </c>
      <c r="D9" s="57">
        <v>6291.105999999995</v>
      </c>
      <c r="E9" s="57">
        <v>5841.925000000007</v>
      </c>
    </row>
    <row r="10" spans="1:5" ht="27.75" customHeight="1">
      <c r="A10" s="54" t="s">
        <v>6</v>
      </c>
      <c r="B10" s="55">
        <v>676.105</v>
      </c>
      <c r="C10" s="55">
        <v>651.55</v>
      </c>
      <c r="D10" s="55">
        <v>624.602</v>
      </c>
      <c r="E10" s="55">
        <v>491.065</v>
      </c>
    </row>
    <row r="11" spans="1:5" ht="14.25" customHeight="1">
      <c r="A11" s="54" t="s">
        <v>49</v>
      </c>
      <c r="B11" s="55">
        <v>465.475</v>
      </c>
      <c r="C11" s="55">
        <v>486.427</v>
      </c>
      <c r="D11" s="55">
        <v>444.4</v>
      </c>
      <c r="E11" s="55">
        <v>388.52400000000034</v>
      </c>
    </row>
    <row r="12" spans="1:5" ht="12.75">
      <c r="A12" s="56" t="s">
        <v>62</v>
      </c>
      <c r="B12" s="57">
        <v>1141.58</v>
      </c>
      <c r="C12" s="57">
        <v>1137.977</v>
      </c>
      <c r="D12" s="57">
        <v>1069.002</v>
      </c>
      <c r="E12" s="57">
        <v>879.5890000000003</v>
      </c>
    </row>
    <row r="13" spans="1:5" ht="12.75">
      <c r="A13" s="54"/>
      <c r="B13" s="58"/>
      <c r="C13" s="58"/>
      <c r="D13" s="55"/>
      <c r="E13" s="25"/>
    </row>
    <row r="14" spans="1:5" ht="12.75">
      <c r="A14" s="344" t="s">
        <v>66</v>
      </c>
      <c r="B14" s="260">
        <v>7699.558</v>
      </c>
      <c r="C14" s="260">
        <v>7686.256</v>
      </c>
      <c r="D14" s="260">
        <v>7360.107999999996</v>
      </c>
      <c r="E14" s="260">
        <v>6721.513999999991</v>
      </c>
    </row>
    <row r="15" spans="1:5" ht="15">
      <c r="A15" s="49"/>
      <c r="B15" s="52"/>
      <c r="C15" s="52"/>
      <c r="E15" s="59" t="s">
        <v>273</v>
      </c>
    </row>
    <row r="16" spans="1:5" ht="19.5" customHeight="1">
      <c r="A16" s="54" t="s">
        <v>3</v>
      </c>
      <c r="B16" s="60">
        <v>34.5507435584602</v>
      </c>
      <c r="C16" s="60">
        <v>34.08671184748376</v>
      </c>
      <c r="D16" s="60">
        <v>32.26220095604529</v>
      </c>
      <c r="E16" s="60">
        <v>29.25170104398419</v>
      </c>
    </row>
    <row r="17" spans="1:5" ht="13.5" customHeight="1">
      <c r="A17" s="54" t="s">
        <v>55</v>
      </c>
      <c r="B17" s="60">
        <v>46.82726589258652</v>
      </c>
      <c r="C17" s="60">
        <v>45.44861214947639</v>
      </c>
      <c r="D17" s="60">
        <v>43.967048648018896</v>
      </c>
      <c r="E17" s="60">
        <v>40.834756248142966</v>
      </c>
    </row>
    <row r="18" spans="1:5" ht="12.75" customHeight="1">
      <c r="A18" s="56" t="s">
        <v>63</v>
      </c>
      <c r="B18" s="61">
        <v>36.32630481417105</v>
      </c>
      <c r="C18" s="61">
        <v>35.78684279659528</v>
      </c>
      <c r="D18" s="61">
        <v>34.37021534207899</v>
      </c>
      <c r="E18" s="61">
        <v>31.49187928180781</v>
      </c>
    </row>
    <row r="19" spans="1:5" ht="24.75" customHeight="1">
      <c r="A19" s="54" t="s">
        <v>6</v>
      </c>
      <c r="B19" s="60">
        <v>32.41183289213426</v>
      </c>
      <c r="C19" s="60">
        <v>32.79078767845451</v>
      </c>
      <c r="D19" s="60">
        <v>31.481939777248147</v>
      </c>
      <c r="E19" s="60">
        <v>27.09865363454661</v>
      </c>
    </row>
    <row r="20" spans="1:5" ht="15" customHeight="1">
      <c r="A20" s="54" t="s">
        <v>49</v>
      </c>
      <c r="B20" s="60">
        <v>25.16087881318598</v>
      </c>
      <c r="C20" s="60">
        <v>25.547945169505724</v>
      </c>
      <c r="D20" s="60">
        <v>22.77280996182323</v>
      </c>
      <c r="E20" s="60">
        <v>19.702188253048707</v>
      </c>
    </row>
    <row r="21" spans="1:5" ht="14.25" customHeight="1">
      <c r="A21" s="56" t="s">
        <v>62</v>
      </c>
      <c r="B21" s="61">
        <v>29.003726393726385</v>
      </c>
      <c r="C21" s="61">
        <v>29.246629630467275</v>
      </c>
      <c r="D21" s="61">
        <v>27.16339245489272</v>
      </c>
      <c r="E21" s="61">
        <v>23.2442030145963</v>
      </c>
    </row>
    <row r="22" spans="1:4" ht="12.75">
      <c r="A22" s="54"/>
      <c r="B22" s="60"/>
      <c r="C22" s="60"/>
      <c r="D22" s="60"/>
    </row>
    <row r="23" spans="1:5" ht="12.75">
      <c r="A23" s="344" t="s">
        <v>66</v>
      </c>
      <c r="B23" s="181">
        <v>35.01557827909018</v>
      </c>
      <c r="C23" s="181">
        <v>34.63997773669131</v>
      </c>
      <c r="D23" s="181">
        <v>33.09490661572768</v>
      </c>
      <c r="E23" s="181">
        <v>30.09449243504441</v>
      </c>
    </row>
    <row r="24" ht="12.75">
      <c r="A24" s="82" t="s">
        <v>156</v>
      </c>
    </row>
    <row r="25" spans="1:5" ht="67.5" customHeight="1">
      <c r="A25" s="367" t="s">
        <v>287</v>
      </c>
      <c r="B25" s="367"/>
      <c r="C25" s="367"/>
      <c r="D25" s="367"/>
      <c r="E25" s="367"/>
    </row>
    <row r="26" spans="1:5" ht="60.75" customHeight="1">
      <c r="A26" s="367" t="s">
        <v>204</v>
      </c>
      <c r="B26" s="367"/>
      <c r="C26" s="367"/>
      <c r="D26" s="367"/>
      <c r="E26" s="367"/>
    </row>
    <row r="27" ht="13.5" customHeight="1">
      <c r="A27" s="82" t="s">
        <v>205</v>
      </c>
    </row>
    <row r="28" spans="1:5" ht="27.75" customHeight="1">
      <c r="A28" s="368" t="s">
        <v>288</v>
      </c>
      <c r="B28" s="369"/>
      <c r="C28" s="369"/>
      <c r="D28" s="369"/>
      <c r="E28" s="369"/>
    </row>
    <row r="29" ht="12.75" customHeight="1">
      <c r="A29" s="82"/>
    </row>
    <row r="30" ht="12.75" customHeight="1"/>
    <row r="33" spans="5:6" ht="49.5" customHeight="1">
      <c r="E33" s="193"/>
      <c r="F33" s="193"/>
    </row>
    <row r="34" spans="5:6" ht="58.5" customHeight="1">
      <c r="E34" s="193"/>
      <c r="F34" s="193"/>
    </row>
  </sheetData>
  <sheetProtection/>
  <mergeCells count="3">
    <mergeCell ref="A25:E25"/>
    <mergeCell ref="A26:E26"/>
    <mergeCell ref="A28:E28"/>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3"/>
  </sheetPr>
  <dimension ref="A1:M25"/>
  <sheetViews>
    <sheetView zoomScalePageLayoutView="0" workbookViewId="0" topLeftCell="A1">
      <selection activeCell="F15" sqref="F15"/>
    </sheetView>
  </sheetViews>
  <sheetFormatPr defaultColWidth="9.140625" defaultRowHeight="12.75"/>
  <cols>
    <col min="1" max="1" width="19.7109375" style="18" customWidth="1"/>
    <col min="2" max="5" width="9.28125" style="18" bestFit="1" customWidth="1"/>
    <col min="6" max="16384" width="9.140625" style="18" customWidth="1"/>
  </cols>
  <sheetData>
    <row r="1" ht="15.75">
      <c r="A1" s="194" t="s">
        <v>125</v>
      </c>
    </row>
    <row r="2" spans="1:5" ht="12.75">
      <c r="A2" s="25"/>
      <c r="B2" s="25"/>
      <c r="C2" s="25"/>
      <c r="D2" s="25"/>
      <c r="E2" s="25"/>
    </row>
    <row r="3" spans="1:6" ht="12.75">
      <c r="A3" s="23" t="s">
        <v>0</v>
      </c>
      <c r="B3" s="24"/>
      <c r="C3" s="24"/>
      <c r="D3" s="24"/>
      <c r="E3" s="24"/>
      <c r="F3" s="24"/>
    </row>
    <row r="4" spans="1:7" s="159" customFormat="1" ht="38.25">
      <c r="A4" s="106"/>
      <c r="B4" s="67" t="s">
        <v>91</v>
      </c>
      <c r="C4" s="67" t="s">
        <v>67</v>
      </c>
      <c r="D4" s="67" t="s">
        <v>69</v>
      </c>
      <c r="E4" s="67" t="s">
        <v>68</v>
      </c>
      <c r="F4" s="67" t="s">
        <v>70</v>
      </c>
      <c r="G4" s="68"/>
    </row>
    <row r="5" spans="1:7" ht="12.75">
      <c r="A5" s="25"/>
      <c r="B5" s="64"/>
      <c r="C5" s="42"/>
      <c r="D5" s="42"/>
      <c r="E5" s="42"/>
      <c r="F5" s="59" t="s">
        <v>65</v>
      </c>
      <c r="G5" s="63"/>
    </row>
    <row r="6" spans="1:13" ht="12.75">
      <c r="A6" s="54" t="s">
        <v>3</v>
      </c>
      <c r="B6" s="75">
        <v>3106.077</v>
      </c>
      <c r="C6" s="71">
        <v>1418.359</v>
      </c>
      <c r="D6" s="71">
        <v>825.1459999999995</v>
      </c>
      <c r="E6" s="71">
        <v>364.909</v>
      </c>
      <c r="F6" s="72">
        <v>4376.893999999988</v>
      </c>
      <c r="G6" s="55"/>
      <c r="I6" s="222"/>
      <c r="J6" s="222"/>
      <c r="K6" s="222"/>
      <c r="L6" s="222"/>
      <c r="M6" s="222"/>
    </row>
    <row r="7" spans="1:13" ht="12.75">
      <c r="A7" s="54" t="s">
        <v>4</v>
      </c>
      <c r="B7" s="75">
        <v>971.2170000000001</v>
      </c>
      <c r="C7" s="71">
        <v>602.8130000000001</v>
      </c>
      <c r="D7" s="71">
        <v>338.47599999999983</v>
      </c>
      <c r="E7" s="71">
        <v>162.51199999999997</v>
      </c>
      <c r="F7" s="72">
        <v>1465.0310000000015</v>
      </c>
      <c r="G7" s="55"/>
      <c r="I7" s="222"/>
      <c r="J7" s="222"/>
      <c r="K7" s="222"/>
      <c r="L7" s="222"/>
      <c r="M7" s="222"/>
    </row>
    <row r="8" spans="1:13" ht="12.75">
      <c r="A8" s="45" t="s">
        <v>63</v>
      </c>
      <c r="B8" s="76">
        <v>4077.2939999999944</v>
      </c>
      <c r="C8" s="73">
        <v>2021.1720000000005</v>
      </c>
      <c r="D8" s="73">
        <v>1163.6219999999978</v>
      </c>
      <c r="E8" s="73">
        <v>527.4209999999999</v>
      </c>
      <c r="F8" s="74">
        <v>5841.925000000007</v>
      </c>
      <c r="G8" s="57"/>
      <c r="I8" s="222"/>
      <c r="J8" s="222"/>
      <c r="K8" s="222"/>
      <c r="L8" s="222"/>
      <c r="M8" s="222"/>
    </row>
    <row r="9" spans="1:13" ht="12.75">
      <c r="A9" s="54" t="s">
        <v>6</v>
      </c>
      <c r="B9" s="75">
        <v>243.326</v>
      </c>
      <c r="C9" s="71">
        <v>148.59799999999993</v>
      </c>
      <c r="D9" s="71">
        <v>117.50799999999992</v>
      </c>
      <c r="E9" s="71">
        <v>118.04199999999996</v>
      </c>
      <c r="F9" s="72">
        <v>491.065</v>
      </c>
      <c r="G9" s="55"/>
      <c r="I9" s="222"/>
      <c r="J9" s="222"/>
      <c r="K9" s="222"/>
      <c r="L9" s="222"/>
      <c r="M9" s="222"/>
    </row>
    <row r="10" spans="1:13" ht="12.75">
      <c r="A10" s="54" t="s">
        <v>49</v>
      </c>
      <c r="B10" s="75">
        <v>190.6959999999999</v>
      </c>
      <c r="C10" s="71">
        <v>147.49300000000008</v>
      </c>
      <c r="D10" s="71">
        <v>74.38100000000001</v>
      </c>
      <c r="E10" s="71">
        <v>45.301000000000016</v>
      </c>
      <c r="F10" s="72">
        <v>388.52400000000034</v>
      </c>
      <c r="G10" s="55"/>
      <c r="I10" s="222"/>
      <c r="J10" s="222"/>
      <c r="K10" s="222"/>
      <c r="L10" s="222"/>
      <c r="M10" s="222"/>
    </row>
    <row r="11" spans="1:13" ht="12.75">
      <c r="A11" s="45" t="s">
        <v>62</v>
      </c>
      <c r="B11" s="76">
        <v>434.0220000000002</v>
      </c>
      <c r="C11" s="73">
        <v>296.09100000000007</v>
      </c>
      <c r="D11" s="73">
        <v>191.889</v>
      </c>
      <c r="E11" s="73">
        <v>163.34300000000002</v>
      </c>
      <c r="F11" s="74">
        <v>879.5890000000003</v>
      </c>
      <c r="G11" s="57"/>
      <c r="I11" s="222"/>
      <c r="J11" s="222"/>
      <c r="K11" s="222"/>
      <c r="L11" s="222"/>
      <c r="M11" s="222"/>
    </row>
    <row r="12" spans="1:13" ht="12.75">
      <c r="A12" s="54"/>
      <c r="B12" s="77"/>
      <c r="C12" s="77"/>
      <c r="D12" s="77"/>
      <c r="E12" s="78"/>
      <c r="F12" s="79"/>
      <c r="I12" s="222"/>
      <c r="J12" s="222"/>
      <c r="K12" s="222"/>
      <c r="L12" s="222"/>
      <c r="M12" s="222"/>
    </row>
    <row r="13" spans="1:13" ht="12.75">
      <c r="A13" s="43" t="s">
        <v>66</v>
      </c>
      <c r="B13" s="80">
        <v>4511.315999999994</v>
      </c>
      <c r="C13" s="80">
        <v>2317.2630000000004</v>
      </c>
      <c r="D13" s="80">
        <v>1355.5109999999977</v>
      </c>
      <c r="E13" s="80">
        <v>690.7639999999999</v>
      </c>
      <c r="F13" s="70">
        <v>6721.513999999991</v>
      </c>
      <c r="G13" s="57"/>
      <c r="I13" s="222"/>
      <c r="J13" s="222"/>
      <c r="K13" s="222"/>
      <c r="L13" s="222"/>
      <c r="M13" s="222"/>
    </row>
    <row r="14" ht="12.75">
      <c r="F14" s="59" t="s">
        <v>273</v>
      </c>
    </row>
    <row r="15" spans="1:7" ht="14.25" customHeight="1">
      <c r="A15" s="54" t="s">
        <v>3</v>
      </c>
      <c r="B15" s="69">
        <v>20.758564366328113</v>
      </c>
      <c r="C15" s="69">
        <v>9.479190823685569</v>
      </c>
      <c r="D15" s="69">
        <v>5.51462386560867</v>
      </c>
      <c r="E15" s="69">
        <v>2.4387634190499567</v>
      </c>
      <c r="F15" s="60">
        <v>29.25170104398419</v>
      </c>
      <c r="G15" s="60"/>
    </row>
    <row r="16" spans="1:7" ht="12.75">
      <c r="A16" s="54" t="s">
        <v>4</v>
      </c>
      <c r="B16" s="69">
        <v>27.070696428302575</v>
      </c>
      <c r="C16" s="69">
        <v>16.802185017389895</v>
      </c>
      <c r="D16" s="69">
        <v>9.434329345827079</v>
      </c>
      <c r="E16" s="69">
        <v>4.529691117388088</v>
      </c>
      <c r="F16" s="60">
        <v>40.834756248142966</v>
      </c>
      <c r="G16" s="60"/>
    </row>
    <row r="17" spans="1:7" ht="12.75">
      <c r="A17" s="45" t="s">
        <v>63</v>
      </c>
      <c r="B17" s="81">
        <v>21.97933907820438</v>
      </c>
      <c r="C17" s="81">
        <v>10.89546761243427</v>
      </c>
      <c r="D17" s="81">
        <v>6.272700103759583</v>
      </c>
      <c r="E17" s="81">
        <v>2.843151608877272</v>
      </c>
      <c r="F17" s="61">
        <v>31.49187928180781</v>
      </c>
      <c r="G17" s="61"/>
    </row>
    <row r="18" spans="1:7" ht="12.75">
      <c r="A18" s="54" t="s">
        <v>6</v>
      </c>
      <c r="B18" s="69">
        <v>13.427564567378443</v>
      </c>
      <c r="C18" s="69">
        <v>8.200148112340237</v>
      </c>
      <c r="D18" s="69">
        <v>6.484495110195807</v>
      </c>
      <c r="E18" s="69">
        <v>6.513963064623121</v>
      </c>
      <c r="F18" s="60">
        <v>27.09865363454661</v>
      </c>
      <c r="G18" s="60"/>
    </row>
    <row r="19" spans="1:7" ht="12.75">
      <c r="A19" s="54" t="s">
        <v>49</v>
      </c>
      <c r="B19" s="69">
        <v>9.670261016316546</v>
      </c>
      <c r="C19" s="69">
        <v>7.479421739730134</v>
      </c>
      <c r="D19" s="69">
        <v>3.771886587315106</v>
      </c>
      <c r="E19" s="69">
        <v>2.2972295921265062</v>
      </c>
      <c r="F19" s="60">
        <v>19.702188253048707</v>
      </c>
      <c r="G19" s="60"/>
    </row>
    <row r="20" spans="1:7" ht="12.75">
      <c r="A20" s="45" t="s">
        <v>62</v>
      </c>
      <c r="B20" s="81">
        <v>11.469556214096718</v>
      </c>
      <c r="C20" s="81">
        <v>7.824562738727784</v>
      </c>
      <c r="D20" s="81">
        <v>5.0708988769389665</v>
      </c>
      <c r="E20" s="81">
        <v>4.316536306176183</v>
      </c>
      <c r="F20" s="61">
        <v>23.2442030145963</v>
      </c>
      <c r="G20" s="61"/>
    </row>
    <row r="21" spans="1:7" ht="12.75">
      <c r="A21" s="54"/>
      <c r="B21" s="45"/>
      <c r="C21" s="45"/>
      <c r="D21" s="45"/>
      <c r="E21" s="45"/>
      <c r="F21" s="61"/>
      <c r="G21" s="60"/>
    </row>
    <row r="22" spans="1:7" ht="12.75">
      <c r="A22" s="43" t="s">
        <v>66</v>
      </c>
      <c r="B22" s="65">
        <v>20.198688157771382</v>
      </c>
      <c r="C22" s="44">
        <v>10.37517050823793</v>
      </c>
      <c r="D22" s="44">
        <v>6.06908139075801</v>
      </c>
      <c r="E22" s="44">
        <v>3.0927841513684324</v>
      </c>
      <c r="F22" s="44">
        <v>30.09449243504441</v>
      </c>
      <c r="G22" s="61"/>
    </row>
    <row r="23" spans="1:6" ht="81.75" customHeight="1">
      <c r="A23" s="370" t="s">
        <v>277</v>
      </c>
      <c r="B23" s="371"/>
      <c r="C23" s="371"/>
      <c r="D23" s="371"/>
      <c r="E23" s="371"/>
      <c r="F23" s="372"/>
    </row>
    <row r="24" spans="1:3" ht="12.75">
      <c r="A24" s="45"/>
      <c r="B24" s="66"/>
      <c r="C24" s="66"/>
    </row>
    <row r="25" spans="1:6" ht="12.75">
      <c r="A25" s="373"/>
      <c r="B25" s="374"/>
      <c r="C25" s="374"/>
      <c r="D25" s="374"/>
      <c r="E25" s="374"/>
      <c r="F25" s="374"/>
    </row>
  </sheetData>
  <sheetProtection/>
  <mergeCells count="2">
    <mergeCell ref="A23:F23"/>
    <mergeCell ref="A25:F25"/>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3"/>
  </sheetPr>
  <dimension ref="A1:E27"/>
  <sheetViews>
    <sheetView workbookViewId="0" topLeftCell="A1">
      <selection activeCell="K27" sqref="K27"/>
    </sheetView>
  </sheetViews>
  <sheetFormatPr defaultColWidth="9.140625" defaultRowHeight="12.75"/>
  <cols>
    <col min="1" max="2" width="9.140625" style="18" customWidth="1"/>
    <col min="3" max="3" width="12.8515625" style="18" customWidth="1"/>
    <col min="4" max="4" width="14.140625" style="18" customWidth="1"/>
    <col min="5" max="5" width="14.00390625" style="18" customWidth="1"/>
    <col min="6" max="16384" width="9.140625" style="18" customWidth="1"/>
  </cols>
  <sheetData>
    <row r="1" spans="1:5" ht="15" customHeight="1">
      <c r="A1" s="194" t="s">
        <v>224</v>
      </c>
      <c r="B1" s="194"/>
      <c r="C1" s="194"/>
      <c r="D1" s="194"/>
      <c r="E1" s="194"/>
    </row>
    <row r="3" spans="1:5" ht="12.75">
      <c r="A3" s="177" t="s">
        <v>0</v>
      </c>
      <c r="B3" s="99"/>
      <c r="C3" s="99"/>
      <c r="D3" s="99"/>
      <c r="E3" s="99"/>
    </row>
    <row r="4" spans="1:5" ht="24">
      <c r="A4" s="232"/>
      <c r="B4" s="233" t="s">
        <v>212</v>
      </c>
      <c r="C4" s="233" t="s">
        <v>213</v>
      </c>
      <c r="D4" s="233" t="s">
        <v>214</v>
      </c>
      <c r="E4" s="233" t="s">
        <v>215</v>
      </c>
    </row>
    <row r="5" spans="1:5" ht="12.75">
      <c r="A5" s="62"/>
      <c r="B5" s="26"/>
      <c r="C5" s="26"/>
      <c r="D5" s="234"/>
      <c r="E5" s="235" t="s">
        <v>65</v>
      </c>
    </row>
    <row r="6" spans="1:5" ht="12.75">
      <c r="A6" s="236" t="s">
        <v>216</v>
      </c>
      <c r="B6" s="237">
        <v>858</v>
      </c>
      <c r="C6" s="237">
        <v>1271</v>
      </c>
      <c r="D6" s="237">
        <v>1145</v>
      </c>
      <c r="E6" s="237">
        <v>2601</v>
      </c>
    </row>
    <row r="7" spans="1:5" ht="12.75">
      <c r="A7" s="236" t="s">
        <v>217</v>
      </c>
      <c r="B7" s="237">
        <v>625</v>
      </c>
      <c r="C7" s="237">
        <v>1032</v>
      </c>
      <c r="D7" s="237">
        <v>860</v>
      </c>
      <c r="E7" s="237">
        <v>2032</v>
      </c>
    </row>
    <row r="8" spans="1:5" ht="12.75">
      <c r="A8" s="236" t="s">
        <v>218</v>
      </c>
      <c r="B8" s="237">
        <v>740</v>
      </c>
      <c r="C8" s="237">
        <v>1066</v>
      </c>
      <c r="D8" s="237">
        <v>1003</v>
      </c>
      <c r="E8" s="237">
        <v>2283</v>
      </c>
    </row>
    <row r="9" spans="1:5" ht="12.75">
      <c r="A9" s="236" t="s">
        <v>219</v>
      </c>
      <c r="B9" s="237">
        <v>750</v>
      </c>
      <c r="C9" s="237">
        <v>1035</v>
      </c>
      <c r="D9" s="237">
        <v>951</v>
      </c>
      <c r="E9" s="237">
        <v>2251</v>
      </c>
    </row>
    <row r="10" spans="1:5" ht="12.75">
      <c r="A10" s="236" t="s">
        <v>220</v>
      </c>
      <c r="B10" s="237">
        <v>759</v>
      </c>
      <c r="C10" s="237">
        <v>952</v>
      </c>
      <c r="D10" s="237">
        <v>941</v>
      </c>
      <c r="E10" s="237">
        <v>2210</v>
      </c>
    </row>
    <row r="11" spans="1:5" ht="12.75">
      <c r="A11" s="236" t="s">
        <v>221</v>
      </c>
      <c r="B11" s="237">
        <v>724</v>
      </c>
      <c r="C11" s="237">
        <v>886</v>
      </c>
      <c r="D11" s="237">
        <v>947</v>
      </c>
      <c r="E11" s="237">
        <v>2158</v>
      </c>
    </row>
    <row r="12" spans="1:5" ht="12.75">
      <c r="A12" s="236" t="s">
        <v>222</v>
      </c>
      <c r="B12" s="237">
        <v>639.849</v>
      </c>
      <c r="C12" s="237">
        <v>832.936</v>
      </c>
      <c r="D12" s="237">
        <v>881.495</v>
      </c>
      <c r="E12" s="237">
        <v>1916.391</v>
      </c>
    </row>
    <row r="13" spans="1:5" ht="12.75">
      <c r="A13" s="236" t="s">
        <v>223</v>
      </c>
      <c r="B13" s="237">
        <v>584.4480000000002</v>
      </c>
      <c r="C13" s="237">
        <v>758.578</v>
      </c>
      <c r="D13" s="237">
        <v>865.4610000000007</v>
      </c>
      <c r="E13" s="238">
        <v>1745.5079999999957</v>
      </c>
    </row>
    <row r="14" spans="1:5" ht="12.75">
      <c r="A14" s="239">
        <v>2009</v>
      </c>
      <c r="B14" s="237">
        <v>651.224</v>
      </c>
      <c r="C14" s="237">
        <v>700.9319999999993</v>
      </c>
      <c r="D14" s="237">
        <v>894.8019999999998</v>
      </c>
      <c r="E14" s="238">
        <v>1799.271000000003</v>
      </c>
    </row>
    <row r="15" spans="1:5" ht="12.75">
      <c r="A15" s="240"/>
      <c r="B15" s="241"/>
      <c r="C15" s="241"/>
      <c r="D15" s="241"/>
      <c r="E15" s="241"/>
    </row>
    <row r="16" spans="1:5" ht="12.75">
      <c r="A16" s="147"/>
      <c r="B16" s="242"/>
      <c r="C16" s="242"/>
      <c r="D16" s="234"/>
      <c r="E16" s="243" t="s">
        <v>75</v>
      </c>
    </row>
    <row r="17" spans="1:5" ht="12.75">
      <c r="A17" s="236" t="s">
        <v>216</v>
      </c>
      <c r="B17" s="244">
        <v>4.2</v>
      </c>
      <c r="C17" s="244">
        <v>6.3</v>
      </c>
      <c r="D17" s="244">
        <v>5.6</v>
      </c>
      <c r="E17" s="244">
        <v>12.8</v>
      </c>
    </row>
    <row r="18" spans="1:5" ht="12.75">
      <c r="A18" s="236" t="s">
        <v>217</v>
      </c>
      <c r="B18" s="244">
        <v>2.9</v>
      </c>
      <c r="C18" s="244">
        <v>4.9</v>
      </c>
      <c r="D18" s="244">
        <v>4.1</v>
      </c>
      <c r="E18" s="244">
        <v>9.6</v>
      </c>
    </row>
    <row r="19" spans="1:5" ht="12.75">
      <c r="A19" s="236" t="s">
        <v>218</v>
      </c>
      <c r="B19" s="244">
        <v>3.4</v>
      </c>
      <c r="C19" s="244">
        <v>5</v>
      </c>
      <c r="D19" s="244">
        <v>4.7</v>
      </c>
      <c r="E19" s="244">
        <v>10.6</v>
      </c>
    </row>
    <row r="20" spans="1:5" ht="12.75">
      <c r="A20" s="236" t="s">
        <v>219</v>
      </c>
      <c r="B20" s="244">
        <v>3.5</v>
      </c>
      <c r="C20" s="244">
        <v>4.8</v>
      </c>
      <c r="D20" s="244">
        <v>4.4</v>
      </c>
      <c r="E20" s="244">
        <v>10.4</v>
      </c>
    </row>
    <row r="21" spans="1:5" ht="12.75">
      <c r="A21" s="236" t="s">
        <v>220</v>
      </c>
      <c r="B21" s="244">
        <v>3.5</v>
      </c>
      <c r="C21" s="244">
        <v>4.4</v>
      </c>
      <c r="D21" s="244">
        <v>4.3</v>
      </c>
      <c r="E21" s="244">
        <v>10.1</v>
      </c>
    </row>
    <row r="22" spans="1:5" ht="12.75">
      <c r="A22" s="236" t="s">
        <v>221</v>
      </c>
      <c r="B22" s="244">
        <v>3.3</v>
      </c>
      <c r="C22" s="244">
        <v>4</v>
      </c>
      <c r="D22" s="244">
        <v>4.3</v>
      </c>
      <c r="E22" s="244">
        <v>9.8</v>
      </c>
    </row>
    <row r="23" spans="1:5" ht="12.75">
      <c r="A23" s="236" t="s">
        <v>222</v>
      </c>
      <c r="B23" s="244">
        <v>2.8836347780823584</v>
      </c>
      <c r="C23" s="244">
        <v>3.753828196210055</v>
      </c>
      <c r="D23" s="244">
        <v>3.972671112568291</v>
      </c>
      <c r="E23" s="244">
        <v>8.636681054442578</v>
      </c>
    </row>
    <row r="24" spans="1:5" ht="12.75">
      <c r="A24" s="236" t="s">
        <v>223</v>
      </c>
      <c r="B24" s="244">
        <v>2.6279848042649228</v>
      </c>
      <c r="C24" s="244">
        <v>3.410964631326785</v>
      </c>
      <c r="D24" s="244">
        <v>3.891566669205687</v>
      </c>
      <c r="E24" s="244">
        <v>7.8487196460982736</v>
      </c>
    </row>
    <row r="25" spans="1:5" ht="12.75">
      <c r="A25" s="239">
        <v>2009</v>
      </c>
      <c r="B25" s="244">
        <v>2.915750192816584</v>
      </c>
      <c r="C25" s="244">
        <v>3.138309727760819</v>
      </c>
      <c r="D25" s="244">
        <v>4.0063313146208746</v>
      </c>
      <c r="E25" s="244">
        <v>8.055945059118361</v>
      </c>
    </row>
    <row r="26" spans="1:5" ht="12.75">
      <c r="A26" s="245"/>
      <c r="B26" s="246"/>
      <c r="C26" s="246"/>
      <c r="D26" s="246"/>
      <c r="E26" s="246"/>
    </row>
    <row r="27" spans="1:5" ht="28.5" customHeight="1">
      <c r="A27" s="375" t="s">
        <v>284</v>
      </c>
      <c r="B27" s="375"/>
      <c r="C27" s="375"/>
      <c r="D27" s="375"/>
      <c r="E27" s="375"/>
    </row>
  </sheetData>
  <mergeCells count="1">
    <mergeCell ref="A27:E2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13"/>
  </sheetPr>
  <dimension ref="A1:L76"/>
  <sheetViews>
    <sheetView workbookViewId="0" topLeftCell="A1">
      <selection activeCell="K12" sqref="K12"/>
    </sheetView>
  </sheetViews>
  <sheetFormatPr defaultColWidth="9.140625" defaultRowHeight="12.75"/>
  <cols>
    <col min="1" max="1" width="24.140625" style="18" customWidth="1"/>
    <col min="2" max="2" width="12.7109375" style="18" customWidth="1"/>
    <col min="3" max="3" width="12.421875" style="18" customWidth="1"/>
    <col min="4" max="4" width="12.7109375" style="18" customWidth="1"/>
    <col min="5" max="5" width="13.140625" style="18" customWidth="1"/>
    <col min="6" max="6" width="19.00390625" style="18" customWidth="1"/>
    <col min="7" max="7" width="9.140625" style="18" customWidth="1"/>
    <col min="8" max="8" width="18.8515625" style="18" customWidth="1"/>
    <col min="9" max="16384" width="9.140625" style="18" customWidth="1"/>
  </cols>
  <sheetData>
    <row r="1" ht="15.75">
      <c r="A1" s="194" t="s">
        <v>126</v>
      </c>
    </row>
    <row r="2" spans="1:12" ht="25.5">
      <c r="A2" s="109"/>
      <c r="B2" s="110"/>
      <c r="C2" s="46" t="s">
        <v>88</v>
      </c>
      <c r="D2" s="46" t="s">
        <v>74</v>
      </c>
      <c r="E2" s="95" t="s">
        <v>90</v>
      </c>
      <c r="F2" s="46" t="s">
        <v>89</v>
      </c>
      <c r="G2" s="78"/>
      <c r="H2" s="78"/>
      <c r="I2" s="78"/>
      <c r="J2" s="78"/>
      <c r="K2" s="78"/>
      <c r="L2" s="78"/>
    </row>
    <row r="3" spans="1:12" ht="12.75">
      <c r="A3" s="16" t="s">
        <v>71</v>
      </c>
      <c r="B3" s="133" t="s">
        <v>86</v>
      </c>
      <c r="C3" s="116">
        <v>354.8880000000002</v>
      </c>
      <c r="D3" s="116">
        <v>114.97</v>
      </c>
      <c r="E3" s="116">
        <v>176.86200000000002</v>
      </c>
      <c r="F3" s="116">
        <v>1147.9119999999991</v>
      </c>
      <c r="G3" s="78"/>
      <c r="H3" s="78"/>
      <c r="I3" s="78"/>
      <c r="J3" s="78"/>
      <c r="K3" s="78"/>
      <c r="L3" s="78"/>
    </row>
    <row r="4" spans="1:12" ht="12.75">
      <c r="A4" s="16"/>
      <c r="B4" s="133" t="s">
        <v>87</v>
      </c>
      <c r="C4" s="116">
        <v>1259.5190000000016</v>
      </c>
      <c r="D4" s="116">
        <v>533.1340000000002</v>
      </c>
      <c r="E4" s="116">
        <v>384.5189999999999</v>
      </c>
      <c r="F4" s="116">
        <v>4977.102999999998</v>
      </c>
      <c r="G4" s="78"/>
      <c r="H4" s="78"/>
      <c r="I4" s="78"/>
      <c r="J4" s="78"/>
      <c r="K4" s="78"/>
      <c r="L4" s="78"/>
    </row>
    <row r="5" spans="1:12" ht="12.75">
      <c r="A5" s="16"/>
      <c r="B5" s="133" t="s">
        <v>72</v>
      </c>
      <c r="C5" s="116">
        <v>1614.4070000000036</v>
      </c>
      <c r="D5" s="116">
        <v>648.104</v>
      </c>
      <c r="E5" s="116">
        <v>561.3809999999995</v>
      </c>
      <c r="F5" s="116">
        <v>6125.015000000002</v>
      </c>
      <c r="G5" s="78"/>
      <c r="H5" s="78"/>
      <c r="I5" s="78"/>
      <c r="J5" s="78"/>
      <c r="K5" s="78"/>
      <c r="L5" s="78"/>
    </row>
    <row r="6" spans="1:12" ht="12.75">
      <c r="A6" s="16" t="s">
        <v>73</v>
      </c>
      <c r="B6" s="133" t="s">
        <v>86</v>
      </c>
      <c r="C6" s="116">
        <v>528.374</v>
      </c>
      <c r="D6" s="116">
        <v>335.84299999999996</v>
      </c>
      <c r="E6" s="116">
        <v>116.45799999999998</v>
      </c>
      <c r="F6" s="116">
        <v>1555.9410000000005</v>
      </c>
      <c r="G6" s="78"/>
      <c r="H6" s="78"/>
      <c r="I6" s="78"/>
      <c r="J6" s="78"/>
      <c r="K6" s="78"/>
      <c r="L6" s="78"/>
    </row>
    <row r="7" spans="1:12" ht="12.75">
      <c r="A7" s="16"/>
      <c r="B7" s="133" t="s">
        <v>87</v>
      </c>
      <c r="C7" s="116">
        <v>1818.808999999998</v>
      </c>
      <c r="D7" s="116">
        <v>1073.0069999999987</v>
      </c>
      <c r="E7" s="116">
        <v>309.125</v>
      </c>
      <c r="F7" s="116">
        <v>6171.540999999988</v>
      </c>
      <c r="G7" s="78"/>
      <c r="H7" s="78"/>
      <c r="I7" s="78"/>
      <c r="J7" s="78"/>
      <c r="K7" s="78"/>
      <c r="L7" s="78"/>
    </row>
    <row r="8" spans="1:12" ht="12.75">
      <c r="A8" s="16"/>
      <c r="B8" s="133" t="s">
        <v>72</v>
      </c>
      <c r="C8" s="116">
        <v>2347.1830000000004</v>
      </c>
      <c r="D8" s="116">
        <v>1408.85</v>
      </c>
      <c r="E8" s="116">
        <v>425.5830000000002</v>
      </c>
      <c r="F8" s="116">
        <v>7727.481999999973</v>
      </c>
      <c r="G8" s="78"/>
      <c r="H8" s="78"/>
      <c r="I8" s="78"/>
      <c r="J8" s="78"/>
      <c r="K8" s="78"/>
      <c r="L8" s="78"/>
    </row>
    <row r="9" spans="1:12" ht="12.75">
      <c r="A9" s="16" t="s">
        <v>92</v>
      </c>
      <c r="B9" s="133" t="s">
        <v>86</v>
      </c>
      <c r="C9" s="116">
        <v>518.3142762660644</v>
      </c>
      <c r="D9" s="116">
        <v>243.08563511689806</v>
      </c>
      <c r="E9" s="116">
        <v>173.6008184504736</v>
      </c>
      <c r="F9" s="116">
        <v>1519.9100322505262</v>
      </c>
      <c r="G9" s="78"/>
      <c r="H9" s="78"/>
      <c r="I9" s="78"/>
      <c r="J9" s="78"/>
      <c r="K9" s="78"/>
      <c r="L9" s="78"/>
    </row>
    <row r="10" spans="1:12" ht="12.75">
      <c r="A10" s="79"/>
      <c r="B10" s="133" t="s">
        <v>87</v>
      </c>
      <c r="C10" s="116">
        <v>1395.6524030521807</v>
      </c>
      <c r="D10" s="116">
        <v>674.7944960853845</v>
      </c>
      <c r="E10" s="116">
        <v>325.1081359448757</v>
      </c>
      <c r="F10" s="116">
        <v>4799.292075344707</v>
      </c>
      <c r="G10" s="78"/>
      <c r="H10" s="78"/>
      <c r="I10" s="78"/>
      <c r="J10" s="78"/>
      <c r="K10" s="78"/>
      <c r="L10" s="78"/>
    </row>
    <row r="11" spans="1:12" ht="12.75">
      <c r="A11" s="79"/>
      <c r="B11" s="133" t="s">
        <v>72</v>
      </c>
      <c r="C11" s="116">
        <v>1913.9652723201934</v>
      </c>
      <c r="D11" s="116">
        <v>917.879589523527</v>
      </c>
      <c r="E11" s="116">
        <v>498.70765207294846</v>
      </c>
      <c r="F11" s="116">
        <v>6319.202107595234</v>
      </c>
      <c r="G11" s="78"/>
      <c r="H11" s="78"/>
      <c r="I11" s="78"/>
      <c r="J11" s="78"/>
      <c r="K11" s="78"/>
      <c r="L11" s="78"/>
    </row>
    <row r="12" spans="1:12" ht="12.75">
      <c r="A12" s="104" t="s">
        <v>51</v>
      </c>
      <c r="B12" s="133" t="s">
        <v>86</v>
      </c>
      <c r="C12" s="116">
        <v>1242.0989999999995</v>
      </c>
      <c r="D12" s="116">
        <v>567.1070000000001</v>
      </c>
      <c r="E12" s="116">
        <v>440.29400000000004</v>
      </c>
      <c r="F12" s="116">
        <v>3755.2540000000067</v>
      </c>
      <c r="G12" s="78"/>
      <c r="H12" s="78"/>
      <c r="I12" s="78"/>
      <c r="J12" s="78"/>
      <c r="K12" s="78"/>
      <c r="L12" s="78"/>
    </row>
    <row r="13" spans="1:12" ht="12.75">
      <c r="A13" s="79"/>
      <c r="B13" s="133" t="s">
        <v>87</v>
      </c>
      <c r="C13" s="116">
        <v>5121.685999999994</v>
      </c>
      <c r="D13" s="116">
        <v>2534.8940000000052</v>
      </c>
      <c r="E13" s="116">
        <v>1252.4919999999997</v>
      </c>
      <c r="F13" s="116">
        <v>17780.16</v>
      </c>
      <c r="G13" s="78"/>
      <c r="H13" s="78"/>
      <c r="I13" s="78"/>
      <c r="J13" s="78"/>
      <c r="K13" s="78"/>
      <c r="L13" s="78"/>
    </row>
    <row r="14" spans="1:12" ht="12.75">
      <c r="A14" s="223"/>
      <c r="B14" s="134" t="s">
        <v>72</v>
      </c>
      <c r="C14" s="135">
        <v>6363.784999999982</v>
      </c>
      <c r="D14" s="136">
        <v>3102.0010000000025</v>
      </c>
      <c r="E14" s="137">
        <v>1692.7860000000003</v>
      </c>
      <c r="F14" s="135">
        <v>21535.414000000008</v>
      </c>
      <c r="G14" s="78"/>
      <c r="H14" s="78"/>
      <c r="I14" s="78"/>
      <c r="J14" s="78"/>
      <c r="K14" s="78"/>
      <c r="L14" s="78"/>
    </row>
    <row r="15" spans="1:12" ht="12.75">
      <c r="A15" s="78"/>
      <c r="B15" s="78"/>
      <c r="C15" s="138"/>
      <c r="D15" s="138"/>
      <c r="E15" s="138"/>
      <c r="F15" s="138"/>
      <c r="G15" s="78"/>
      <c r="H15" s="78"/>
      <c r="I15" s="78"/>
      <c r="J15" s="78"/>
      <c r="K15" s="78"/>
      <c r="L15" s="78"/>
    </row>
    <row r="16" spans="1:12" ht="12.75">
      <c r="A16" s="16" t="s">
        <v>71</v>
      </c>
      <c r="B16" s="139" t="s">
        <v>86</v>
      </c>
      <c r="C16" s="140">
        <v>30.915958714605342</v>
      </c>
      <c r="D16" s="140">
        <v>10.015576106879276</v>
      </c>
      <c r="E16" s="140">
        <v>15.40727860672248</v>
      </c>
      <c r="F16" s="140">
        <v>100</v>
      </c>
      <c r="G16" s="78"/>
      <c r="H16" s="78"/>
      <c r="I16" s="78"/>
      <c r="J16" s="78"/>
      <c r="K16" s="78"/>
      <c r="L16" s="78"/>
    </row>
    <row r="17" spans="1:12" ht="12.75">
      <c r="A17" s="45"/>
      <c r="B17" s="139" t="s">
        <v>87</v>
      </c>
      <c r="C17" s="140">
        <v>25.30626752148794</v>
      </c>
      <c r="D17" s="140">
        <v>10.711733311526814</v>
      </c>
      <c r="E17" s="140">
        <v>7.725759342332278</v>
      </c>
      <c r="F17" s="140">
        <v>100</v>
      </c>
      <c r="G17" s="78"/>
      <c r="H17" s="78"/>
      <c r="I17" s="78"/>
      <c r="J17" s="78"/>
      <c r="K17" s="78"/>
      <c r="L17" s="78"/>
    </row>
    <row r="18" spans="1:12" ht="12.75">
      <c r="A18" s="45"/>
      <c r="B18" s="139" t="s">
        <v>72</v>
      </c>
      <c r="C18" s="140">
        <v>26.357600756896154</v>
      </c>
      <c r="D18" s="140">
        <v>10.58126388261906</v>
      </c>
      <c r="E18" s="140">
        <v>9.165381635800065</v>
      </c>
      <c r="F18" s="140">
        <v>100</v>
      </c>
      <c r="G18" s="78"/>
      <c r="H18" s="78"/>
      <c r="I18" s="78"/>
      <c r="J18" s="78"/>
      <c r="K18" s="78"/>
      <c r="L18" s="78"/>
    </row>
    <row r="19" spans="1:12" ht="12.75">
      <c r="A19" s="45" t="s">
        <v>73</v>
      </c>
      <c r="B19" s="139" t="s">
        <v>86</v>
      </c>
      <c r="C19" s="140">
        <v>33.95848557239638</v>
      </c>
      <c r="D19" s="140">
        <v>21.584558797537944</v>
      </c>
      <c r="E19" s="140">
        <v>7.484731104842661</v>
      </c>
      <c r="F19" s="140">
        <v>100</v>
      </c>
      <c r="G19" s="78"/>
      <c r="H19" s="78"/>
      <c r="I19" s="78"/>
      <c r="J19" s="78"/>
      <c r="K19" s="78"/>
      <c r="L19" s="78"/>
    </row>
    <row r="20" spans="1:12" ht="12.75">
      <c r="A20" s="45"/>
      <c r="B20" s="139" t="s">
        <v>87</v>
      </c>
      <c r="C20" s="140">
        <v>29.47090524068464</v>
      </c>
      <c r="D20" s="140">
        <v>17.386370762180803</v>
      </c>
      <c r="E20" s="140">
        <v>5.008878657696686</v>
      </c>
      <c r="F20" s="140">
        <v>100</v>
      </c>
      <c r="G20" s="78"/>
      <c r="H20" s="78"/>
      <c r="I20" s="78"/>
      <c r="J20" s="78"/>
      <c r="K20" s="78"/>
      <c r="L20" s="78"/>
    </row>
    <row r="21" spans="1:12" ht="12.75">
      <c r="A21" s="45"/>
      <c r="B21" s="139" t="s">
        <v>72</v>
      </c>
      <c r="C21" s="140">
        <v>30.37448679919292</v>
      </c>
      <c r="D21" s="140">
        <v>18.231682713722318</v>
      </c>
      <c r="E21" s="140">
        <v>5.507395552652231</v>
      </c>
      <c r="F21" s="140">
        <v>100</v>
      </c>
      <c r="G21" s="78"/>
      <c r="H21" s="78"/>
      <c r="I21" s="78"/>
      <c r="J21" s="78"/>
      <c r="K21" s="78"/>
      <c r="L21" s="78"/>
    </row>
    <row r="22" spans="1:12" ht="12.75">
      <c r="A22" s="16" t="s">
        <v>92</v>
      </c>
      <c r="B22" s="139" t="s">
        <v>86</v>
      </c>
      <c r="C22" s="140">
        <v>34.101641891171546</v>
      </c>
      <c r="D22" s="140">
        <v>15.993422634164858</v>
      </c>
      <c r="E22" s="140">
        <v>11.421782524418461</v>
      </c>
      <c r="F22" s="140">
        <v>100</v>
      </c>
      <c r="G22" s="78"/>
      <c r="H22" s="78"/>
      <c r="I22" s="78"/>
      <c r="J22" s="78"/>
      <c r="K22" s="78"/>
      <c r="L22" s="78"/>
    </row>
    <row r="23" spans="1:12" ht="12.75">
      <c r="A23" s="78"/>
      <c r="B23" s="139" t="s">
        <v>87</v>
      </c>
      <c r="C23" s="140">
        <v>29.080380629927355</v>
      </c>
      <c r="D23" s="140">
        <v>14.060292340863995</v>
      </c>
      <c r="E23" s="140">
        <v>6.7740852367591105</v>
      </c>
      <c r="F23" s="140">
        <v>100</v>
      </c>
      <c r="G23" s="78"/>
      <c r="H23" s="78"/>
      <c r="I23" s="78"/>
      <c r="J23" s="78"/>
      <c r="K23" s="78"/>
      <c r="L23" s="78"/>
    </row>
    <row r="24" spans="1:12" ht="12.75">
      <c r="A24" s="79"/>
      <c r="B24" s="139" t="s">
        <v>72</v>
      </c>
      <c r="C24" s="140">
        <v>30.288084472242826</v>
      </c>
      <c r="D24" s="140">
        <v>14.525245021365919</v>
      </c>
      <c r="E24" s="140">
        <v>7.891940209880882</v>
      </c>
      <c r="F24" s="140">
        <v>100</v>
      </c>
      <c r="G24" s="78"/>
      <c r="H24" s="78"/>
      <c r="I24" s="78"/>
      <c r="J24" s="78"/>
      <c r="K24" s="78"/>
      <c r="L24" s="78"/>
    </row>
    <row r="25" spans="1:12" ht="12.75">
      <c r="A25" s="104" t="s">
        <v>51</v>
      </c>
      <c r="B25" s="139" t="s">
        <v>86</v>
      </c>
      <c r="C25" s="140">
        <v>33.076297901553325</v>
      </c>
      <c r="D25" s="140">
        <v>15.101694852065908</v>
      </c>
      <c r="E25" s="140">
        <v>11.72474618228219</v>
      </c>
      <c r="F25" s="140">
        <v>100</v>
      </c>
      <c r="G25" s="78"/>
      <c r="H25" s="78"/>
      <c r="I25" s="78"/>
      <c r="J25" s="78"/>
      <c r="K25" s="78"/>
      <c r="L25" s="78"/>
    </row>
    <row r="26" spans="1:12" ht="12.75">
      <c r="A26" s="79"/>
      <c r="B26" s="139" t="s">
        <v>87</v>
      </c>
      <c r="C26" s="140">
        <v>28.805623796411318</v>
      </c>
      <c r="D26" s="140">
        <v>14.25686832964389</v>
      </c>
      <c r="E26" s="140">
        <v>7.04432356064289</v>
      </c>
      <c r="F26" s="140">
        <v>100</v>
      </c>
      <c r="G26" s="78"/>
      <c r="H26" s="78"/>
      <c r="I26" s="78"/>
      <c r="J26" s="78"/>
      <c r="K26" s="78"/>
      <c r="L26" s="78"/>
    </row>
    <row r="27" spans="1:12" ht="12.75">
      <c r="A27" s="223"/>
      <c r="B27" s="141" t="s">
        <v>72</v>
      </c>
      <c r="C27" s="142">
        <v>29.550325802884398</v>
      </c>
      <c r="D27" s="142">
        <v>14.404185589373864</v>
      </c>
      <c r="E27" s="142">
        <v>7.860475772604138</v>
      </c>
      <c r="F27" s="142">
        <v>100</v>
      </c>
      <c r="G27" s="78"/>
      <c r="H27" s="78"/>
      <c r="I27" s="78"/>
      <c r="J27" s="78"/>
      <c r="K27" s="78"/>
      <c r="L27" s="78"/>
    </row>
    <row r="28" spans="1:12" ht="12.75" customHeight="1">
      <c r="A28" s="224" t="s">
        <v>64</v>
      </c>
      <c r="B28" s="225"/>
      <c r="C28" s="225"/>
      <c r="D28" s="225"/>
      <c r="E28" s="225"/>
      <c r="F28" s="225"/>
      <c r="G28" s="78"/>
      <c r="H28" s="78"/>
      <c r="I28" s="78"/>
      <c r="J28" s="78"/>
      <c r="K28" s="78"/>
      <c r="L28" s="78"/>
    </row>
    <row r="29" spans="1:12" ht="12.75">
      <c r="A29" s="224" t="s">
        <v>206</v>
      </c>
      <c r="B29" s="226"/>
      <c r="C29" s="226"/>
      <c r="D29" s="226"/>
      <c r="E29" s="226"/>
      <c r="F29" s="226"/>
      <c r="G29" s="78"/>
      <c r="H29" s="78"/>
      <c r="I29" s="78"/>
      <c r="J29" s="78"/>
      <c r="K29" s="78"/>
      <c r="L29" s="78"/>
    </row>
    <row r="30" spans="1:12" ht="12.75">
      <c r="A30" s="224" t="s">
        <v>207</v>
      </c>
      <c r="B30" s="226"/>
      <c r="C30" s="226"/>
      <c r="D30" s="226"/>
      <c r="E30" s="226"/>
      <c r="F30" s="226"/>
      <c r="G30" s="78"/>
      <c r="H30" s="78"/>
      <c r="I30" s="78"/>
      <c r="J30" s="78"/>
      <c r="K30" s="78"/>
      <c r="L30" s="78"/>
    </row>
    <row r="31" spans="1:12" ht="12.75">
      <c r="A31" s="224" t="s">
        <v>208</v>
      </c>
      <c r="B31" s="226"/>
      <c r="C31" s="226"/>
      <c r="D31" s="226"/>
      <c r="E31" s="226"/>
      <c r="F31" s="226"/>
      <c r="G31" s="78"/>
      <c r="H31" s="78"/>
      <c r="I31" s="78"/>
      <c r="J31" s="78"/>
      <c r="K31" s="78"/>
      <c r="L31" s="78"/>
    </row>
    <row r="32" spans="1:12" ht="12.75">
      <c r="A32" s="224" t="s">
        <v>209</v>
      </c>
      <c r="B32" s="227"/>
      <c r="C32" s="227"/>
      <c r="D32" s="227"/>
      <c r="E32" s="227"/>
      <c r="F32" s="227"/>
      <c r="G32" s="227"/>
      <c r="H32" s="227"/>
      <c r="I32" s="227"/>
      <c r="J32" s="227"/>
      <c r="K32" s="227"/>
      <c r="L32" s="227"/>
    </row>
    <row r="33" spans="1:12" ht="12.75">
      <c r="A33" s="82" t="s">
        <v>97</v>
      </c>
      <c r="B33" s="227"/>
      <c r="C33" s="227"/>
      <c r="D33" s="227"/>
      <c r="E33" s="227"/>
      <c r="F33" s="227"/>
      <c r="G33" s="227"/>
      <c r="H33" s="227"/>
      <c r="I33" s="227"/>
      <c r="J33" s="227"/>
      <c r="K33" s="227"/>
      <c r="L33" s="227"/>
    </row>
    <row r="34" spans="1:12" ht="12.75">
      <c r="A34" s="227"/>
      <c r="B34" s="227"/>
      <c r="C34" s="227"/>
      <c r="D34" s="227"/>
      <c r="E34" s="227"/>
      <c r="F34" s="227"/>
      <c r="G34" s="227"/>
      <c r="H34" s="227"/>
      <c r="I34" s="227"/>
      <c r="J34" s="227"/>
      <c r="K34" s="227"/>
      <c r="L34" s="227"/>
    </row>
    <row r="35" spans="1:12" ht="12.75">
      <c r="A35" s="227"/>
      <c r="B35" s="227"/>
      <c r="C35" s="227"/>
      <c r="D35" s="227"/>
      <c r="E35" s="227"/>
      <c r="F35" s="227"/>
      <c r="G35" s="227"/>
      <c r="H35" s="227"/>
      <c r="I35" s="227"/>
      <c r="J35" s="227"/>
      <c r="K35" s="227"/>
      <c r="L35" s="227"/>
    </row>
    <row r="36" spans="1:12" ht="12.75">
      <c r="A36" s="227"/>
      <c r="B36" s="227"/>
      <c r="C36" s="227"/>
      <c r="D36" s="227"/>
      <c r="E36" s="227"/>
      <c r="F36" s="227"/>
      <c r="G36" s="227"/>
      <c r="H36" s="227"/>
      <c r="I36" s="227"/>
      <c r="J36" s="227"/>
      <c r="K36" s="227"/>
      <c r="L36" s="227"/>
    </row>
    <row r="37" spans="1:12" ht="12.75">
      <c r="A37" s="227"/>
      <c r="B37" s="227"/>
      <c r="C37" s="227"/>
      <c r="D37" s="227"/>
      <c r="E37" s="227"/>
      <c r="F37" s="227"/>
      <c r="G37" s="227"/>
      <c r="H37" s="227"/>
      <c r="I37" s="227"/>
      <c r="J37" s="227"/>
      <c r="K37" s="227"/>
      <c r="L37" s="227"/>
    </row>
    <row r="38" spans="1:12" ht="12.75">
      <c r="A38" s="227"/>
      <c r="B38" s="227"/>
      <c r="C38" s="227"/>
      <c r="D38" s="227"/>
      <c r="E38" s="227"/>
      <c r="F38" s="227"/>
      <c r="G38" s="227"/>
      <c r="H38" s="227"/>
      <c r="I38" s="227"/>
      <c r="J38" s="227"/>
      <c r="K38" s="227"/>
      <c r="L38" s="227"/>
    </row>
    <row r="39" spans="1:12" ht="12.75">
      <c r="A39" s="227"/>
      <c r="B39" s="227"/>
      <c r="C39" s="227"/>
      <c r="D39" s="227"/>
      <c r="E39" s="227"/>
      <c r="F39" s="227"/>
      <c r="G39" s="227"/>
      <c r="H39" s="227"/>
      <c r="I39" s="227"/>
      <c r="J39" s="227"/>
      <c r="K39" s="227"/>
      <c r="L39" s="227"/>
    </row>
    <row r="40" spans="1:12" ht="12.75">
      <c r="A40" s="227"/>
      <c r="B40" s="227"/>
      <c r="C40" s="227"/>
      <c r="D40" s="227"/>
      <c r="E40" s="227"/>
      <c r="F40" s="227"/>
      <c r="G40" s="227"/>
      <c r="H40" s="227"/>
      <c r="I40" s="227"/>
      <c r="J40" s="227"/>
      <c r="K40" s="227"/>
      <c r="L40" s="227"/>
    </row>
    <row r="41" spans="1:12" ht="12.75">
      <c r="A41" s="227"/>
      <c r="B41" s="227"/>
      <c r="C41" s="227"/>
      <c r="D41" s="227"/>
      <c r="E41" s="227"/>
      <c r="F41" s="227"/>
      <c r="G41" s="227"/>
      <c r="H41" s="227"/>
      <c r="I41" s="227"/>
      <c r="J41" s="227"/>
      <c r="K41" s="227"/>
      <c r="L41" s="227"/>
    </row>
    <row r="42" spans="1:12" ht="12.75">
      <c r="A42" s="227"/>
      <c r="B42" s="227"/>
      <c r="C42" s="227"/>
      <c r="D42" s="227"/>
      <c r="E42" s="227"/>
      <c r="F42" s="227"/>
      <c r="G42" s="227"/>
      <c r="H42" s="227"/>
      <c r="I42" s="227"/>
      <c r="J42" s="227"/>
      <c r="K42" s="227"/>
      <c r="L42" s="227"/>
    </row>
    <row r="43" spans="1:12" ht="12.75">
      <c r="A43" s="227"/>
      <c r="B43" s="227"/>
      <c r="C43" s="227"/>
      <c r="D43" s="227"/>
      <c r="E43" s="227"/>
      <c r="F43" s="227"/>
      <c r="G43" s="227"/>
      <c r="H43" s="227"/>
      <c r="I43" s="227"/>
      <c r="J43" s="227"/>
      <c r="K43" s="227"/>
      <c r="L43" s="227"/>
    </row>
    <row r="44" spans="1:12" ht="12.75">
      <c r="A44" s="227"/>
      <c r="B44" s="227"/>
      <c r="C44" s="227"/>
      <c r="D44" s="227"/>
      <c r="E44" s="227"/>
      <c r="F44" s="227"/>
      <c r="G44" s="227"/>
      <c r="H44" s="227"/>
      <c r="I44" s="227"/>
      <c r="J44" s="227"/>
      <c r="K44" s="227"/>
      <c r="L44" s="227"/>
    </row>
    <row r="45" spans="1:12" ht="12.75">
      <c r="A45" s="227"/>
      <c r="B45" s="227"/>
      <c r="C45" s="227"/>
      <c r="D45" s="227"/>
      <c r="E45" s="227"/>
      <c r="F45" s="227"/>
      <c r="G45" s="227"/>
      <c r="H45" s="227"/>
      <c r="I45" s="227"/>
      <c r="J45" s="227"/>
      <c r="K45" s="227"/>
      <c r="L45" s="227"/>
    </row>
    <row r="46" spans="1:12" ht="12.75">
      <c r="A46" s="227"/>
      <c r="B46" s="227"/>
      <c r="C46" s="227"/>
      <c r="D46" s="227"/>
      <c r="E46" s="227"/>
      <c r="F46" s="227"/>
      <c r="G46" s="227"/>
      <c r="H46" s="227"/>
      <c r="I46" s="227"/>
      <c r="J46" s="227"/>
      <c r="K46" s="227"/>
      <c r="L46" s="227"/>
    </row>
    <row r="47" spans="1:12" ht="12.75">
      <c r="A47" s="227"/>
      <c r="B47" s="227"/>
      <c r="C47" s="227"/>
      <c r="D47" s="227"/>
      <c r="E47" s="227"/>
      <c r="F47" s="227"/>
      <c r="G47" s="227"/>
      <c r="H47" s="227"/>
      <c r="I47" s="227"/>
      <c r="J47" s="227"/>
      <c r="K47" s="227"/>
      <c r="L47" s="227"/>
    </row>
    <row r="48" spans="1:12" ht="12.75">
      <c r="A48" s="227"/>
      <c r="B48" s="227"/>
      <c r="C48" s="227"/>
      <c r="D48" s="227"/>
      <c r="E48" s="227"/>
      <c r="F48" s="227"/>
      <c r="G48" s="227"/>
      <c r="H48" s="227"/>
      <c r="I48" s="227"/>
      <c r="J48" s="227"/>
      <c r="K48" s="227"/>
      <c r="L48" s="227"/>
    </row>
    <row r="49" spans="1:12" ht="12.75">
      <c r="A49" s="227"/>
      <c r="B49" s="227"/>
      <c r="C49" s="227"/>
      <c r="D49" s="227"/>
      <c r="E49" s="227"/>
      <c r="F49" s="227"/>
      <c r="G49" s="227"/>
      <c r="H49" s="227"/>
      <c r="I49" s="227"/>
      <c r="J49" s="227"/>
      <c r="K49" s="227"/>
      <c r="L49" s="227"/>
    </row>
    <row r="50" spans="1:12" ht="12.75">
      <c r="A50" s="227"/>
      <c r="B50" s="227"/>
      <c r="C50" s="227"/>
      <c r="D50" s="227"/>
      <c r="E50" s="227"/>
      <c r="F50" s="227"/>
      <c r="G50" s="227"/>
      <c r="H50" s="227"/>
      <c r="I50" s="227"/>
      <c r="J50" s="227"/>
      <c r="K50" s="227"/>
      <c r="L50" s="227"/>
    </row>
    <row r="51" spans="1:12" ht="12.75">
      <c r="A51" s="227"/>
      <c r="B51" s="227"/>
      <c r="C51" s="227"/>
      <c r="D51" s="227"/>
      <c r="E51" s="227"/>
      <c r="F51" s="227"/>
      <c r="G51" s="227"/>
      <c r="H51" s="227"/>
      <c r="I51" s="227"/>
      <c r="J51" s="227"/>
      <c r="K51" s="227"/>
      <c r="L51" s="227"/>
    </row>
    <row r="52" spans="1:12" ht="12.75">
      <c r="A52" s="227"/>
      <c r="B52" s="227"/>
      <c r="C52" s="227"/>
      <c r="D52" s="227"/>
      <c r="E52" s="227"/>
      <c r="F52" s="227"/>
      <c r="G52" s="227"/>
      <c r="H52" s="227"/>
      <c r="I52" s="227"/>
      <c r="J52" s="227"/>
      <c r="K52" s="227"/>
      <c r="L52" s="227"/>
    </row>
    <row r="53" spans="1:12" ht="12.75">
      <c r="A53" s="227"/>
      <c r="B53" s="227"/>
      <c r="C53" s="227"/>
      <c r="D53" s="227"/>
      <c r="E53" s="227"/>
      <c r="F53" s="227"/>
      <c r="G53" s="227"/>
      <c r="H53" s="227"/>
      <c r="I53" s="227"/>
      <c r="J53" s="227"/>
      <c r="K53" s="227"/>
      <c r="L53" s="227"/>
    </row>
    <row r="54" spans="1:12" ht="12.75">
      <c r="A54" s="227"/>
      <c r="B54" s="227"/>
      <c r="C54" s="227"/>
      <c r="D54" s="227"/>
      <c r="E54" s="227"/>
      <c r="F54" s="227"/>
      <c r="G54" s="227"/>
      <c r="H54" s="227"/>
      <c r="I54" s="227"/>
      <c r="J54" s="227"/>
      <c r="K54" s="227"/>
      <c r="L54" s="227"/>
    </row>
    <row r="55" spans="1:12" ht="12.75">
      <c r="A55" s="227"/>
      <c r="B55" s="227"/>
      <c r="C55" s="227"/>
      <c r="D55" s="227"/>
      <c r="E55" s="227"/>
      <c r="F55" s="227"/>
      <c r="G55" s="227"/>
      <c r="H55" s="227"/>
      <c r="I55" s="227"/>
      <c r="J55" s="227"/>
      <c r="K55" s="227"/>
      <c r="L55" s="227"/>
    </row>
    <row r="56" spans="1:12" ht="12.75">
      <c r="A56" s="227"/>
      <c r="B56" s="227"/>
      <c r="C56" s="227"/>
      <c r="D56" s="227"/>
      <c r="E56" s="227"/>
      <c r="F56" s="227"/>
      <c r="G56" s="227"/>
      <c r="H56" s="227"/>
      <c r="I56" s="227"/>
      <c r="J56" s="227"/>
      <c r="K56" s="227"/>
      <c r="L56" s="227"/>
    </row>
    <row r="57" spans="1:12" ht="12.75">
      <c r="A57" s="227"/>
      <c r="B57" s="227"/>
      <c r="C57" s="227"/>
      <c r="D57" s="227"/>
      <c r="E57" s="227"/>
      <c r="F57" s="227"/>
      <c r="G57" s="227"/>
      <c r="H57" s="227"/>
      <c r="I57" s="227"/>
      <c r="J57" s="227"/>
      <c r="K57" s="227"/>
      <c r="L57" s="227"/>
    </row>
    <row r="58" spans="1:12" ht="12.75">
      <c r="A58" s="227"/>
      <c r="B58" s="227"/>
      <c r="C58" s="227"/>
      <c r="D58" s="227"/>
      <c r="E58" s="227"/>
      <c r="F58" s="227"/>
      <c r="G58" s="227"/>
      <c r="H58" s="227"/>
      <c r="I58" s="227"/>
      <c r="J58" s="227"/>
      <c r="K58" s="227"/>
      <c r="L58" s="227"/>
    </row>
    <row r="59" spans="1:12" ht="12.75">
      <c r="A59" s="227"/>
      <c r="B59" s="227"/>
      <c r="C59" s="227"/>
      <c r="D59" s="227"/>
      <c r="E59" s="227"/>
      <c r="F59" s="227"/>
      <c r="G59" s="227"/>
      <c r="H59" s="227"/>
      <c r="I59" s="227"/>
      <c r="J59" s="227"/>
      <c r="K59" s="227"/>
      <c r="L59" s="227"/>
    </row>
    <row r="60" spans="1:12" ht="12.75">
      <c r="A60" s="227"/>
      <c r="B60" s="227"/>
      <c r="C60" s="227"/>
      <c r="D60" s="227"/>
      <c r="E60" s="227"/>
      <c r="F60" s="227"/>
      <c r="G60" s="227"/>
      <c r="H60" s="227"/>
      <c r="I60" s="227"/>
      <c r="J60" s="227"/>
      <c r="K60" s="227"/>
      <c r="L60" s="227"/>
    </row>
    <row r="61" spans="1:12" ht="12.75">
      <c r="A61" s="227"/>
      <c r="B61" s="227"/>
      <c r="C61" s="227"/>
      <c r="D61" s="227"/>
      <c r="E61" s="227"/>
      <c r="F61" s="227"/>
      <c r="G61" s="227"/>
      <c r="H61" s="227"/>
      <c r="I61" s="227"/>
      <c r="J61" s="227"/>
      <c r="K61" s="227"/>
      <c r="L61" s="227"/>
    </row>
    <row r="62" spans="1:12" ht="12.75">
      <c r="A62" s="227"/>
      <c r="B62" s="227"/>
      <c r="C62" s="227"/>
      <c r="D62" s="227"/>
      <c r="E62" s="227"/>
      <c r="F62" s="227"/>
      <c r="G62" s="227"/>
      <c r="H62" s="227"/>
      <c r="I62" s="227"/>
      <c r="J62" s="227"/>
      <c r="K62" s="227"/>
      <c r="L62" s="227"/>
    </row>
    <row r="63" spans="1:12" ht="12.75">
      <c r="A63" s="227"/>
      <c r="B63" s="227"/>
      <c r="C63" s="227"/>
      <c r="D63" s="227"/>
      <c r="E63" s="227"/>
      <c r="F63" s="227"/>
      <c r="G63" s="227"/>
      <c r="H63" s="227"/>
      <c r="I63" s="227"/>
      <c r="J63" s="227"/>
      <c r="K63" s="227"/>
      <c r="L63" s="227"/>
    </row>
    <row r="64" spans="1:12" ht="12.75">
      <c r="A64" s="227"/>
      <c r="B64" s="227"/>
      <c r="C64" s="227"/>
      <c r="D64" s="227"/>
      <c r="E64" s="227"/>
      <c r="F64" s="227"/>
      <c r="G64" s="227"/>
      <c r="H64" s="227"/>
      <c r="I64" s="227"/>
      <c r="J64" s="227"/>
      <c r="K64" s="227"/>
      <c r="L64" s="227"/>
    </row>
    <row r="65" spans="1:12" ht="12.75">
      <c r="A65" s="227"/>
      <c r="B65" s="227"/>
      <c r="C65" s="227"/>
      <c r="D65" s="227"/>
      <c r="E65" s="227"/>
      <c r="F65" s="227"/>
      <c r="G65" s="227"/>
      <c r="H65" s="227"/>
      <c r="I65" s="227"/>
      <c r="J65" s="227"/>
      <c r="K65" s="227"/>
      <c r="L65" s="227"/>
    </row>
    <row r="66" spans="1:12" ht="12.75">
      <c r="A66" s="227"/>
      <c r="B66" s="227"/>
      <c r="C66" s="227"/>
      <c r="D66" s="227"/>
      <c r="E66" s="227"/>
      <c r="F66" s="227"/>
      <c r="G66" s="227"/>
      <c r="H66" s="227"/>
      <c r="I66" s="227"/>
      <c r="J66" s="227"/>
      <c r="K66" s="227"/>
      <c r="L66" s="227"/>
    </row>
    <row r="67" spans="1:12" ht="12.75">
      <c r="A67" s="227"/>
      <c r="B67" s="227"/>
      <c r="C67" s="227"/>
      <c r="D67" s="227"/>
      <c r="E67" s="227"/>
      <c r="F67" s="227"/>
      <c r="G67" s="227"/>
      <c r="H67" s="227"/>
      <c r="I67" s="227"/>
      <c r="J67" s="227"/>
      <c r="K67" s="227"/>
      <c r="L67" s="227"/>
    </row>
    <row r="68" spans="1:12" ht="12.75">
      <c r="A68" s="227"/>
      <c r="B68" s="227"/>
      <c r="C68" s="227"/>
      <c r="D68" s="227"/>
      <c r="E68" s="227"/>
      <c r="F68" s="227"/>
      <c r="G68" s="227"/>
      <c r="H68" s="227"/>
      <c r="I68" s="227"/>
      <c r="J68" s="227"/>
      <c r="K68" s="227"/>
      <c r="L68" s="227"/>
    </row>
    <row r="69" spans="1:12" ht="12.75">
      <c r="A69" s="227"/>
      <c r="B69" s="227"/>
      <c r="C69" s="227"/>
      <c r="D69" s="227"/>
      <c r="E69" s="227"/>
      <c r="F69" s="227"/>
      <c r="G69" s="227"/>
      <c r="H69" s="227"/>
      <c r="I69" s="227"/>
      <c r="J69" s="227"/>
      <c r="K69" s="227"/>
      <c r="L69" s="227"/>
    </row>
    <row r="70" spans="1:12" ht="12.75">
      <c r="A70" s="227"/>
      <c r="B70" s="227"/>
      <c r="C70" s="227"/>
      <c r="D70" s="227"/>
      <c r="E70" s="227"/>
      <c r="F70" s="227"/>
      <c r="G70" s="227"/>
      <c r="H70" s="227"/>
      <c r="I70" s="227"/>
      <c r="J70" s="227"/>
      <c r="K70" s="227"/>
      <c r="L70" s="227"/>
    </row>
    <row r="71" spans="1:12" ht="12.75">
      <c r="A71" s="227"/>
      <c r="B71" s="227"/>
      <c r="C71" s="227"/>
      <c r="D71" s="227"/>
      <c r="E71" s="227"/>
      <c r="F71" s="227"/>
      <c r="G71" s="227"/>
      <c r="H71" s="227"/>
      <c r="I71" s="227"/>
      <c r="J71" s="227"/>
      <c r="K71" s="227"/>
      <c r="L71" s="227"/>
    </row>
    <row r="72" spans="1:12" ht="12.75">
      <c r="A72" s="227"/>
      <c r="B72" s="227"/>
      <c r="C72" s="227"/>
      <c r="D72" s="227"/>
      <c r="E72" s="227"/>
      <c r="F72" s="227"/>
      <c r="G72" s="227"/>
      <c r="H72" s="227"/>
      <c r="I72" s="227"/>
      <c r="J72" s="227"/>
      <c r="K72" s="227"/>
      <c r="L72" s="227"/>
    </row>
    <row r="73" spans="1:12" ht="12.75">
      <c r="A73" s="227"/>
      <c r="B73" s="227"/>
      <c r="C73" s="227"/>
      <c r="D73" s="227"/>
      <c r="E73" s="227"/>
      <c r="F73" s="227"/>
      <c r="G73" s="227"/>
      <c r="H73" s="227"/>
      <c r="I73" s="227"/>
      <c r="J73" s="227"/>
      <c r="K73" s="227"/>
      <c r="L73" s="227"/>
    </row>
    <row r="74" spans="1:12" ht="12.75">
      <c r="A74" s="227"/>
      <c r="B74" s="227"/>
      <c r="C74" s="227"/>
      <c r="D74" s="227"/>
      <c r="E74" s="227"/>
      <c r="F74" s="227"/>
      <c r="G74" s="227"/>
      <c r="H74" s="227"/>
      <c r="I74" s="227"/>
      <c r="J74" s="227"/>
      <c r="K74" s="227"/>
      <c r="L74" s="227"/>
    </row>
    <row r="75" spans="1:12" ht="12.75">
      <c r="A75" s="227"/>
      <c r="B75" s="227"/>
      <c r="C75" s="227"/>
      <c r="D75" s="227"/>
      <c r="E75" s="227"/>
      <c r="F75" s="227"/>
      <c r="G75" s="227"/>
      <c r="H75" s="227"/>
      <c r="I75" s="227"/>
      <c r="J75" s="227"/>
      <c r="K75" s="227"/>
      <c r="L75" s="227"/>
    </row>
    <row r="76" spans="1:12" ht="12.75">
      <c r="A76" s="227"/>
      <c r="B76" s="227"/>
      <c r="C76" s="227"/>
      <c r="D76" s="227"/>
      <c r="E76" s="227"/>
      <c r="F76" s="227"/>
      <c r="G76" s="227"/>
      <c r="H76" s="227"/>
      <c r="I76" s="227"/>
      <c r="J76" s="227"/>
      <c r="K76" s="227"/>
      <c r="L76" s="227"/>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5"/>
  </sheetPr>
  <dimension ref="B3:G43"/>
  <sheetViews>
    <sheetView zoomScalePageLayoutView="0" workbookViewId="0" topLeftCell="A1">
      <selection activeCell="P26" sqref="P26"/>
    </sheetView>
  </sheetViews>
  <sheetFormatPr defaultColWidth="9.140625" defaultRowHeight="12.75"/>
  <cols>
    <col min="1" max="5" width="9.140625" style="18" customWidth="1"/>
    <col min="6" max="6" width="11.28125" style="18" customWidth="1"/>
    <col min="7" max="16384" width="9.140625" style="18" customWidth="1"/>
  </cols>
  <sheetData>
    <row r="3" spans="3:6" ht="38.25">
      <c r="C3" s="7" t="s">
        <v>3</v>
      </c>
      <c r="D3" s="7" t="s">
        <v>4</v>
      </c>
      <c r="E3" s="7" t="s">
        <v>6</v>
      </c>
      <c r="F3" s="7" t="s">
        <v>7</v>
      </c>
    </row>
    <row r="5" spans="2:7" ht="12.75">
      <c r="B5" s="111" t="s">
        <v>11</v>
      </c>
      <c r="C5" s="18">
        <v>20.79206061404</v>
      </c>
      <c r="D5" s="18">
        <v>39.834228334205754</v>
      </c>
      <c r="E5" s="18">
        <v>4.192506310225822</v>
      </c>
      <c r="F5" s="18">
        <v>9.03004284010418</v>
      </c>
      <c r="G5" s="18">
        <v>21.465564477298955</v>
      </c>
    </row>
    <row r="6" spans="2:7" ht="12.75">
      <c r="B6" s="111" t="s">
        <v>12</v>
      </c>
      <c r="C6" s="18">
        <v>18.563597758986077</v>
      </c>
      <c r="D6" s="18">
        <v>12.82061573607202</v>
      </c>
      <c r="E6" s="18">
        <v>14.770453464360884</v>
      </c>
      <c r="F6" s="18">
        <v>9.276951537132147</v>
      </c>
      <c r="G6" s="18">
        <v>16.513382003195208</v>
      </c>
    </row>
    <row r="7" spans="2:7" ht="12.75">
      <c r="B7" s="111" t="s">
        <v>13</v>
      </c>
      <c r="C7" s="18">
        <v>19.22659222462001</v>
      </c>
      <c r="D7" s="18">
        <v>11.234978562903425</v>
      </c>
      <c r="E7" s="18">
        <v>38.607490158034324</v>
      </c>
      <c r="F7" s="18">
        <v>26.592457139611682</v>
      </c>
      <c r="G7" s="18">
        <v>20.16569912877264</v>
      </c>
    </row>
    <row r="8" spans="2:7" ht="12.75">
      <c r="B8" s="111" t="s">
        <v>14</v>
      </c>
      <c r="C8" s="18">
        <v>19.968655745856246</v>
      </c>
      <c r="D8" s="18">
        <v>14.473789100890652</v>
      </c>
      <c r="E8" s="18">
        <v>35.41512842840887</v>
      </c>
      <c r="F8" s="18">
        <v>24.500858019132004</v>
      </c>
      <c r="G8" s="18">
        <v>20.739411833551543</v>
      </c>
    </row>
    <row r="9" spans="2:7" ht="12.75">
      <c r="B9" s="111" t="s">
        <v>15</v>
      </c>
      <c r="C9" s="18">
        <v>9.171195098266576</v>
      </c>
      <c r="D9" s="18">
        <v>7.451335198592081</v>
      </c>
      <c r="E9" s="18">
        <v>5.946456616438704</v>
      </c>
      <c r="F9" s="18">
        <v>11.86698269357155</v>
      </c>
      <c r="G9" s="18">
        <v>8.871304192248312</v>
      </c>
    </row>
    <row r="10" spans="2:7" ht="12.75">
      <c r="B10" s="111" t="s">
        <v>16</v>
      </c>
      <c r="C10" s="18">
        <v>12.277898558231144</v>
      </c>
      <c r="D10" s="18">
        <v>14.185053067336066</v>
      </c>
      <c r="E10" s="18">
        <v>1.0679650225313968</v>
      </c>
      <c r="F10" s="18">
        <v>18.732707770448442</v>
      </c>
      <c r="G10" s="18">
        <v>12.244638364933342</v>
      </c>
    </row>
    <row r="11" spans="3:6" ht="12.75">
      <c r="C11" s="18">
        <v>100</v>
      </c>
      <c r="F11" s="18">
        <v>100</v>
      </c>
    </row>
    <row r="13" ht="15.75">
      <c r="B13" s="194" t="s">
        <v>109</v>
      </c>
    </row>
    <row r="42" ht="12.75">
      <c r="B42" s="82" t="s">
        <v>94</v>
      </c>
    </row>
    <row r="43" ht="12.75">
      <c r="B43" s="82" t="s">
        <v>95</v>
      </c>
    </row>
  </sheetData>
  <sheetProtection/>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mtwitche</dc:creator>
  <cp:keywords/>
  <dc:description/>
  <cp:lastModifiedBy>abeesley</cp:lastModifiedBy>
  <cp:lastPrinted>2011-01-28T16:03:44Z</cp:lastPrinted>
  <dcterms:created xsi:type="dcterms:W3CDTF">2010-11-29T14:43:46Z</dcterms:created>
  <dcterms:modified xsi:type="dcterms:W3CDTF">2011-02-23T10:09:40Z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