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0"/>
  </bookViews>
  <sheets>
    <sheet name="referendum dropdown" sheetId="1" r:id="rId1"/>
    <sheet name="data" sheetId="2" r:id="rId2"/>
  </sheets>
  <definedNames>
    <definedName name="LA_data">'data'!$A$4:$N$426</definedName>
    <definedName name="LA_list">'data'!$B$4:$B$426</definedName>
  </definedNames>
  <calcPr fullCalcOnLoad="1"/>
</workbook>
</file>

<file path=xl/sharedStrings.xml><?xml version="1.0" encoding="utf-8"?>
<sst xmlns="http://schemas.openxmlformats.org/spreadsheetml/2006/main" count="1732" uniqueCount="878">
  <si>
    <t>Select authority or area from dropdown box:</t>
  </si>
  <si>
    <t>E0101</t>
  </si>
  <si>
    <t>Bath &amp; North East Somerset</t>
  </si>
  <si>
    <t>E0102</t>
  </si>
  <si>
    <t>Bristol</t>
  </si>
  <si>
    <t>E0103</t>
  </si>
  <si>
    <t>E0104</t>
  </si>
  <si>
    <t>E0201</t>
  </si>
  <si>
    <t>E0202</t>
  </si>
  <si>
    <t>E0203</t>
  </si>
  <si>
    <t>E0301</t>
  </si>
  <si>
    <t>E0302</t>
  </si>
  <si>
    <t>E0303</t>
  </si>
  <si>
    <t>E0304</t>
  </si>
  <si>
    <t>E0305</t>
  </si>
  <si>
    <t>E0306</t>
  </si>
  <si>
    <t>E0401</t>
  </si>
  <si>
    <t>E0431</t>
  </si>
  <si>
    <t>Aylesbury Vale</t>
  </si>
  <si>
    <t>E0432</t>
  </si>
  <si>
    <t>Chiltern</t>
  </si>
  <si>
    <t>E0434</t>
  </si>
  <si>
    <t>South Bucks</t>
  </si>
  <si>
    <t>E0435</t>
  </si>
  <si>
    <t>Wycombe</t>
  </si>
  <si>
    <t>E0501</t>
  </si>
  <si>
    <t>E0531</t>
  </si>
  <si>
    <t>Cambridge</t>
  </si>
  <si>
    <t>E0532</t>
  </si>
  <si>
    <t>East Cambridgeshire</t>
  </si>
  <si>
    <t>E0533</t>
  </si>
  <si>
    <t>Fenland</t>
  </si>
  <si>
    <t>E0536</t>
  </si>
  <si>
    <t>South Cambridgeshire</t>
  </si>
  <si>
    <t>E0551</t>
  </si>
  <si>
    <t>E0601</t>
  </si>
  <si>
    <t>E0602</t>
  </si>
  <si>
    <t>E0603</t>
  </si>
  <si>
    <t>E0604</t>
  </si>
  <si>
    <t>E0701</t>
  </si>
  <si>
    <t>E0702</t>
  </si>
  <si>
    <t>E0703</t>
  </si>
  <si>
    <t>E0704</t>
  </si>
  <si>
    <t>E0801</t>
  </si>
  <si>
    <t>E0931</t>
  </si>
  <si>
    <t>Allerdale</t>
  </si>
  <si>
    <t>E0932</t>
  </si>
  <si>
    <t>Barrow-in-Furness</t>
  </si>
  <si>
    <t>E0933</t>
  </si>
  <si>
    <t>Carlisle</t>
  </si>
  <si>
    <t>E0934</t>
  </si>
  <si>
    <t>Copeland</t>
  </si>
  <si>
    <t>E0935</t>
  </si>
  <si>
    <t>Eden</t>
  </si>
  <si>
    <t>E0936</t>
  </si>
  <si>
    <t>South Lakeland</t>
  </si>
  <si>
    <t>E1001</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</si>
  <si>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</si>
  <si>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</si>
  <si>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</si>
  <si>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</si>
  <si>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</si>
  <si>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</si>
  <si>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</si>
  <si>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</si>
  <si>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</si>
  <si>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</si>
  <si>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</si>
  <si>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</si>
  <si>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</si>
  <si>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</si>
  <si>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</si>
  <si>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</si>
  <si>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</si>
  <si>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E1102</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</si>
  <si>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</si>
  <si>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</si>
  <si>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</si>
  <si>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</si>
  <si>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</si>
  <si>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</si>
  <si>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</si>
  <si>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</si>
  <si>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</si>
  <si>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</si>
  <si>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</si>
  <si>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</si>
  <si>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</si>
  <si>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</si>
  <si>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</si>
  <si>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</si>
  <si>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</si>
  <si>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E1202</t>
  </si>
  <si>
    <t>E1232</t>
  </si>
  <si>
    <t>Christchurch</t>
  </si>
  <si>
    <t>E1233</t>
  </si>
  <si>
    <t>East Dorset</t>
  </si>
  <si>
    <t>E1234</t>
  </si>
  <si>
    <t>North Dorset</t>
  </si>
  <si>
    <t>E1236</t>
  </si>
  <si>
    <t>Purbeck</t>
  </si>
  <si>
    <t>E1237</t>
  </si>
  <si>
    <t>West Dorset</t>
  </si>
  <si>
    <t>E1238</t>
  </si>
  <si>
    <t>Weymouth &amp; Portland</t>
  </si>
  <si>
    <t>E1301</t>
  </si>
  <si>
    <t>E1302</t>
  </si>
  <si>
    <t>E1401</t>
  </si>
  <si>
    <t>E1432</t>
  </si>
  <si>
    <t>Eastbourne</t>
  </si>
  <si>
    <t>E1433</t>
  </si>
  <si>
    <t>Hastings</t>
  </si>
  <si>
    <t>E1435</t>
  </si>
  <si>
    <t>Lewes</t>
  </si>
  <si>
    <t>E1436</t>
  </si>
  <si>
    <t>Rother</t>
  </si>
  <si>
    <t>E1437</t>
  </si>
  <si>
    <t>Wealden</t>
  </si>
  <si>
    <t>E1501</t>
  </si>
  <si>
    <t>E1502</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</si>
  <si>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</si>
  <si>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</si>
  <si>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</si>
  <si>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</si>
  <si>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</si>
  <si>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</si>
  <si>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</si>
  <si>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</si>
  <si>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</si>
  <si>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</si>
  <si>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</si>
  <si>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</si>
  <si>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</si>
  <si>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</si>
  <si>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</si>
  <si>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</si>
  <si>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</si>
  <si>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</si>
  <si>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</si>
  <si>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</si>
  <si>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</si>
  <si>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</si>
  <si>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</si>
  <si>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</si>
  <si>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</si>
  <si>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</si>
  <si>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</si>
  <si>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</si>
  <si>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</si>
  <si>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</si>
  <si>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</si>
  <si>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</si>
  <si>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</si>
  <si>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</si>
  <si>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</si>
  <si>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</si>
  <si>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</si>
  <si>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E1702</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</si>
  <si>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</si>
  <si>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</si>
  <si>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</si>
  <si>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</si>
  <si>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</si>
  <si>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</si>
  <si>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</si>
  <si>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</si>
  <si>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</si>
  <si>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</si>
  <si>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</si>
  <si>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</si>
  <si>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</si>
  <si>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</si>
  <si>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</si>
  <si>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</si>
  <si>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</si>
  <si>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</si>
  <si>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</si>
  <si>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</si>
  <si>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</si>
  <si>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</si>
  <si>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</si>
  <si>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</si>
  <si>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</si>
  <si>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</si>
  <si>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</si>
  <si>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</si>
  <si>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</si>
  <si>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</si>
  <si>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</si>
  <si>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</si>
  <si>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</si>
  <si>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</si>
  <si>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</si>
  <si>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</si>
  <si>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</si>
  <si>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</si>
  <si>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</si>
  <si>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</si>
  <si>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</si>
  <si>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</si>
  <si>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</si>
  <si>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</si>
  <si>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</si>
  <si>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</si>
  <si>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</si>
  <si>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</si>
  <si>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</si>
  <si>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</si>
  <si>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</si>
  <si>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</si>
  <si>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</si>
  <si>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</si>
  <si>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</si>
  <si>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E2002</t>
  </si>
  <si>
    <t>E2003</t>
  </si>
  <si>
    <t>E2004</t>
  </si>
  <si>
    <t>E2101</t>
  </si>
  <si>
    <t>E2201</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</si>
  <si>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</si>
  <si>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</si>
  <si>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</si>
  <si>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</si>
  <si>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</si>
  <si>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</si>
  <si>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</si>
  <si>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</si>
  <si>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</si>
  <si>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</si>
  <si>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</si>
  <si>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</si>
  <si>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</si>
  <si>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</si>
  <si>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</si>
  <si>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</si>
  <si>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</si>
  <si>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</si>
  <si>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</si>
  <si>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</si>
  <si>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</si>
  <si>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</si>
  <si>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</si>
  <si>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</si>
  <si>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</si>
  <si>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E2302</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</si>
  <si>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</si>
  <si>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</si>
  <si>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</si>
  <si>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</si>
  <si>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</si>
  <si>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</si>
  <si>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</si>
  <si>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</si>
  <si>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</si>
  <si>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</si>
  <si>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</si>
  <si>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</si>
  <si>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</si>
  <si>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</si>
  <si>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</si>
  <si>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</si>
  <si>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</si>
  <si>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</si>
  <si>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</si>
  <si>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</si>
  <si>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</si>
  <si>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</si>
  <si>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</si>
  <si>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</si>
  <si>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</si>
  <si>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E2402</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</si>
  <si>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</si>
  <si>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</si>
  <si>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</si>
  <si>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</si>
  <si>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</si>
  <si>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</si>
  <si>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</si>
  <si>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</si>
  <si>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</si>
  <si>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</si>
  <si>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</si>
  <si>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</si>
  <si>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</si>
  <si>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</si>
  <si>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</si>
  <si>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</si>
  <si>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</si>
  <si>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</si>
  <si>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</si>
  <si>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</si>
  <si>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</si>
  <si>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</si>
  <si>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</si>
  <si>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</si>
  <si>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</si>
  <si>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</si>
  <si>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</si>
  <si>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</si>
  <si>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</si>
  <si>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</si>
  <si>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</si>
  <si>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</si>
  <si>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</si>
  <si>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</si>
  <si>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</si>
  <si>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E2635</t>
  </si>
  <si>
    <t>North Norfolk</t>
  </si>
  <si>
    <t>E2636</t>
  </si>
  <si>
    <t>Norwich</t>
  </si>
  <si>
    <t>E2637</t>
  </si>
  <si>
    <t>South Norfolk</t>
  </si>
  <si>
    <t>E2701</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</si>
  <si>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</si>
  <si>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</si>
  <si>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</si>
  <si>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</si>
  <si>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</si>
  <si>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</si>
  <si>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</si>
  <si>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</si>
  <si>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</si>
  <si>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</si>
  <si>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</si>
  <si>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</si>
  <si>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</si>
  <si>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</si>
  <si>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</si>
  <si>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</si>
  <si>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</si>
  <si>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</si>
  <si>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</si>
  <si>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</si>
  <si>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</si>
  <si>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</si>
  <si>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</si>
  <si>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</si>
  <si>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</si>
  <si>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</si>
  <si>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</si>
  <si>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</si>
  <si>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</si>
  <si>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E3001</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</si>
  <si>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</si>
  <si>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</si>
  <si>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</si>
  <si>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</si>
  <si>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</si>
  <si>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</si>
  <si>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</si>
  <si>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</si>
  <si>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</si>
  <si>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</si>
  <si>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</si>
  <si>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</si>
  <si>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</si>
  <si>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</si>
  <si>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</si>
  <si>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</si>
  <si>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</si>
  <si>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</si>
  <si>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</si>
  <si>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</si>
  <si>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</si>
  <si>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</si>
  <si>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</si>
  <si>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</si>
  <si>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</si>
  <si>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E3202</t>
  </si>
  <si>
    <t>E3331</t>
  </si>
  <si>
    <t>Mendip</t>
  </si>
  <si>
    <t>E3332</t>
  </si>
  <si>
    <t>Sedgemoor</t>
  </si>
  <si>
    <t>E3333</t>
  </si>
  <si>
    <t>Taunton Deane</t>
  </si>
  <si>
    <t>E3334</t>
  </si>
  <si>
    <t>South Somerset</t>
  </si>
  <si>
    <t>E3335</t>
  </si>
  <si>
    <t>West Somerset</t>
  </si>
  <si>
    <t>E3401</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</si>
  <si>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</si>
  <si>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</si>
  <si>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</si>
  <si>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</si>
  <si>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</si>
  <si>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</si>
  <si>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</si>
  <si>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</si>
  <si>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</si>
  <si>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</si>
  <si>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</si>
  <si>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</si>
  <si>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</si>
  <si>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</si>
  <si>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</si>
  <si>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</si>
  <si>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</si>
  <si>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</si>
  <si>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</si>
  <si>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</si>
  <si>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</si>
  <si>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</si>
  <si>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</si>
  <si>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</si>
  <si>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</si>
  <si>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</si>
  <si>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</si>
  <si>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</si>
  <si>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</si>
  <si>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</si>
  <si>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</si>
  <si>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</si>
  <si>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</si>
  <si>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</si>
  <si>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</si>
  <si>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</si>
  <si>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</si>
  <si>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</si>
  <si>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</si>
  <si>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</si>
  <si>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</si>
  <si>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</si>
  <si>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</si>
  <si>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</si>
  <si>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</si>
  <si>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</si>
  <si>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</si>
  <si>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</si>
  <si>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</si>
  <si>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</si>
  <si>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</si>
  <si>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</si>
  <si>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</si>
  <si>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</si>
  <si>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</si>
  <si>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</si>
  <si>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</si>
  <si>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</si>
  <si>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</si>
  <si>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</si>
  <si>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</si>
  <si>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</si>
  <si>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</si>
  <si>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</si>
  <si>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</si>
  <si>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</si>
  <si>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</si>
  <si>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</si>
  <si>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</si>
  <si>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</si>
  <si>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</si>
  <si>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</si>
  <si>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</si>
  <si>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</si>
  <si>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</si>
  <si>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</si>
  <si>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E3902</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</si>
  <si>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</si>
  <si>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</si>
  <si>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</si>
  <si>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</si>
  <si>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</si>
  <si>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</si>
  <si>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</si>
  <si>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</si>
  <si>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</si>
  <si>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</si>
  <si>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</si>
  <si>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</si>
  <si>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</si>
  <si>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</si>
  <si>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</si>
  <si>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</si>
  <si>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</si>
  <si>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</si>
  <si>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</si>
  <si>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</si>
  <si>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</si>
  <si>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</si>
  <si>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</si>
  <si>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</si>
  <si>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</si>
  <si>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</si>
  <si>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</si>
  <si>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</si>
  <si>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</si>
  <si>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</si>
  <si>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</si>
  <si>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</si>
  <si>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</si>
  <si>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</si>
  <si>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</si>
  <si>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</si>
  <si>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</si>
  <si>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</si>
  <si>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</si>
  <si>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</si>
  <si>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</si>
  <si>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</si>
  <si>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</si>
  <si>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</si>
  <si>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</si>
  <si>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</si>
  <si>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</si>
  <si>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</si>
  <si>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</si>
  <si>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</si>
  <si>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</si>
  <si>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</si>
  <si>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</si>
  <si>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</si>
  <si>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</si>
  <si>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</si>
  <si>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</si>
  <si>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</si>
  <si>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</si>
  <si>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</si>
  <si>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</si>
  <si>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</si>
  <si>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</si>
  <si>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</si>
  <si>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</si>
  <si>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</si>
  <si>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</si>
  <si>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</si>
  <si>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</si>
  <si>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</si>
  <si>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</si>
  <si>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</si>
  <si>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</si>
  <si>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</si>
  <si>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</si>
  <si>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</si>
  <si>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</si>
  <si>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</si>
  <si>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</si>
  <si>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</si>
  <si>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</si>
  <si>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</si>
  <si>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</si>
  <si>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</si>
  <si>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</si>
  <si>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</si>
  <si>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</si>
  <si>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</si>
  <si>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</si>
  <si>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</si>
  <si>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</si>
  <si>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</si>
  <si>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</si>
  <si>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</si>
  <si>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</si>
  <si>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</si>
  <si>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</si>
  <si>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</si>
  <si>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</si>
  <si>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</si>
  <si>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</si>
  <si>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</si>
  <si>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</si>
  <si>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</si>
  <si>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</si>
  <si>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</si>
  <si>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</si>
  <si>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</si>
  <si>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</si>
  <si>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</si>
  <si>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</si>
  <si>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</si>
  <si>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</si>
  <si>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</si>
  <si>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</si>
  <si>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</si>
  <si>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</si>
  <si>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</si>
  <si>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</si>
  <si>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</si>
  <si>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</si>
  <si>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</si>
  <si>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</si>
  <si>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</si>
  <si>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</si>
  <si>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</si>
  <si>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E5044</t>
  </si>
  <si>
    <t>Merton</t>
  </si>
  <si>
    <t>E5045</t>
  </si>
  <si>
    <t>Newham</t>
  </si>
  <si>
    <t>E5046</t>
  </si>
  <si>
    <t>Redbridge</t>
  </si>
  <si>
    <t>E5047</t>
  </si>
  <si>
    <t>E5048</t>
  </si>
  <si>
    <t>Sutton</t>
  </si>
  <si>
    <t>E5049</t>
  </si>
  <si>
    <t>Waltham Forest</t>
  </si>
  <si>
    <t>E0421</t>
  </si>
  <si>
    <t>Buckinghamshire</t>
  </si>
  <si>
    <t>E0521</t>
  </si>
  <si>
    <t>E0920</t>
  </si>
  <si>
    <t>Cumbria</t>
  </si>
  <si>
    <t>E1021</t>
  </si>
  <si>
    <t>Derbyshire</t>
  </si>
  <si>
    <t>E1121</t>
  </si>
  <si>
    <t>E1221</t>
  </si>
  <si>
    <t>Dorset</t>
  </si>
  <si>
    <t>E1421</t>
  </si>
  <si>
    <t>East Sussex</t>
  </si>
  <si>
    <t>E1521</t>
  </si>
  <si>
    <t>E1620</t>
  </si>
  <si>
    <t>Gloucestershire</t>
  </si>
  <si>
    <t>E1721</t>
  </si>
  <si>
    <t>Hampshire</t>
  </si>
  <si>
    <t>E1821</t>
  </si>
  <si>
    <t>Worcestershire</t>
  </si>
  <si>
    <t>E1920</t>
  </si>
  <si>
    <t>Hertfordshire</t>
  </si>
  <si>
    <t>E2221</t>
  </si>
  <si>
    <t>E2321</t>
  </si>
  <si>
    <t>E2421</t>
  </si>
  <si>
    <t>Leicestershire</t>
  </si>
  <si>
    <t>E2520</t>
  </si>
  <si>
    <t>Lincolnshire</t>
  </si>
  <si>
    <t>E2620</t>
  </si>
  <si>
    <t>Norfolk</t>
  </si>
  <si>
    <t>E2721</t>
  </si>
  <si>
    <t>E2820</t>
  </si>
  <si>
    <t>Northamptonshire</t>
  </si>
  <si>
    <t>E3021</t>
  </si>
  <si>
    <t>E3120</t>
  </si>
  <si>
    <t>Oxfordshire</t>
  </si>
  <si>
    <t>E3320</t>
  </si>
  <si>
    <t>Somerset</t>
  </si>
  <si>
    <t>E3421</t>
  </si>
  <si>
    <t>Staffordshire</t>
  </si>
  <si>
    <t>E3520</t>
  </si>
  <si>
    <t>Suffolk</t>
  </si>
  <si>
    <t>E3620</t>
  </si>
  <si>
    <t>Surrey</t>
  </si>
  <si>
    <t>E3720</t>
  </si>
  <si>
    <t>Warwickshire</t>
  </si>
  <si>
    <t>E3820</t>
  </si>
  <si>
    <t>West Sussex</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</si>
  <si>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</si>
  <si>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</si>
  <si>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</si>
  <si>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</si>
  <si>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</si>
  <si>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</si>
  <si>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</si>
  <si>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</si>
  <si>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</si>
  <si>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</si>
  <si>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</si>
  <si>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</si>
  <si>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</si>
  <si>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</si>
  <si>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</si>
  <si>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</si>
  <si>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</si>
  <si>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</si>
  <si>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</si>
  <si>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</si>
  <si>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</si>
  <si>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</si>
  <si>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</si>
  <si>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</si>
  <si>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</si>
  <si>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</si>
  <si>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</si>
  <si>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</si>
  <si>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</si>
  <si>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</si>
  <si>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</si>
  <si>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</si>
  <si>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</si>
  <si>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</si>
  <si>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</si>
  <si>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</si>
  <si>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</si>
  <si>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</si>
  <si>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</si>
  <si>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</si>
  <si>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</si>
  <si>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</si>
  <si>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</si>
  <si>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</si>
  <si>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</si>
  <si>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</si>
  <si>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</si>
  <si>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</si>
  <si>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</si>
  <si>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</si>
  <si>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</si>
  <si>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</si>
  <si>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</si>
  <si>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</si>
  <si>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</si>
  <si>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</si>
  <si>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</si>
  <si>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</si>
  <si>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</si>
  <si>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</si>
  <si>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</si>
  <si>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Greater Manchester Fire</t>
  </si>
  <si>
    <t>E6143</t>
  </si>
  <si>
    <t>E6144</t>
  </si>
  <si>
    <t>E6145</t>
  </si>
  <si>
    <t>E6146</t>
  </si>
  <si>
    <t>E6147</t>
  </si>
  <si>
    <t>E6161</t>
  </si>
  <si>
    <t>precepting</t>
  </si>
  <si>
    <t>billing</t>
  </si>
  <si>
    <t>E5100incol</t>
  </si>
  <si>
    <t>E5100excol</t>
  </si>
  <si>
    <t>x</t>
  </si>
  <si>
    <t>-</t>
  </si>
  <si>
    <t>2011-12</t>
  </si>
  <si>
    <t>2012-13</t>
  </si>
  <si>
    <t>Council Tax Base (Band-D equivalent properties)</t>
  </si>
  <si>
    <t>CTR2 col lookup</t>
  </si>
  <si>
    <t>CTR1 col lookup</t>
  </si>
  <si>
    <t>Levies and Special Levies (£000)</t>
  </si>
  <si>
    <t>select local authority</t>
  </si>
  <si>
    <t>Avon &amp; Somerset Police</t>
  </si>
  <si>
    <t>Avon Fire</t>
  </si>
  <si>
    <t>Bedford</t>
  </si>
  <si>
    <t>Bedfordshire Fire</t>
  </si>
  <si>
    <t>Bedfordshire Police</t>
  </si>
  <si>
    <t>Blackburn with Darwen</t>
  </si>
  <si>
    <t>Blackpool</t>
  </si>
  <si>
    <t>Bournemouth</t>
  </si>
  <si>
    <t>Bracknell Forest</t>
  </si>
  <si>
    <t>Brighton &amp; Hove</t>
  </si>
  <si>
    <t>Buckinghamshire Fire</t>
  </si>
  <si>
    <t>Cambridgeshire</t>
  </si>
  <si>
    <t>Cambridgeshire Fire</t>
  </si>
  <si>
    <t>Cambridgeshire Police</t>
  </si>
  <si>
    <t>Central Bedfordshire</t>
  </si>
  <si>
    <t>Cheshire Fire</t>
  </si>
  <si>
    <t>Cheshire East</t>
  </si>
  <si>
    <t>Cheshire Police</t>
  </si>
  <si>
    <t>Cheshire West &amp; Chester</t>
  </si>
  <si>
    <t>Cleveland Fire</t>
  </si>
  <si>
    <t>Cleveland Police</t>
  </si>
  <si>
    <t>Cornwall</t>
  </si>
  <si>
    <t>Cumbria Police</t>
  </si>
  <si>
    <t>Darlington</t>
  </si>
  <si>
    <t>Derby</t>
  </si>
  <si>
    <t>Derbyshire Fire</t>
  </si>
  <si>
    <t>Derbyshire Police</t>
  </si>
  <si>
    <t>Devon &amp; Cornwall Police</t>
  </si>
  <si>
    <t>Devon</t>
  </si>
  <si>
    <t>Devon &amp; Somerset Fire</t>
  </si>
  <si>
    <t>Dorset Fire</t>
  </si>
  <si>
    <t>Dorset Police</t>
  </si>
  <si>
    <t>Durham Fire</t>
  </si>
  <si>
    <t>Durham Police</t>
  </si>
  <si>
    <t>Durham</t>
  </si>
  <si>
    <t>East Riding of Yorkshire</t>
  </si>
  <si>
    <t>East Sussex Fire</t>
  </si>
  <si>
    <t>Epsom &amp; Ewell</t>
  </si>
  <si>
    <t>Essex</t>
  </si>
  <si>
    <t>Essex Fire</t>
  </si>
  <si>
    <t>Essex Police</t>
  </si>
  <si>
    <t>Gloucestershire Police</t>
  </si>
  <si>
    <t>Greater Manchester Police</t>
  </si>
  <si>
    <t>Halton</t>
  </si>
  <si>
    <t>Hampshire Fire</t>
  </si>
  <si>
    <t>Hampshire Police</t>
  </si>
  <si>
    <t>Hartlepool</t>
  </si>
  <si>
    <t>Hereford &amp; Worcester Fire</t>
  </si>
  <si>
    <t>Herefordshire</t>
  </si>
  <si>
    <t>Hertfordshire Police</t>
  </si>
  <si>
    <t>Humberside Fire</t>
  </si>
  <si>
    <t>Humberside Police</t>
  </si>
  <si>
    <t>Huntingdonshire</t>
  </si>
  <si>
    <t>Isle of Wight</t>
  </si>
  <si>
    <t>Kent</t>
  </si>
  <si>
    <t>Kent Fire</t>
  </si>
  <si>
    <t>Kent Police</t>
  </si>
  <si>
    <t>King's Lynn &amp; West Norfolk</t>
  </si>
  <si>
    <t>Kingston-upon-Hull</t>
  </si>
  <si>
    <t>Kingston-upon-Thames</t>
  </si>
  <si>
    <t>Lancashire</t>
  </si>
  <si>
    <t>Lancashire Fire</t>
  </si>
  <si>
    <t>Lancashire Police</t>
  </si>
  <si>
    <t>Leicester</t>
  </si>
  <si>
    <t>Leicestershire Fire</t>
  </si>
  <si>
    <t>Leicestershire Police</t>
  </si>
  <si>
    <t>Lincolnshire Police</t>
  </si>
  <si>
    <t>Luton</t>
  </si>
  <si>
    <t>Malvern Hills</t>
  </si>
  <si>
    <t>Medway</t>
  </si>
  <si>
    <t>Merseyside Fire</t>
  </si>
  <si>
    <t>Merseyside Police</t>
  </si>
  <si>
    <t>Middlesbrough</t>
  </si>
  <si>
    <t>Milton Keynes</t>
  </si>
  <si>
    <t>Newcastle-upon-Tyne</t>
  </si>
  <si>
    <t>Norfolk Police</t>
  </si>
  <si>
    <t>North East Lincolnshire</t>
  </si>
  <si>
    <t>North Lincolnshire</t>
  </si>
  <si>
    <t>North Somerset</t>
  </si>
  <si>
    <t>North Yorkshire</t>
  </si>
  <si>
    <t>North Yorkshire Fire</t>
  </si>
  <si>
    <t>North Yorkshire Police</t>
  </si>
  <si>
    <t>Northamptonshire Police</t>
  </si>
  <si>
    <t>Northumberland</t>
  </si>
  <si>
    <t>Northumbria Police</t>
  </si>
  <si>
    <t>Nottingham</t>
  </si>
  <si>
    <t>Nottinghamshire</t>
  </si>
  <si>
    <t>Nottinghamshire Fire</t>
  </si>
  <si>
    <t>Nottinghamshire Police</t>
  </si>
  <si>
    <t>Peterborough</t>
  </si>
  <si>
    <t>Plymouth</t>
  </si>
  <si>
    <t>Poole</t>
  </si>
  <si>
    <t>Portsmouth</t>
  </si>
  <si>
    <t>Reading</t>
  </si>
  <si>
    <t>Redcar &amp; Cleveland</t>
  </si>
  <si>
    <t>Richmond-upon-Thames</t>
  </si>
  <si>
    <t>Berkshire Fire</t>
  </si>
  <si>
    <t>Rutland</t>
  </si>
  <si>
    <t>Shropshire Fire</t>
  </si>
  <si>
    <t>Shropshire</t>
  </si>
  <si>
    <t>Slough</t>
  </si>
  <si>
    <t>South Gloucestershire</t>
  </si>
  <si>
    <t>South Yorkshire Fire</t>
  </si>
  <si>
    <t>South Yorkshire Police</t>
  </si>
  <si>
    <t>Southampton</t>
  </si>
  <si>
    <t>Southend-on-Sea</t>
  </si>
  <si>
    <t>Staffordshire Fire</t>
  </si>
  <si>
    <t>Staffordshire Police</t>
  </si>
  <si>
    <t>Stockton-on-Tees</t>
  </si>
  <si>
    <t>Stoke-on-Trent</t>
  </si>
  <si>
    <t>Suffolk Police</t>
  </si>
  <si>
    <t>Surrey Police</t>
  </si>
  <si>
    <t>Sussex Police</t>
  </si>
  <si>
    <t>Swindon</t>
  </si>
  <si>
    <t>Telford &amp; Wrekin</t>
  </si>
  <si>
    <t>Thames Valley Police</t>
  </si>
  <si>
    <t>Thurrock</t>
  </si>
  <si>
    <t>Torbay</t>
  </si>
  <si>
    <t>Tyne &amp; Wear Fire</t>
  </si>
  <si>
    <t>Warrington</t>
  </si>
  <si>
    <t>Warwickshire Police</t>
  </si>
  <si>
    <t>West Berkshire</t>
  </si>
  <si>
    <t>West Mercia Police</t>
  </si>
  <si>
    <t>West Midlands Fire</t>
  </si>
  <si>
    <t>West Midlands Police</t>
  </si>
  <si>
    <t>West Yorkshire Fire</t>
  </si>
  <si>
    <t>West Yorkshire Police</t>
  </si>
  <si>
    <t>Wiltshire Fire</t>
  </si>
  <si>
    <t>Wiltshire Police</t>
  </si>
  <si>
    <t>Wiltshire</t>
  </si>
  <si>
    <t>Windsor &amp; Maidenhead</t>
  </si>
  <si>
    <t>Wokingham</t>
  </si>
  <si>
    <t>York</t>
  </si>
  <si>
    <t>Greater London Authority excluding police (covers City of London)</t>
  </si>
  <si>
    <t>Greater London Authority Police (does not cover City of London)</t>
  </si>
  <si>
    <t>Relevant basic amount of council tax (£)</t>
  </si>
  <si>
    <t>Change in relevant basic amount of council tax  (£)</t>
  </si>
  <si>
    <t>Change in relevant basic amount of council tax (%)</t>
  </si>
  <si>
    <t>Council Tax Requirement for the purpose of calculating relevant basic amount (£000)</t>
  </si>
  <si>
    <t xml:space="preserve">Each authority is required to determine whether it has set an excessive council tax increase, by reference to principles approved by the House of Commons. That determination must be based on a calculation of the “relevant basic amount of council tax”. This is the Band D amount which would result from a calculation in which the cost of meeting any levies or special levies issued to the authority are not reflected in the council tax requirement. A variety of public bodies (e.g. joint waste or transport authorities, internal drainage boards etc) are entitled to issue such levies. The principles defining the increases to be regarded as excessive for 2012-13 can be found at: </t>
  </si>
  <si>
    <t>http://www.official-documents.gov.uk/document/other/9780108511356/9780108511356.pdf</t>
  </si>
  <si>
    <t>Council Tax Requirement, excluding parish precepts (£000)</t>
  </si>
  <si>
    <t>Council Tax Requirement excluding parish precepts, 2011-12</t>
  </si>
  <si>
    <t>Council Tax Requirement excluding parish precepts, 2012-13</t>
  </si>
  <si>
    <t>Levies and special levies, 2011-12</t>
  </si>
  <si>
    <t>Levies and special levies, 2012-13</t>
  </si>
  <si>
    <t xml:space="preserve">Relevant basic amount of council tax, 2011-12 </t>
  </si>
  <si>
    <t xml:space="preserve">Relevant basic amount of council tax, 2012-13 </t>
  </si>
  <si>
    <t>Authority</t>
  </si>
  <si>
    <t>All figures in £ unless stated.</t>
  </si>
  <si>
    <t>Source: CTR forms</t>
  </si>
  <si>
    <t>Council tax base, 2011-12</t>
  </si>
  <si>
    <t>Council tax base, 2012-13</t>
  </si>
  <si>
    <t>Change (£)</t>
  </si>
  <si>
    <t>Change (%)</t>
  </si>
  <si>
    <t>Table 12: Change in relevant basic amount of council tax for the purposes of a referendum by authority between 2011-12 and 2012-13</t>
  </si>
  <si>
    <t>* Further investigation is taking place with Brent and Croydon on their Levies and Special Levies figure owing to inconsistencies with other data submitted to the Department by the authority.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</si>
</sst>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00"/>
  </numFmts>
  <fonts count="11">
    <font>
      <sz val="10"/>
      <name val="Arial"/>
      <family val="0"/>
    </font>
    <font>
      <sz val="10"/>
      <color indexed="9"/>
      <name val="Arial"/>
      <family val="0"/>
    </font>
    <font>
      <b/>
      <sz val="10"/>
      <color indexed="9"/>
      <name val="Arial"/>
      <family val="2"/>
    </font>
    <font>
      <b/>
      <sz val="8"/>
      <name val="Arial"/>
      <family val="2"/>
    </font>
    <font>
      <b/>
      <sz val="10"/>
      <name val="Arial"/>
      <family val="2"/>
    </font>
    <font>
      <sz val="8"/>
      <name val="Arial"/>
      <family val="0"/>
    </font>
    <font>
      <u val="single"/>
      <sz val="10"/>
      <color indexed="12"/>
      <name val="Arial"/>
      <family val="0"/>
    </font>
    <font>
      <u val="single"/>
      <sz val="10"/>
      <color indexed="36"/>
      <name val="Arial"/>
      <family val="0"/>
    </font>
    <font>
      <sz val="10"/>
      <color indexed="18"/>
      <name val="Arial"/>
      <family val="0"/>
    </font>
    <font>
      <i/>
      <sz val="10"/>
      <name val="Arial"/>
      <family val="2"/>
    </font>
    <font>
      <sz val="8"/>
      <name val="MS Shell Dlg"/>
      <family val="2"/>
    </font>
  </fonts>
  <fills count="5">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23"/>
        <bgColor indexed="64"/>
      </patternFill>
    </fill>
  </fills>
  <borders count="1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10" fontId="0" fillId="0" borderId="0" xfId="17" applyNumberFormat="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7" xfId="0" applyFill="1" applyBorder="1" applyAlignment="1">
      <alignment/>
    </xf>
    <xf numFmtId="0" fontId="3" fillId="3" borderId="0" xfId="0" applyFont="1" applyFill="1" applyBorder="1" applyAlignment="1">
      <alignment/>
    </xf>
    <xf numFmtId="0" fontId="0" fillId="3" borderId="0" xfId="0" applyFill="1" applyBorder="1" applyAlignment="1">
      <alignment/>
    </xf>
    <xf numFmtId="0" fontId="0" fillId="3" borderId="8" xfId="0" applyFill="1" applyBorder="1" applyAlignment="1">
      <alignment/>
    </xf>
    <xf numFmtId="0" fontId="1" fillId="3" borderId="0" xfId="0" applyFont="1" applyFill="1" applyBorder="1" applyAlignment="1">
      <alignment/>
    </xf>
    <xf numFmtId="0" fontId="4" fillId="3" borderId="0" xfId="0" applyFont="1" applyFill="1" applyBorder="1" applyAlignment="1">
      <alignment horizontal="right"/>
    </xf>
    <xf numFmtId="0" fontId="0" fillId="3" borderId="0" xfId="0" applyFont="1" applyFill="1" applyBorder="1" applyAlignment="1">
      <alignment/>
    </xf>
    <xf numFmtId="4" fontId="0" fillId="3" borderId="0" xfId="0" applyNumberFormat="1" applyFill="1" applyBorder="1" applyAlignment="1">
      <alignment/>
    </xf>
    <xf numFmtId="0" fontId="4" fillId="3" borderId="0" xfId="0" applyFont="1" applyFill="1" applyBorder="1" applyAlignment="1">
      <alignment/>
    </xf>
    <xf numFmtId="10" fontId="4" fillId="3" borderId="0" xfId="17" applyNumberFormat="1"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0" xfId="0" applyFill="1" applyBorder="1" applyAlignment="1">
      <alignment wrapText="1"/>
    </xf>
    <xf numFmtId="3" fontId="0" fillId="3" borderId="0" xfId="0" applyNumberFormat="1" applyFill="1" applyBorder="1" applyAlignment="1">
      <alignment horizontal="right"/>
    </xf>
    <xf numFmtId="3" fontId="1" fillId="3" borderId="0" xfId="0" applyNumberFormat="1" applyFont="1" applyFill="1" applyBorder="1" applyAlignment="1">
      <alignment horizontal="right"/>
    </xf>
    <xf numFmtId="0" fontId="0" fillId="3" borderId="0" xfId="0" applyFill="1" applyBorder="1" applyAlignment="1">
      <alignment horizontal="right"/>
    </xf>
    <xf numFmtId="0" fontId="1" fillId="3" borderId="0" xfId="0" applyFont="1" applyFill="1" applyBorder="1" applyAlignment="1">
      <alignment horizontal="right"/>
    </xf>
    <xf numFmtId="4" fontId="0" fillId="3" borderId="0" xfId="0" applyNumberFormat="1" applyFill="1" applyBorder="1" applyAlignment="1">
      <alignment horizontal="right"/>
    </xf>
    <xf numFmtId="10" fontId="4" fillId="3" borderId="0" xfId="17" applyNumberFormat="1" applyFont="1" applyFill="1" applyBorder="1" applyAlignment="1">
      <alignment horizontal="right"/>
    </xf>
    <xf numFmtId="0" fontId="1" fillId="0" borderId="0" xfId="0" applyFont="1" applyAlignment="1">
      <alignment/>
    </xf>
    <xf numFmtId="0" fontId="1" fillId="3" borderId="1" xfId="0" applyFont="1" applyFill="1" applyBorder="1" applyAlignment="1">
      <alignment/>
    </xf>
    <xf numFmtId="0" fontId="1" fillId="3" borderId="2" xfId="0" applyFont="1" applyFill="1" applyBorder="1" applyAlignment="1">
      <alignment/>
    </xf>
    <xf numFmtId="10" fontId="1" fillId="3" borderId="2" xfId="17" applyNumberFormat="1" applyFont="1" applyFill="1" applyBorder="1" applyAlignment="1">
      <alignment/>
    </xf>
    <xf numFmtId="0" fontId="1" fillId="3" borderId="7" xfId="0" applyFont="1" applyFill="1" applyBorder="1" applyAlignment="1">
      <alignment/>
    </xf>
    <xf numFmtId="10" fontId="0" fillId="3" borderId="0" xfId="17" applyNumberFormat="1" applyFill="1" applyBorder="1" applyAlignment="1">
      <alignment/>
    </xf>
    <xf numFmtId="2" fontId="0" fillId="3" borderId="0" xfId="0" applyNumberForma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8" fillId="2" borderId="2"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9" fillId="3" borderId="0" xfId="0" applyFont="1" applyFill="1" applyBorder="1" applyAlignment="1">
      <alignment/>
    </xf>
    <xf numFmtId="3" fontId="0" fillId="3" borderId="0" xfId="0" applyNumberFormat="1" applyFill="1" applyBorder="1" applyAlignment="1">
      <alignment/>
    </xf>
    <xf numFmtId="0" fontId="0" fillId="2" borderId="5" xfId="0" applyFill="1" applyBorder="1" applyAlignment="1">
      <alignment vertical="top" wrapText="1"/>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0" fillId="3" borderId="0" xfId="0" applyFill="1" applyBorder="1" applyAlignment="1">
      <alignment wrapText="1"/>
    </xf>
    <xf numFmtId="0" fontId="2" fillId="2" borderId="5" xfId="0" applyFont="1" applyFill="1" applyBorder="1" applyAlignment="1">
      <alignment vertical="top" wrapText="1"/>
    </xf>
    <xf numFmtId="0" fontId="0" fillId="0" borderId="5" xfId="0" applyBorder="1" applyAlignment="1">
      <alignment vertical="top" wrapText="1"/>
    </xf>
    <xf numFmtId="0" fontId="0" fillId="0" borderId="0" xfId="0" applyAlignment="1">
      <alignment wrapText="1"/>
    </xf>
  </cellXfs>
  <cellStyles count="4">
    <cellStyle name="Normal" xfId="0"/>
    <cellStyle name="Followed Hyperlink" xfId="15"/>
    <cellStyle name="Hyperlink"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1">
      <selection activeCell="A1" sqref="A1"/>
    </sheetView>
  </sheetViews>
  <sheetFormatPr defaultColWidth="9.140625" defaultRowHeight="12.75" zeroHeight="1"/>
  <cols>
    <col min="1" max="1" width="2.8515625" style="0" customWidth="1"/>
    <col min="2" max="2" width="72.7109375" style="0" customWidth="1"/>
    <col min="3" max="3" width="1.57421875" style="0" customWidth="1"/>
    <col min="4" max="4" width="12.7109375" style="0" bestFit="1" customWidth="1"/>
    <col min="5" max="5" width="1.57421875" style="0" customWidth="1"/>
    <col min="6" max="6" width="0.13671875" style="0" customWidth="1"/>
    <col min="8" max="8" width="1.421875" style="0" customWidth="1"/>
    <col min="9" max="9" width="0.2890625" style="0" customWidth="1"/>
    <col min="10" max="10" width="2.8515625" style="0" customWidth="1"/>
    <col min="11" max="16384" width="0" style="0" hidden="1" customWidth="1"/>
  </cols>
  <sheetData>
    <row r="1" spans="1:10" ht="6" customHeight="1">
      <c r="A1" s="2"/>
      <c r="B1" s="3"/>
      <c r="C1" s="3"/>
      <c r="D1" s="3"/>
      <c r="E1" s="3"/>
      <c r="F1" s="3"/>
      <c r="G1" s="3"/>
      <c r="H1" s="3"/>
      <c r="I1" s="3"/>
      <c r="J1" s="4"/>
    </row>
    <row r="2" spans="1:10" ht="27" customHeight="1" thickBot="1">
      <c r="A2" s="5"/>
      <c r="B2" s="51" t="s">
        <v>876</v>
      </c>
      <c r="C2" s="52"/>
      <c r="D2" s="52"/>
      <c r="E2" s="52"/>
      <c r="F2" s="52"/>
      <c r="G2" s="52"/>
      <c r="H2" s="47"/>
      <c r="I2" s="6"/>
      <c r="J2" s="7"/>
    </row>
    <row r="3" spans="1:10" ht="12.75">
      <c r="A3" s="8"/>
      <c r="B3" s="9"/>
      <c r="C3" s="9"/>
      <c r="D3" s="9"/>
      <c r="E3" s="9"/>
      <c r="F3" s="9"/>
      <c r="G3" s="9"/>
      <c r="H3" s="9"/>
      <c r="I3" s="9"/>
      <c r="J3" s="10"/>
    </row>
    <row r="4" spans="1:10" ht="13.5" thickBot="1">
      <c r="A4" s="11"/>
      <c r="B4" s="12" t="s">
        <v>0</v>
      </c>
      <c r="C4" s="13"/>
      <c r="D4" s="13"/>
      <c r="E4" s="13"/>
      <c r="F4" s="13"/>
      <c r="G4" s="13"/>
      <c r="H4" s="13"/>
      <c r="I4" s="13"/>
      <c r="J4" s="14"/>
    </row>
    <row r="5" spans="1:10" ht="12.75">
      <c r="A5" s="11"/>
      <c r="B5" s="48" t="s">
        <v>720</v>
      </c>
      <c r="C5" s="15" t="str">
        <f>VLOOKUP($B$5,data!$B$4:$N$426,2,FALSE)</f>
        <v>x</v>
      </c>
      <c r="D5" s="15"/>
      <c r="E5" s="15"/>
      <c r="F5" s="15"/>
      <c r="G5" s="13"/>
      <c r="H5" s="13"/>
      <c r="I5" s="13"/>
      <c r="J5" s="14"/>
    </row>
    <row r="6" spans="1:10" ht="13.5" thickBot="1">
      <c r="A6" s="11"/>
      <c r="B6" s="49"/>
      <c r="C6" s="13"/>
      <c r="D6" s="13"/>
      <c r="E6" s="13"/>
      <c r="F6" s="13"/>
      <c r="G6" s="13"/>
      <c r="H6" s="13"/>
      <c r="I6" s="13"/>
      <c r="J6" s="14"/>
    </row>
    <row r="7" spans="1:10" ht="12.75">
      <c r="A7" s="11"/>
      <c r="B7" s="13"/>
      <c r="C7" s="13"/>
      <c r="D7" s="13"/>
      <c r="E7" s="13"/>
      <c r="F7" s="13"/>
      <c r="G7" s="13"/>
      <c r="H7" s="13"/>
      <c r="I7" s="13"/>
      <c r="J7" s="14"/>
    </row>
    <row r="8" spans="1:10" ht="12.75">
      <c r="A8" s="11"/>
      <c r="B8" s="13"/>
      <c r="C8" s="13"/>
      <c r="D8" s="16" t="s">
        <v>714</v>
      </c>
      <c r="E8" s="16"/>
      <c r="F8" s="16"/>
      <c r="G8" s="16" t="s">
        <v>715</v>
      </c>
      <c r="H8" s="16"/>
      <c r="I8" s="13"/>
      <c r="J8" s="14"/>
    </row>
    <row r="9" spans="1:10" ht="12.75">
      <c r="A9" s="11"/>
      <c r="B9" s="13"/>
      <c r="C9" s="13"/>
      <c r="D9" s="13"/>
      <c r="E9" s="13"/>
      <c r="F9" s="13"/>
      <c r="G9" s="13"/>
      <c r="H9" s="13"/>
      <c r="I9" s="13"/>
      <c r="J9" s="14"/>
    </row>
    <row r="10" spans="1:15" ht="12.75">
      <c r="A10" s="11"/>
      <c r="B10" s="13" t="s">
        <v>862</v>
      </c>
      <c r="C10" s="13"/>
      <c r="D10" s="25" t="str">
        <f>IF(ISNUMBER(VLOOKUP($C$5,data!$A$4:$N$426,$F10,FALSE)/1000),(VLOOKUP($C$5,data!$A$4:$N$426,$F10,FALSE)/1000),"-")</f>
        <v>-</v>
      </c>
      <c r="E10" s="25"/>
      <c r="F10" s="26">
        <v>5</v>
      </c>
      <c r="G10" s="25" t="str">
        <f>IF(ISNUMBER(VLOOKUP($C$5,data!$A$4:$N$426,$I10,FALSE)/1000),(VLOOKUP($C$5,data!$A$4:$N$426,$I10,FALSE)/1000),"-")</f>
        <v>-</v>
      </c>
      <c r="H10" s="25"/>
      <c r="I10" s="15">
        <v>6</v>
      </c>
      <c r="J10" s="14"/>
      <c r="O10" s="1"/>
    </row>
    <row r="11" spans="1:10" ht="12.75">
      <c r="A11" s="11"/>
      <c r="B11" s="13" t="s">
        <v>719</v>
      </c>
      <c r="C11" s="13"/>
      <c r="D11" s="25" t="str">
        <f>IF(ISNUMBER(VLOOKUP($C$5,data!$A$4:$N$426,$F11,FALSE)/1000),(VLOOKUP($C$5,data!$A$4:$N$426,$F11,FALSE)/1000),"-")</f>
        <v>-</v>
      </c>
      <c r="E11" s="25">
        <f>IF(B5="Brent","*",IF(B5="Croydon","*",""))</f>
      </c>
      <c r="F11" s="26">
        <v>7</v>
      </c>
      <c r="G11" s="25" t="str">
        <f>IF(ISNUMBER(VLOOKUP($C$5,data!$A$4:$N$426,$I11,FALSE)/1000),(VLOOKUP($C$5,data!$A$4:$N$426,$I11,FALSE)/1000),"-")</f>
        <v>-</v>
      </c>
      <c r="H11" s="25">
        <f>IF(B5="Brent","*",IF(B5="Croydon","*",""))</f>
      </c>
      <c r="I11" s="15">
        <v>8</v>
      </c>
      <c r="J11" s="14"/>
    </row>
    <row r="12" spans="1:10" ht="12.75">
      <c r="A12" s="11"/>
      <c r="B12" s="13" t="s">
        <v>859</v>
      </c>
      <c r="C12" s="13"/>
      <c r="D12" s="25" t="str">
        <f>IF(ISNUMBER(D10-D11),(D10-D11),"-")</f>
        <v>-</v>
      </c>
      <c r="E12" s="25"/>
      <c r="F12" s="26"/>
      <c r="G12" s="25" t="str">
        <f>IF(ISNUMBER(G10-G11),(G10-G11),"-")</f>
        <v>-</v>
      </c>
      <c r="H12" s="25"/>
      <c r="I12" s="15"/>
      <c r="J12" s="14"/>
    </row>
    <row r="13" spans="1:10" ht="12.75">
      <c r="A13" s="11"/>
      <c r="B13" s="13"/>
      <c r="C13" s="13"/>
      <c r="D13" s="27"/>
      <c r="E13" s="27"/>
      <c r="F13" s="28"/>
      <c r="G13" s="27"/>
      <c r="H13" s="27"/>
      <c r="I13" s="15"/>
      <c r="J13" s="14"/>
    </row>
    <row r="14" spans="1:10" ht="12.75">
      <c r="A14" s="11"/>
      <c r="B14" s="13" t="s">
        <v>716</v>
      </c>
      <c r="C14" s="13"/>
      <c r="D14" s="25" t="str">
        <f>IF(ISNUMBER(VLOOKUP($C$5,data!$A$4:$N$426,$F14,FALSE)),(VLOOKUP($C$5,data!$A$4:$N$426,$F14,FALSE)),"-")</f>
        <v>-</v>
      </c>
      <c r="E14" s="25"/>
      <c r="F14" s="26">
        <v>9</v>
      </c>
      <c r="G14" s="25" t="str">
        <f>IF(ISNUMBER(VLOOKUP($C$5,data!$A$4:$N$426,$I14,FALSE)),(VLOOKUP($C$5,data!$A$4:$N$426,$I14,FALSE)),"-")</f>
        <v>-</v>
      </c>
      <c r="H14" s="25"/>
      <c r="I14" s="15">
        <v>10</v>
      </c>
      <c r="J14" s="14"/>
    </row>
    <row r="15" spans="1:10" ht="12.75">
      <c r="A15" s="11"/>
      <c r="B15" s="13"/>
      <c r="C15" s="13"/>
      <c r="D15" s="27"/>
      <c r="E15" s="27"/>
      <c r="F15" s="27"/>
      <c r="G15" s="27"/>
      <c r="H15" s="27"/>
      <c r="I15" s="13"/>
      <c r="J15" s="14"/>
    </row>
    <row r="16" spans="1:10" ht="12.75">
      <c r="A16" s="11"/>
      <c r="B16" s="17" t="s">
        <v>856</v>
      </c>
      <c r="C16" s="18"/>
      <c r="D16" s="29" t="str">
        <f>IF(ISNUMBER(VLOOKUP($C$5,data!$A$4:$N$426,$F16,FALSE)),(VLOOKUP($C$5,data!$A$4:$N$426,$F16,FALSE)),"-")</f>
        <v>-</v>
      </c>
      <c r="E16" s="29"/>
      <c r="F16" s="28">
        <v>11</v>
      </c>
      <c r="G16" s="29" t="str">
        <f>IF(ISNUMBER(VLOOKUP($C$5,data!$A$4:$N$426,$I16,FALSE)),(VLOOKUP($C$5,data!$A$4:$N$426,$I16,FALSE)),"-")</f>
        <v>-</v>
      </c>
      <c r="H16" s="29"/>
      <c r="I16" s="15">
        <v>12</v>
      </c>
      <c r="J16" s="14"/>
    </row>
    <row r="17" spans="1:10" ht="12.75">
      <c r="A17" s="11"/>
      <c r="B17" s="13"/>
      <c r="C17" s="18"/>
      <c r="D17" s="29"/>
      <c r="E17" s="29"/>
      <c r="F17" s="29"/>
      <c r="G17" s="27"/>
      <c r="H17" s="27"/>
      <c r="I17" s="15"/>
      <c r="J17" s="14"/>
    </row>
    <row r="18" spans="1:10" ht="12.75">
      <c r="A18" s="11"/>
      <c r="B18" s="13" t="s">
        <v>857</v>
      </c>
      <c r="C18" s="18"/>
      <c r="D18" s="29"/>
      <c r="E18" s="29"/>
      <c r="F18" s="29"/>
      <c r="G18" s="29" t="str">
        <f>VLOOKUP($C$5,data!$A$4:$N$426,$I18,FALSE)</f>
        <v>-</v>
      </c>
      <c r="H18" s="29"/>
      <c r="I18" s="15">
        <v>13</v>
      </c>
      <c r="J18" s="14"/>
    </row>
    <row r="19" spans="1:10" ht="12.75">
      <c r="A19" s="11"/>
      <c r="B19" s="19" t="s">
        <v>858</v>
      </c>
      <c r="C19" s="20"/>
      <c r="D19" s="30"/>
      <c r="E19" s="30"/>
      <c r="F19" s="30"/>
      <c r="G19" s="30" t="str">
        <f>VLOOKUP($C$5,data!$A$4:$N$426,$I19,FALSE)</f>
        <v>-</v>
      </c>
      <c r="H19" s="30"/>
      <c r="I19" s="15">
        <v>14</v>
      </c>
      <c r="J19" s="14"/>
    </row>
    <row r="20" spans="1:10" ht="13.5" thickBot="1">
      <c r="A20" s="21"/>
      <c r="B20" s="22"/>
      <c r="C20" s="22"/>
      <c r="D20" s="22"/>
      <c r="E20" s="22"/>
      <c r="F20" s="22"/>
      <c r="G20" s="22"/>
      <c r="H20" s="22"/>
      <c r="I20" s="22"/>
      <c r="J20" s="23"/>
    </row>
    <row r="21" spans="1:10" ht="7.5" customHeight="1">
      <c r="A21" s="8"/>
      <c r="B21" s="9"/>
      <c r="C21" s="9"/>
      <c r="D21" s="9"/>
      <c r="E21" s="9"/>
      <c r="F21" s="9"/>
      <c r="G21" s="9"/>
      <c r="H21" s="9"/>
      <c r="I21" s="9"/>
      <c r="J21" s="10"/>
    </row>
    <row r="22" spans="1:10" ht="12.75">
      <c r="A22" s="11"/>
      <c r="B22" s="13" t="s">
        <v>871</v>
      </c>
      <c r="C22" s="13"/>
      <c r="D22" s="13"/>
      <c r="E22" s="13"/>
      <c r="F22" s="13"/>
      <c r="G22" s="13"/>
      <c r="H22" s="13"/>
      <c r="I22" s="13"/>
      <c r="J22" s="14"/>
    </row>
    <row r="23" spans="1:10" ht="27" customHeight="1">
      <c r="A23" s="11"/>
      <c r="B23" s="50" t="s">
        <v>877</v>
      </c>
      <c r="C23" s="53"/>
      <c r="D23" s="53"/>
      <c r="E23" s="53"/>
      <c r="F23" s="53"/>
      <c r="G23" s="53"/>
      <c r="H23" s="53"/>
      <c r="I23" s="13"/>
      <c r="J23" s="14"/>
    </row>
    <row r="24" spans="1:10" ht="80.25" customHeight="1">
      <c r="A24" s="11"/>
      <c r="B24" s="50" t="s">
        <v>860</v>
      </c>
      <c r="C24" s="50"/>
      <c r="D24" s="50"/>
      <c r="E24" s="50"/>
      <c r="F24" s="50"/>
      <c r="G24" s="50"/>
      <c r="H24" s="50"/>
      <c r="I24" s="50"/>
      <c r="J24" s="14"/>
    </row>
    <row r="25" spans="1:10" ht="12.75">
      <c r="A25" s="11"/>
      <c r="B25" s="50" t="s">
        <v>861</v>
      </c>
      <c r="C25" s="50"/>
      <c r="D25" s="50"/>
      <c r="E25" s="50"/>
      <c r="F25" s="50"/>
      <c r="G25" s="50"/>
      <c r="H25" s="24"/>
      <c r="I25" s="24"/>
      <c r="J25" s="14"/>
    </row>
    <row r="26" spans="1:10" ht="13.5" thickBot="1">
      <c r="A26" s="21"/>
      <c r="B26" s="22"/>
      <c r="C26" s="22"/>
      <c r="D26" s="22"/>
      <c r="E26" s="22"/>
      <c r="F26" s="22"/>
      <c r="G26" s="22"/>
      <c r="H26" s="22"/>
      <c r="I26" s="22"/>
      <c r="J26" s="23"/>
    </row>
  </sheetData>
  <sheetProtection sheet="1" objects="1" scenarios="1"/>
  <mergeCells count="5">
    <mergeCell ref="B5:B6"/>
    <mergeCell ref="B24:I24"/>
    <mergeCell ref="B25:G25"/>
    <mergeCell ref="B2:G2"/>
    <mergeCell ref="B23:H23"/>
  </mergeCells>
  <dataValidations count="1">
    <dataValidation type="list" allowBlank="1" showInputMessage="1" showErrorMessage="1" sqref="B5:B6">
      <formula1>LA_list</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0"/>
  <sheetViews>
    <sheetView workbookViewId="0" topLeftCell="C2">
      <selection activeCell="M7" sqref="M7"/>
    </sheetView>
  </sheetViews>
  <sheetFormatPr defaultColWidth="9.140625" defaultRowHeight="12.75"/>
  <cols>
    <col min="1" max="1" width="2.8515625" style="0" customWidth="1"/>
    <col min="2" max="2" width="25.00390625" style="0" customWidth="1"/>
    <col min="3" max="3" width="2.8515625" style="0" customWidth="1"/>
    <col min="4" max="4" width="2.57421875" style="0" customWidth="1"/>
    <col min="5" max="5" width="12.8515625" style="0" customWidth="1"/>
    <col min="6" max="6" width="12.57421875" style="0" customWidth="1"/>
    <col min="7" max="10" width="10.57421875" style="0" customWidth="1"/>
    <col min="11" max="11" width="11.7109375" style="0" customWidth="1"/>
    <col min="12" max="12" width="11.421875" style="0" customWidth="1"/>
    <col min="13" max="13" width="10.8515625" style="0" customWidth="1"/>
    <col min="14" max="14" width="12.421875" style="0" bestFit="1" customWidth="1"/>
    <col min="15" max="15" width="2.8515625" style="0" customWidth="1"/>
  </cols>
  <sheetData>
    <row r="1" spans="1:14" ht="13.5" hidden="1" thickBot="1">
      <c r="A1" s="31"/>
      <c r="B1" s="31"/>
      <c r="C1" s="31" t="s">
        <v>718</v>
      </c>
      <c r="D1" s="31"/>
      <c r="E1" s="31">
        <v>13</v>
      </c>
      <c r="F1" s="31">
        <v>14</v>
      </c>
      <c r="G1" s="31">
        <v>16</v>
      </c>
      <c r="H1" s="31">
        <v>17</v>
      </c>
      <c r="I1" s="31">
        <v>31</v>
      </c>
      <c r="J1" s="31">
        <v>32</v>
      </c>
      <c r="K1" s="31">
        <v>40</v>
      </c>
      <c r="L1" s="31">
        <v>41</v>
      </c>
      <c r="M1" s="31"/>
      <c r="N1" s="31"/>
    </row>
    <row r="2" spans="1:15" ht="12.75">
      <c r="A2" s="2"/>
      <c r="B2" s="3"/>
      <c r="C2" s="40" t="s">
        <v>717</v>
      </c>
      <c r="D2" s="40"/>
      <c r="E2" s="40">
        <v>4</v>
      </c>
      <c r="F2" s="40">
        <v>5</v>
      </c>
      <c r="G2" s="40">
        <v>7</v>
      </c>
      <c r="H2" s="40">
        <v>8</v>
      </c>
      <c r="I2" s="40">
        <v>13</v>
      </c>
      <c r="J2" s="40">
        <v>14</v>
      </c>
      <c r="K2" s="40">
        <v>19</v>
      </c>
      <c r="L2" s="40">
        <v>20</v>
      </c>
      <c r="M2" s="3"/>
      <c r="N2" s="3"/>
      <c r="O2" s="4"/>
    </row>
    <row r="3" spans="1:15" ht="77.25" thickBot="1">
      <c r="A3" s="41"/>
      <c r="B3" s="43" t="s">
        <v>869</v>
      </c>
      <c r="C3" s="43"/>
      <c r="D3" s="43"/>
      <c r="E3" s="44" t="s">
        <v>863</v>
      </c>
      <c r="F3" s="44" t="s">
        <v>864</v>
      </c>
      <c r="G3" s="44" t="s">
        <v>865</v>
      </c>
      <c r="H3" s="44" t="s">
        <v>866</v>
      </c>
      <c r="I3" s="44" t="s">
        <v>872</v>
      </c>
      <c r="J3" s="44" t="s">
        <v>873</v>
      </c>
      <c r="K3" s="44" t="s">
        <v>867</v>
      </c>
      <c r="L3" s="44" t="s">
        <v>868</v>
      </c>
      <c r="M3" s="44" t="s">
        <v>874</v>
      </c>
      <c r="N3" s="44" t="s">
        <v>875</v>
      </c>
      <c r="O3" s="42"/>
    </row>
    <row r="4" spans="1:15" ht="20.25" customHeight="1">
      <c r="A4" s="32" t="s">
        <v>712</v>
      </c>
      <c r="B4" s="33" t="s">
        <v>720</v>
      </c>
      <c r="C4" s="33" t="s">
        <v>712</v>
      </c>
      <c r="D4" s="33"/>
      <c r="E4" s="33" t="s">
        <v>713</v>
      </c>
      <c r="F4" s="33" t="s">
        <v>713</v>
      </c>
      <c r="G4" s="33" t="s">
        <v>713</v>
      </c>
      <c r="H4" s="33" t="s">
        <v>713</v>
      </c>
      <c r="I4" s="33" t="s">
        <v>713</v>
      </c>
      <c r="J4" s="33" t="s">
        <v>713</v>
      </c>
      <c r="K4" s="33" t="s">
        <v>713</v>
      </c>
      <c r="L4" s="33" t="s">
        <v>713</v>
      </c>
      <c r="M4" s="33" t="s">
        <v>713</v>
      </c>
      <c r="N4" s="34" t="s">
        <v>713</v>
      </c>
      <c r="O4" s="10"/>
    </row>
    <row r="5" spans="1:15" ht="12.75">
      <c r="A5" s="35" t="s">
        <v>440</v>
      </c>
      <c r="B5" s="13" t="s">
        <v>441</v>
      </c>
      <c r="C5" s="15" t="s">
        <v>440</v>
      </c>
      <c r="D5" s="15" t="s">
        <v>709</v>
      </c>
      <c r="E5" s="46">
        <v>6172074</v>
      </c>
      <c r="F5" s="46">
        <v>6183650</v>
      </c>
      <c r="G5" s="46">
        <v>0</v>
      </c>
      <c r="H5" s="46">
        <v>0</v>
      </c>
      <c r="I5" s="46">
        <v>22503.4</v>
      </c>
      <c r="J5" s="46">
        <v>22546.2</v>
      </c>
      <c r="K5" s="13">
        <v>274.27</v>
      </c>
      <c r="L5" s="13">
        <v>274.27</v>
      </c>
      <c r="M5" s="13">
        <v>0</v>
      </c>
      <c r="N5" s="36">
        <v>0</v>
      </c>
      <c r="O5" s="14"/>
    </row>
    <row r="6" spans="1:15" ht="12.75">
      <c r="A6" s="35" t="s">
        <v>44</v>
      </c>
      <c r="B6" s="13" t="s">
        <v>45</v>
      </c>
      <c r="C6" s="15" t="s">
        <v>44</v>
      </c>
      <c r="D6" s="15" t="s">
        <v>709</v>
      </c>
      <c r="E6" s="46">
        <v>4566430</v>
      </c>
      <c r="F6" s="46">
        <v>4719414</v>
      </c>
      <c r="G6" s="46">
        <v>0</v>
      </c>
      <c r="H6" s="46">
        <v>0</v>
      </c>
      <c r="I6" s="46">
        <v>31673.9</v>
      </c>
      <c r="J6" s="46">
        <v>31812.7</v>
      </c>
      <c r="K6" s="13">
        <v>144.17</v>
      </c>
      <c r="L6" s="13">
        <v>148.35</v>
      </c>
      <c r="M6" s="13">
        <v>4.180000000000007</v>
      </c>
      <c r="N6" s="36">
        <v>0.02899354928209763</v>
      </c>
      <c r="O6" s="14"/>
    </row>
    <row r="7" spans="1:15" ht="12.75">
      <c r="A7" s="35" t="s">
        <v>57</v>
      </c>
      <c r="B7" s="13" t="s">
        <v>58</v>
      </c>
      <c r="C7" s="15" t="s">
        <v>57</v>
      </c>
      <c r="D7" s="15" t="s">
        <v>709</v>
      </c>
      <c r="E7" s="46">
        <v>6247620</v>
      </c>
      <c r="F7" s="46">
        <v>6269336</v>
      </c>
      <c r="G7" s="46">
        <v>0</v>
      </c>
      <c r="H7" s="46">
        <v>0</v>
      </c>
      <c r="I7" s="46">
        <v>41127.3</v>
      </c>
      <c r="J7" s="46">
        <v>41270.2</v>
      </c>
      <c r="K7" s="13">
        <v>151.91</v>
      </c>
      <c r="L7" s="13">
        <v>151.91</v>
      </c>
      <c r="M7" s="13">
        <v>0</v>
      </c>
      <c r="N7" s="36">
        <v>0</v>
      </c>
      <c r="O7" s="14"/>
    </row>
    <row r="8" spans="1:15" ht="12.75">
      <c r="A8" s="35" t="s">
        <v>442</v>
      </c>
      <c r="B8" s="13" t="s">
        <v>443</v>
      </c>
      <c r="C8" s="15" t="s">
        <v>442</v>
      </c>
      <c r="D8" s="15" t="s">
        <v>709</v>
      </c>
      <c r="E8" s="46">
        <v>9845668</v>
      </c>
      <c r="F8" s="46">
        <v>9896661</v>
      </c>
      <c r="G8" s="46">
        <v>244000</v>
      </c>
      <c r="H8" s="46">
        <v>258000</v>
      </c>
      <c r="I8" s="46">
        <v>61013</v>
      </c>
      <c r="J8" s="46">
        <v>61329</v>
      </c>
      <c r="K8" s="13">
        <v>157.37</v>
      </c>
      <c r="L8" s="13">
        <v>157.16</v>
      </c>
      <c r="M8" s="13">
        <v>-0.21000000000000796</v>
      </c>
      <c r="N8" s="36">
        <v>-0.00133443477155748</v>
      </c>
      <c r="O8" s="14"/>
    </row>
    <row r="9" spans="1:15" ht="12.75">
      <c r="A9" s="35" t="s">
        <v>342</v>
      </c>
      <c r="B9" s="13" t="s">
        <v>343</v>
      </c>
      <c r="C9" s="15" t="s">
        <v>342</v>
      </c>
      <c r="D9" s="15" t="s">
        <v>709</v>
      </c>
      <c r="E9" s="46">
        <v>5911338</v>
      </c>
      <c r="F9" s="46">
        <v>5956380</v>
      </c>
      <c r="G9" s="46">
        <v>0</v>
      </c>
      <c r="H9" s="46">
        <v>0</v>
      </c>
      <c r="I9" s="46">
        <v>35350.8</v>
      </c>
      <c r="J9" s="46">
        <v>35620</v>
      </c>
      <c r="K9" s="13">
        <v>167.22</v>
      </c>
      <c r="L9" s="13">
        <v>167.22</v>
      </c>
      <c r="M9" s="13">
        <v>0</v>
      </c>
      <c r="N9" s="36">
        <v>0</v>
      </c>
      <c r="O9" s="14"/>
    </row>
    <row r="10" spans="1:15" ht="12.75">
      <c r="A10" s="35" t="s">
        <v>218</v>
      </c>
      <c r="B10" s="13" t="s">
        <v>219</v>
      </c>
      <c r="C10" s="15" t="s">
        <v>218</v>
      </c>
      <c r="D10" s="15" t="s">
        <v>709</v>
      </c>
      <c r="E10" s="46">
        <v>6378750</v>
      </c>
      <c r="F10" s="46">
        <v>6481450</v>
      </c>
      <c r="G10" s="46">
        <v>0</v>
      </c>
      <c r="H10" s="46">
        <v>0</v>
      </c>
      <c r="I10" s="46">
        <v>45345.5</v>
      </c>
      <c r="J10" s="46">
        <v>46075.5</v>
      </c>
      <c r="K10" s="13">
        <v>140.67</v>
      </c>
      <c r="L10" s="13">
        <v>140.67</v>
      </c>
      <c r="M10" s="13">
        <v>0</v>
      </c>
      <c r="N10" s="36">
        <v>0</v>
      </c>
      <c r="O10" s="14"/>
    </row>
    <row r="11" spans="1:15" ht="12.75">
      <c r="A11" s="35" t="s">
        <v>668</v>
      </c>
      <c r="B11" s="13" t="s">
        <v>721</v>
      </c>
      <c r="C11" s="15" t="s">
        <v>668</v>
      </c>
      <c r="D11" s="15" t="s">
        <v>708</v>
      </c>
      <c r="E11" s="46">
        <v>94775890</v>
      </c>
      <c r="F11" s="46">
        <v>95878498</v>
      </c>
      <c r="G11" s="46">
        <v>0</v>
      </c>
      <c r="H11" s="46">
        <v>0</v>
      </c>
      <c r="I11" s="46">
        <v>564039.6</v>
      </c>
      <c r="J11" s="46">
        <v>570607.35</v>
      </c>
      <c r="K11" s="13">
        <v>168.03</v>
      </c>
      <c r="L11" s="13">
        <v>168.03</v>
      </c>
      <c r="M11" s="13">
        <v>0</v>
      </c>
      <c r="N11" s="36">
        <v>0</v>
      </c>
      <c r="O11" s="14"/>
    </row>
    <row r="12" spans="1:15" ht="12.75">
      <c r="A12" s="35" t="s">
        <v>677</v>
      </c>
      <c r="B12" s="13" t="s">
        <v>722</v>
      </c>
      <c r="C12" s="15" t="s">
        <v>677</v>
      </c>
      <c r="D12" s="15" t="s">
        <v>708</v>
      </c>
      <c r="E12" s="46">
        <v>22218045</v>
      </c>
      <c r="F12" s="46">
        <v>23334053</v>
      </c>
      <c r="G12" s="46">
        <v>0</v>
      </c>
      <c r="H12" s="46">
        <v>0</v>
      </c>
      <c r="I12" s="46">
        <v>367970.3</v>
      </c>
      <c r="J12" s="46">
        <v>371738.9</v>
      </c>
      <c r="K12" s="13">
        <v>60.38</v>
      </c>
      <c r="L12" s="13">
        <v>62.77</v>
      </c>
      <c r="M12" s="13">
        <v>2.39</v>
      </c>
      <c r="N12" s="36">
        <v>0.03958264325935734</v>
      </c>
      <c r="O12" s="14"/>
    </row>
    <row r="13" spans="1:15" ht="12.75">
      <c r="A13" s="35" t="s">
        <v>17</v>
      </c>
      <c r="B13" s="13" t="s">
        <v>18</v>
      </c>
      <c r="C13" s="15" t="s">
        <v>17</v>
      </c>
      <c r="D13" s="15" t="s">
        <v>709</v>
      </c>
      <c r="E13" s="46">
        <v>9767100</v>
      </c>
      <c r="F13" s="46">
        <v>9886900</v>
      </c>
      <c r="G13" s="46">
        <v>0</v>
      </c>
      <c r="H13" s="46">
        <v>0</v>
      </c>
      <c r="I13" s="46">
        <v>67748.6</v>
      </c>
      <c r="J13" s="46">
        <v>68614.9</v>
      </c>
      <c r="K13" s="13">
        <v>144.17</v>
      </c>
      <c r="L13" s="13">
        <v>144.09</v>
      </c>
      <c r="M13" s="13">
        <v>-0.07999999999998408</v>
      </c>
      <c r="N13" s="36">
        <v>-0.0005549004647290579</v>
      </c>
      <c r="O13" s="14"/>
    </row>
    <row r="14" spans="1:15" ht="12.75">
      <c r="A14" s="35" t="s">
        <v>395</v>
      </c>
      <c r="B14" s="13" t="s">
        <v>396</v>
      </c>
      <c r="C14" s="15" t="s">
        <v>395</v>
      </c>
      <c r="D14" s="15" t="s">
        <v>709</v>
      </c>
      <c r="E14" s="46">
        <v>4639178</v>
      </c>
      <c r="F14" s="46">
        <v>4829850</v>
      </c>
      <c r="G14" s="46">
        <v>0</v>
      </c>
      <c r="H14" s="46">
        <v>0</v>
      </c>
      <c r="I14" s="46">
        <v>33373</v>
      </c>
      <c r="J14" s="46">
        <v>33573.3</v>
      </c>
      <c r="K14" s="13">
        <v>139.01</v>
      </c>
      <c r="L14" s="13">
        <v>143.86</v>
      </c>
      <c r="M14" s="13">
        <v>4.850000000000023</v>
      </c>
      <c r="N14" s="36">
        <v>0.03488957628947564</v>
      </c>
      <c r="O14" s="14"/>
    </row>
    <row r="15" spans="1:15" ht="12.75">
      <c r="A15" s="35" t="s">
        <v>555</v>
      </c>
      <c r="B15" s="13" t="s">
        <v>556</v>
      </c>
      <c r="C15" s="15" t="s">
        <v>555</v>
      </c>
      <c r="D15" s="15" t="s">
        <v>709</v>
      </c>
      <c r="E15" s="46">
        <v>53588300</v>
      </c>
      <c r="F15" s="46">
        <v>53957490</v>
      </c>
      <c r="G15" s="46">
        <v>0</v>
      </c>
      <c r="H15" s="46">
        <v>0</v>
      </c>
      <c r="I15" s="46">
        <v>52723.7</v>
      </c>
      <c r="J15" s="46">
        <v>53086.9</v>
      </c>
      <c r="K15" s="13">
        <v>1016.4</v>
      </c>
      <c r="L15" s="13">
        <v>1016.4</v>
      </c>
      <c r="M15" s="13">
        <v>0</v>
      </c>
      <c r="N15" s="36">
        <v>0</v>
      </c>
      <c r="O15" s="14"/>
    </row>
    <row r="16" spans="1:15" ht="12.75">
      <c r="A16" s="35" t="s">
        <v>557</v>
      </c>
      <c r="B16" s="13" t="s">
        <v>558</v>
      </c>
      <c r="C16" s="15" t="s">
        <v>557</v>
      </c>
      <c r="D16" s="15" t="s">
        <v>709</v>
      </c>
      <c r="E16" s="46">
        <v>155466173</v>
      </c>
      <c r="F16" s="46">
        <v>159385750</v>
      </c>
      <c r="G16" s="46">
        <v>11127420</v>
      </c>
      <c r="H16" s="46">
        <v>9786260</v>
      </c>
      <c r="I16" s="46">
        <v>139656.7</v>
      </c>
      <c r="J16" s="46">
        <v>143177.9</v>
      </c>
      <c r="K16" s="13">
        <v>1033.53</v>
      </c>
      <c r="L16" s="13">
        <v>1044.85</v>
      </c>
      <c r="M16" s="13">
        <v>11.319999999999936</v>
      </c>
      <c r="N16" s="36">
        <v>0.010952754153241706</v>
      </c>
      <c r="O16" s="14"/>
    </row>
    <row r="17" spans="1:15" ht="12.75">
      <c r="A17" s="35" t="s">
        <v>488</v>
      </c>
      <c r="B17" s="13" t="s">
        <v>489</v>
      </c>
      <c r="C17" s="15" t="s">
        <v>488</v>
      </c>
      <c r="D17" s="15" t="s">
        <v>709</v>
      </c>
      <c r="E17" s="46">
        <v>83370372</v>
      </c>
      <c r="F17" s="46">
        <v>84202422</v>
      </c>
      <c r="G17" s="46">
        <v>17530799</v>
      </c>
      <c r="H17" s="46">
        <v>15806313</v>
      </c>
      <c r="I17" s="46">
        <v>69441.8</v>
      </c>
      <c r="J17" s="46">
        <v>70134.8</v>
      </c>
      <c r="K17" s="13">
        <v>948.13</v>
      </c>
      <c r="L17" s="13">
        <v>975.21</v>
      </c>
      <c r="M17" s="13">
        <v>27.08</v>
      </c>
      <c r="N17" s="36">
        <v>0.028561484184658203</v>
      </c>
      <c r="O17" s="14"/>
    </row>
    <row r="18" spans="1:15" ht="12.75">
      <c r="A18" s="35" t="s">
        <v>46</v>
      </c>
      <c r="B18" s="13" t="s">
        <v>47</v>
      </c>
      <c r="C18" s="15" t="s">
        <v>46</v>
      </c>
      <c r="D18" s="15" t="s">
        <v>709</v>
      </c>
      <c r="E18" s="46">
        <v>4351800</v>
      </c>
      <c r="F18" s="46">
        <v>4499250</v>
      </c>
      <c r="G18" s="46">
        <v>0</v>
      </c>
      <c r="H18" s="46">
        <v>0</v>
      </c>
      <c r="I18" s="46">
        <v>21557.5</v>
      </c>
      <c r="J18" s="46">
        <v>21535.9</v>
      </c>
      <c r="K18" s="13">
        <v>201.87</v>
      </c>
      <c r="L18" s="13">
        <v>208.92</v>
      </c>
      <c r="M18" s="13">
        <v>7.049999999999983</v>
      </c>
      <c r="N18" s="36">
        <v>0.03492346559667103</v>
      </c>
      <c r="O18" s="14"/>
    </row>
    <row r="19" spans="1:15" ht="12.75">
      <c r="A19" s="35" t="s">
        <v>120</v>
      </c>
      <c r="B19" s="13" t="s">
        <v>121</v>
      </c>
      <c r="C19" s="15" t="s">
        <v>120</v>
      </c>
      <c r="D19" s="15" t="s">
        <v>709</v>
      </c>
      <c r="E19" s="46">
        <v>16179840</v>
      </c>
      <c r="F19" s="46">
        <v>16154558</v>
      </c>
      <c r="G19" s="46">
        <v>0</v>
      </c>
      <c r="H19" s="46">
        <v>0</v>
      </c>
      <c r="I19" s="46">
        <v>64000</v>
      </c>
      <c r="J19" s="46">
        <v>63900</v>
      </c>
      <c r="K19" s="13">
        <v>252.81</v>
      </c>
      <c r="L19" s="13">
        <v>252.81</v>
      </c>
      <c r="M19" s="13">
        <v>0</v>
      </c>
      <c r="N19" s="36">
        <v>0</v>
      </c>
      <c r="O19" s="14"/>
    </row>
    <row r="20" spans="1:15" ht="12.75">
      <c r="A20" s="35" t="s">
        <v>158</v>
      </c>
      <c r="B20" s="13" t="s">
        <v>159</v>
      </c>
      <c r="C20" s="15" t="s">
        <v>158</v>
      </c>
      <c r="D20" s="15" t="s">
        <v>709</v>
      </c>
      <c r="E20" s="46">
        <v>6752568</v>
      </c>
      <c r="F20" s="46">
        <v>6796015</v>
      </c>
      <c r="G20" s="46">
        <v>0</v>
      </c>
      <c r="H20" s="46">
        <v>0</v>
      </c>
      <c r="I20" s="46">
        <v>64655</v>
      </c>
      <c r="J20" s="46">
        <v>65071</v>
      </c>
      <c r="K20" s="13">
        <v>104.44</v>
      </c>
      <c r="L20" s="13">
        <v>104.44</v>
      </c>
      <c r="M20" s="13">
        <v>0</v>
      </c>
      <c r="N20" s="36">
        <v>0</v>
      </c>
      <c r="O20" s="14"/>
    </row>
    <row r="21" spans="1:15" ht="12.75">
      <c r="A21" s="35" t="s">
        <v>344</v>
      </c>
      <c r="B21" s="13" t="s">
        <v>345</v>
      </c>
      <c r="C21" s="15" t="s">
        <v>344</v>
      </c>
      <c r="D21" s="15" t="s">
        <v>709</v>
      </c>
      <c r="E21" s="46">
        <v>5534638</v>
      </c>
      <c r="F21" s="46">
        <v>5566809</v>
      </c>
      <c r="G21" s="46">
        <v>435100</v>
      </c>
      <c r="H21" s="46">
        <v>435900</v>
      </c>
      <c r="I21" s="46">
        <v>36217.3</v>
      </c>
      <c r="J21" s="46">
        <v>36427.2</v>
      </c>
      <c r="K21" s="13">
        <v>140.8</v>
      </c>
      <c r="L21" s="13">
        <v>140.85</v>
      </c>
      <c r="M21" s="13">
        <v>0.04999999999998295</v>
      </c>
      <c r="N21" s="36">
        <v>0.00035511363636353543</v>
      </c>
      <c r="O21" s="14"/>
    </row>
    <row r="22" spans="1:15" ht="12.75">
      <c r="A22" s="35" t="s">
        <v>1</v>
      </c>
      <c r="B22" s="13" t="s">
        <v>2</v>
      </c>
      <c r="C22" s="15" t="s">
        <v>1</v>
      </c>
      <c r="D22" s="15" t="s">
        <v>709</v>
      </c>
      <c r="E22" s="46">
        <v>77426700</v>
      </c>
      <c r="F22" s="46">
        <v>77447400</v>
      </c>
      <c r="G22" s="46">
        <v>201424</v>
      </c>
      <c r="H22" s="46">
        <v>198715</v>
      </c>
      <c r="I22" s="46">
        <v>64422.9</v>
      </c>
      <c r="J22" s="46">
        <v>64440.1</v>
      </c>
      <c r="K22" s="13">
        <v>1198.72</v>
      </c>
      <c r="L22" s="13">
        <v>1198.77</v>
      </c>
      <c r="M22" s="13">
        <v>0.049999999999954525</v>
      </c>
      <c r="N22" s="36">
        <v>4.1711158569102125E-05</v>
      </c>
      <c r="O22" s="14"/>
    </row>
    <row r="23" spans="1:15" ht="12.75">
      <c r="A23" s="35" t="s">
        <v>8</v>
      </c>
      <c r="B23" s="13" t="s">
        <v>723</v>
      </c>
      <c r="C23" s="15" t="s">
        <v>8</v>
      </c>
      <c r="D23" s="15" t="s">
        <v>709</v>
      </c>
      <c r="E23" s="46">
        <v>72820075</v>
      </c>
      <c r="F23" s="46">
        <v>73776690.44</v>
      </c>
      <c r="G23" s="46">
        <v>0</v>
      </c>
      <c r="H23" s="46">
        <v>0</v>
      </c>
      <c r="I23" s="46">
        <v>55807.87</v>
      </c>
      <c r="J23" s="46">
        <v>56540.78</v>
      </c>
      <c r="K23" s="13">
        <v>1304.84</v>
      </c>
      <c r="L23" s="13">
        <v>1304.84</v>
      </c>
      <c r="M23" s="13">
        <v>0</v>
      </c>
      <c r="N23" s="36">
        <v>0</v>
      </c>
      <c r="O23" s="14"/>
    </row>
    <row r="24" spans="1:15" ht="12.75">
      <c r="A24" s="35" t="s">
        <v>678</v>
      </c>
      <c r="B24" s="13" t="s">
        <v>724</v>
      </c>
      <c r="C24" s="15" t="s">
        <v>678</v>
      </c>
      <c r="D24" s="15" t="s">
        <v>708</v>
      </c>
      <c r="E24" s="46">
        <v>17105436</v>
      </c>
      <c r="F24" s="46">
        <v>17577249</v>
      </c>
      <c r="G24" s="46">
        <v>0</v>
      </c>
      <c r="H24" s="46">
        <v>0</v>
      </c>
      <c r="I24" s="46">
        <v>207485</v>
      </c>
      <c r="J24" s="46">
        <v>209029</v>
      </c>
      <c r="K24" s="13">
        <v>82.44</v>
      </c>
      <c r="L24" s="13">
        <v>84.09</v>
      </c>
      <c r="M24" s="13">
        <v>1.6500000000000057</v>
      </c>
      <c r="N24" s="36">
        <v>0.02001455604075697</v>
      </c>
      <c r="O24" s="14"/>
    </row>
    <row r="25" spans="1:15" ht="12.75">
      <c r="A25" s="35" t="s">
        <v>640</v>
      </c>
      <c r="B25" s="13" t="s">
        <v>725</v>
      </c>
      <c r="C25" s="15" t="s">
        <v>640</v>
      </c>
      <c r="D25" s="15" t="s">
        <v>708</v>
      </c>
      <c r="E25" s="46">
        <v>30037585</v>
      </c>
      <c r="F25" s="46">
        <v>31506587</v>
      </c>
      <c r="G25" s="46">
        <v>0</v>
      </c>
      <c r="H25" s="46">
        <v>0</v>
      </c>
      <c r="I25" s="46">
        <v>207484.9</v>
      </c>
      <c r="J25" s="46">
        <v>209360</v>
      </c>
      <c r="K25" s="13">
        <v>144.77</v>
      </c>
      <c r="L25" s="13">
        <v>150.49</v>
      </c>
      <c r="M25" s="13">
        <v>5.72</v>
      </c>
      <c r="N25" s="36">
        <v>0.03951094840091174</v>
      </c>
      <c r="O25" s="14"/>
    </row>
    <row r="26" spans="1:15" ht="12.75">
      <c r="A26" s="35" t="s">
        <v>679</v>
      </c>
      <c r="B26" s="13" t="s">
        <v>817</v>
      </c>
      <c r="C26" s="15" t="s">
        <v>679</v>
      </c>
      <c r="D26" s="15" t="s">
        <v>708</v>
      </c>
      <c r="E26" s="46">
        <v>18599325</v>
      </c>
      <c r="F26" s="46">
        <v>18710081</v>
      </c>
      <c r="G26" s="46">
        <v>0</v>
      </c>
      <c r="H26" s="46">
        <v>0</v>
      </c>
      <c r="I26" s="46">
        <v>334159.6</v>
      </c>
      <c r="J26" s="46">
        <v>336149</v>
      </c>
      <c r="K26" s="13">
        <v>55.66</v>
      </c>
      <c r="L26" s="13">
        <v>55.66</v>
      </c>
      <c r="M26" s="13">
        <v>0</v>
      </c>
      <c r="N26" s="36">
        <v>0</v>
      </c>
      <c r="O26" s="14"/>
    </row>
    <row r="27" spans="1:15" ht="12.75">
      <c r="A27" s="35" t="s">
        <v>559</v>
      </c>
      <c r="B27" s="13" t="s">
        <v>560</v>
      </c>
      <c r="C27" s="15" t="s">
        <v>559</v>
      </c>
      <c r="D27" s="15" t="s">
        <v>709</v>
      </c>
      <c r="E27" s="46">
        <v>94983263</v>
      </c>
      <c r="F27" s="46">
        <v>95484328</v>
      </c>
      <c r="G27" s="46">
        <v>638000</v>
      </c>
      <c r="H27" s="46">
        <v>632000</v>
      </c>
      <c r="I27" s="46">
        <v>84161</v>
      </c>
      <c r="J27" s="46">
        <v>84604.7</v>
      </c>
      <c r="K27" s="13">
        <v>1121.01</v>
      </c>
      <c r="L27" s="13">
        <v>1121.12</v>
      </c>
      <c r="M27" s="13">
        <v>0.10999999999989996</v>
      </c>
      <c r="N27" s="36">
        <v>9.812579727208615E-05</v>
      </c>
      <c r="O27" s="14"/>
    </row>
    <row r="28" spans="1:15" ht="12.75">
      <c r="A28" s="35" t="s">
        <v>505</v>
      </c>
      <c r="B28" s="13" t="s">
        <v>506</v>
      </c>
      <c r="C28" s="15" t="s">
        <v>505</v>
      </c>
      <c r="D28" s="15" t="s">
        <v>709</v>
      </c>
      <c r="E28" s="46">
        <v>332198157</v>
      </c>
      <c r="F28" s="46">
        <v>333218298</v>
      </c>
      <c r="G28" s="46">
        <v>58787051</v>
      </c>
      <c r="H28" s="46">
        <v>57907113</v>
      </c>
      <c r="I28" s="46">
        <v>298292</v>
      </c>
      <c r="J28" s="46">
        <v>299208</v>
      </c>
      <c r="K28" s="13">
        <v>916.59</v>
      </c>
      <c r="L28" s="13">
        <v>920.13</v>
      </c>
      <c r="M28" s="13">
        <v>3.5399999999999636</v>
      </c>
      <c r="N28" s="36">
        <v>0.003862141197263691</v>
      </c>
      <c r="O28" s="14"/>
    </row>
    <row r="29" spans="1:15" ht="12.75">
      <c r="A29" s="35" t="s">
        <v>270</v>
      </c>
      <c r="B29" s="13" t="s">
        <v>271</v>
      </c>
      <c r="C29" s="15" t="s">
        <v>270</v>
      </c>
      <c r="D29" s="15" t="s">
        <v>709</v>
      </c>
      <c r="E29" s="46">
        <v>4337689</v>
      </c>
      <c r="F29" s="46">
        <v>4372275</v>
      </c>
      <c r="G29" s="46">
        <v>0</v>
      </c>
      <c r="H29" s="46">
        <v>0</v>
      </c>
      <c r="I29" s="46">
        <v>31482.6</v>
      </c>
      <c r="J29" s="46">
        <v>31733.6</v>
      </c>
      <c r="K29" s="13">
        <v>137.78</v>
      </c>
      <c r="L29" s="13">
        <v>137.78</v>
      </c>
      <c r="M29" s="13">
        <v>0</v>
      </c>
      <c r="N29" s="36">
        <v>0</v>
      </c>
      <c r="O29" s="14"/>
    </row>
    <row r="30" spans="1:15" ht="12.75">
      <c r="A30" s="35" t="s">
        <v>242</v>
      </c>
      <c r="B30" s="13" t="s">
        <v>726</v>
      </c>
      <c r="C30" s="15" t="s">
        <v>242</v>
      </c>
      <c r="D30" s="15" t="s">
        <v>709</v>
      </c>
      <c r="E30" s="46">
        <v>50292137</v>
      </c>
      <c r="F30" s="46">
        <v>50072496</v>
      </c>
      <c r="G30" s="46">
        <v>0</v>
      </c>
      <c r="H30" s="46">
        <v>0</v>
      </c>
      <c r="I30" s="46">
        <v>39698.7</v>
      </c>
      <c r="J30" s="46">
        <v>39525.2</v>
      </c>
      <c r="K30" s="13">
        <v>1266.85</v>
      </c>
      <c r="L30" s="13">
        <v>1266.85</v>
      </c>
      <c r="M30" s="13">
        <v>0</v>
      </c>
      <c r="N30" s="36">
        <v>0</v>
      </c>
      <c r="O30" s="14"/>
    </row>
    <row r="31" spans="1:15" ht="12.75">
      <c r="A31" s="35" t="s">
        <v>243</v>
      </c>
      <c r="B31" s="13" t="s">
        <v>727</v>
      </c>
      <c r="C31" s="15" t="s">
        <v>243</v>
      </c>
      <c r="D31" s="15" t="s">
        <v>709</v>
      </c>
      <c r="E31" s="46">
        <v>59849006</v>
      </c>
      <c r="F31" s="46">
        <v>60243200</v>
      </c>
      <c r="G31" s="46">
        <v>74000</v>
      </c>
      <c r="H31" s="46">
        <v>76000</v>
      </c>
      <c r="I31" s="46">
        <v>45823.2</v>
      </c>
      <c r="J31" s="46">
        <v>46125</v>
      </c>
      <c r="K31" s="13">
        <v>1304.47</v>
      </c>
      <c r="L31" s="13">
        <v>1304.44</v>
      </c>
      <c r="M31" s="13">
        <v>-0.029999999999972715</v>
      </c>
      <c r="N31" s="36">
        <v>-2.2997845868455435E-05</v>
      </c>
      <c r="O31" s="14"/>
    </row>
    <row r="32" spans="1:15" ht="12.75">
      <c r="A32" s="35" t="s">
        <v>59</v>
      </c>
      <c r="B32" s="13" t="s">
        <v>60</v>
      </c>
      <c r="C32" s="15" t="s">
        <v>59</v>
      </c>
      <c r="D32" s="15" t="s">
        <v>709</v>
      </c>
      <c r="E32" s="46">
        <v>3604920</v>
      </c>
      <c r="F32" s="46">
        <v>3625465</v>
      </c>
      <c r="G32" s="46">
        <v>0</v>
      </c>
      <c r="H32" s="46">
        <v>0</v>
      </c>
      <c r="I32" s="46">
        <v>22794.3</v>
      </c>
      <c r="J32" s="46">
        <v>22924.2</v>
      </c>
      <c r="K32" s="13">
        <v>158.15</v>
      </c>
      <c r="L32" s="13">
        <v>158.15</v>
      </c>
      <c r="M32" s="13">
        <v>0</v>
      </c>
      <c r="N32" s="36">
        <v>0</v>
      </c>
      <c r="O32" s="14"/>
    </row>
    <row r="33" spans="1:15" ht="12.75">
      <c r="A33" s="35" t="s">
        <v>458</v>
      </c>
      <c r="B33" s="13" t="s">
        <v>459</v>
      </c>
      <c r="C33" s="15" t="s">
        <v>458</v>
      </c>
      <c r="D33" s="15" t="s">
        <v>709</v>
      </c>
      <c r="E33" s="46">
        <v>101030405</v>
      </c>
      <c r="F33" s="46">
        <v>101355141</v>
      </c>
      <c r="G33" s="46">
        <v>34774083</v>
      </c>
      <c r="H33" s="46">
        <v>38816180</v>
      </c>
      <c r="I33" s="46">
        <v>83300</v>
      </c>
      <c r="J33" s="46">
        <v>83568</v>
      </c>
      <c r="K33" s="13">
        <v>795.39</v>
      </c>
      <c r="L33" s="13">
        <v>748.36</v>
      </c>
      <c r="M33" s="13">
        <v>-47.03</v>
      </c>
      <c r="N33" s="36">
        <v>-0.05912822640465676</v>
      </c>
      <c r="O33" s="14"/>
    </row>
    <row r="34" spans="1:15" ht="12.75">
      <c r="A34" s="35" t="s">
        <v>284</v>
      </c>
      <c r="B34" s="13" t="s">
        <v>285</v>
      </c>
      <c r="C34" s="15" t="s">
        <v>284</v>
      </c>
      <c r="D34" s="15" t="s">
        <v>709</v>
      </c>
      <c r="E34" s="46">
        <v>3291846</v>
      </c>
      <c r="F34" s="46">
        <v>3315498</v>
      </c>
      <c r="G34" s="46">
        <v>0</v>
      </c>
      <c r="H34" s="46">
        <v>0</v>
      </c>
      <c r="I34" s="46">
        <v>19548.9</v>
      </c>
      <c r="J34" s="46">
        <v>19689.4</v>
      </c>
      <c r="K34" s="13">
        <v>168.39</v>
      </c>
      <c r="L34" s="13">
        <v>168.39</v>
      </c>
      <c r="M34" s="13">
        <v>0</v>
      </c>
      <c r="N34" s="36">
        <v>0</v>
      </c>
      <c r="O34" s="14"/>
    </row>
    <row r="35" spans="1:15" ht="12.75">
      <c r="A35" s="35" t="s">
        <v>92</v>
      </c>
      <c r="B35" s="13" t="s">
        <v>728</v>
      </c>
      <c r="C35" s="15" t="s">
        <v>92</v>
      </c>
      <c r="D35" s="15" t="s">
        <v>709</v>
      </c>
      <c r="E35" s="46">
        <v>80574600</v>
      </c>
      <c r="F35" s="46">
        <v>81207520</v>
      </c>
      <c r="G35" s="46">
        <v>0</v>
      </c>
      <c r="H35" s="46">
        <v>0</v>
      </c>
      <c r="I35" s="46">
        <v>64034.9</v>
      </c>
      <c r="J35" s="46">
        <v>64538.2</v>
      </c>
      <c r="K35" s="13">
        <v>1258.29</v>
      </c>
      <c r="L35" s="13">
        <v>1258.29</v>
      </c>
      <c r="M35" s="13">
        <v>0</v>
      </c>
      <c r="N35" s="36">
        <v>0</v>
      </c>
      <c r="O35" s="14"/>
    </row>
    <row r="36" spans="1:15" ht="12.75">
      <c r="A36" s="35" t="s">
        <v>10</v>
      </c>
      <c r="B36" s="13" t="s">
        <v>729</v>
      </c>
      <c r="C36" s="15" t="s">
        <v>10</v>
      </c>
      <c r="D36" s="15" t="s">
        <v>709</v>
      </c>
      <c r="E36" s="46">
        <v>48472925</v>
      </c>
      <c r="F36" s="46">
        <v>48812049</v>
      </c>
      <c r="G36" s="46">
        <v>87205</v>
      </c>
      <c r="H36" s="46">
        <v>87031</v>
      </c>
      <c r="I36" s="46">
        <v>44310</v>
      </c>
      <c r="J36" s="46">
        <v>44620</v>
      </c>
      <c r="K36" s="13">
        <v>1091.98</v>
      </c>
      <c r="L36" s="13">
        <v>1092</v>
      </c>
      <c r="M36" s="13">
        <v>0.01999999999998181</v>
      </c>
      <c r="N36" s="36">
        <v>1.8315353760955944E-05</v>
      </c>
      <c r="O36" s="14"/>
    </row>
    <row r="37" spans="1:15" ht="12.75">
      <c r="A37" s="35" t="s">
        <v>519</v>
      </c>
      <c r="B37" s="13" t="s">
        <v>520</v>
      </c>
      <c r="C37" s="15" t="s">
        <v>519</v>
      </c>
      <c r="D37" s="15" t="s">
        <v>709</v>
      </c>
      <c r="E37" s="46">
        <v>162978667</v>
      </c>
      <c r="F37" s="46">
        <v>163186414</v>
      </c>
      <c r="G37" s="46">
        <v>22573336</v>
      </c>
      <c r="H37" s="46">
        <v>22592400</v>
      </c>
      <c r="I37" s="46">
        <v>148930</v>
      </c>
      <c r="J37" s="46">
        <v>149120.2</v>
      </c>
      <c r="K37" s="13">
        <v>942.76</v>
      </c>
      <c r="L37" s="13">
        <v>942.82</v>
      </c>
      <c r="M37" s="13">
        <v>0.06000000000005912</v>
      </c>
      <c r="N37" s="36">
        <v>6.364292078586686E-05</v>
      </c>
      <c r="O37" s="14"/>
    </row>
    <row r="38" spans="1:15" ht="12.75">
      <c r="A38" s="35" t="s">
        <v>122</v>
      </c>
      <c r="B38" s="13" t="s">
        <v>123</v>
      </c>
      <c r="C38" s="15" t="s">
        <v>122</v>
      </c>
      <c r="D38" s="15" t="s">
        <v>709</v>
      </c>
      <c r="E38" s="46">
        <v>8724826</v>
      </c>
      <c r="F38" s="46">
        <v>8771226</v>
      </c>
      <c r="G38" s="46">
        <v>0</v>
      </c>
      <c r="H38" s="46">
        <v>0</v>
      </c>
      <c r="I38" s="46">
        <v>53589</v>
      </c>
      <c r="J38" s="46">
        <v>53874</v>
      </c>
      <c r="K38" s="13">
        <v>162.81</v>
      </c>
      <c r="L38" s="13">
        <v>162.81</v>
      </c>
      <c r="M38" s="13">
        <v>0</v>
      </c>
      <c r="N38" s="36">
        <v>0</v>
      </c>
      <c r="O38" s="14"/>
    </row>
    <row r="39" spans="1:15" ht="12.75">
      <c r="A39" s="35" t="s">
        <v>298</v>
      </c>
      <c r="B39" s="13" t="s">
        <v>299</v>
      </c>
      <c r="C39" s="15" t="s">
        <v>298</v>
      </c>
      <c r="D39" s="15" t="s">
        <v>709</v>
      </c>
      <c r="E39" s="46">
        <v>2832608</v>
      </c>
      <c r="F39" s="46">
        <v>2857374</v>
      </c>
      <c r="G39" s="46">
        <v>0</v>
      </c>
      <c r="H39" s="46">
        <v>0</v>
      </c>
      <c r="I39" s="46">
        <v>43248.3</v>
      </c>
      <c r="J39" s="46">
        <v>43634.9</v>
      </c>
      <c r="K39" s="13">
        <v>65.5</v>
      </c>
      <c r="L39" s="13">
        <v>65.48</v>
      </c>
      <c r="M39" s="13">
        <v>-0.01999999999999602</v>
      </c>
      <c r="N39" s="36">
        <v>-0.0003053435114502845</v>
      </c>
      <c r="O39" s="14"/>
    </row>
    <row r="40" spans="1:15" ht="12.75">
      <c r="A40" s="35" t="s">
        <v>561</v>
      </c>
      <c r="B40" s="13" t="s">
        <v>562</v>
      </c>
      <c r="C40" s="15" t="s">
        <v>561</v>
      </c>
      <c r="D40" s="15" t="s">
        <v>709</v>
      </c>
      <c r="E40" s="46">
        <v>102984233</v>
      </c>
      <c r="F40" s="46">
        <v>104197578</v>
      </c>
      <c r="G40" s="46">
        <v>0</v>
      </c>
      <c r="H40" s="46">
        <v>0</v>
      </c>
      <c r="I40" s="46">
        <v>97252</v>
      </c>
      <c r="J40" s="46">
        <v>98398</v>
      </c>
      <c r="K40" s="13">
        <v>1058.94</v>
      </c>
      <c r="L40" s="13">
        <v>1058.94</v>
      </c>
      <c r="M40" s="13">
        <v>0</v>
      </c>
      <c r="N40" s="36">
        <v>0</v>
      </c>
      <c r="O40" s="14"/>
    </row>
    <row r="41" spans="1:15" ht="12.75">
      <c r="A41" s="35" t="s">
        <v>124</v>
      </c>
      <c r="B41" s="13" t="s">
        <v>125</v>
      </c>
      <c r="C41" s="15" t="s">
        <v>124</v>
      </c>
      <c r="D41" s="15" t="s">
        <v>709</v>
      </c>
      <c r="E41" s="46">
        <v>5643693</v>
      </c>
      <c r="F41" s="46">
        <v>5590169</v>
      </c>
      <c r="G41" s="46">
        <v>0</v>
      </c>
      <c r="H41" s="46">
        <v>0</v>
      </c>
      <c r="I41" s="46">
        <v>32366.2</v>
      </c>
      <c r="J41" s="46">
        <v>32748.5</v>
      </c>
      <c r="K41" s="13">
        <v>174.37</v>
      </c>
      <c r="L41" s="13">
        <v>170.7</v>
      </c>
      <c r="M41" s="13">
        <v>-3.670000000000016</v>
      </c>
      <c r="N41" s="36">
        <v>-0.021047198485978136</v>
      </c>
      <c r="O41" s="14"/>
    </row>
    <row r="42" spans="1:15" ht="12.75">
      <c r="A42" s="35" t="s">
        <v>107</v>
      </c>
      <c r="B42" s="13" t="s">
        <v>730</v>
      </c>
      <c r="C42" s="15" t="s">
        <v>107</v>
      </c>
      <c r="D42" s="15" t="s">
        <v>709</v>
      </c>
      <c r="E42" s="46">
        <v>119807542</v>
      </c>
      <c r="F42" s="46">
        <v>119433000</v>
      </c>
      <c r="G42" s="46">
        <v>139377</v>
      </c>
      <c r="H42" s="46">
        <v>138741</v>
      </c>
      <c r="I42" s="46">
        <v>94897.9</v>
      </c>
      <c r="J42" s="46">
        <v>94601.5</v>
      </c>
      <c r="K42" s="13">
        <v>1261.02</v>
      </c>
      <c r="L42" s="13">
        <v>1261.02</v>
      </c>
      <c r="M42" s="13">
        <v>0</v>
      </c>
      <c r="N42" s="36">
        <v>0</v>
      </c>
      <c r="O42" s="14"/>
    </row>
    <row r="43" spans="1:15" ht="12.75">
      <c r="A43" s="35" t="s">
        <v>3</v>
      </c>
      <c r="B43" s="13" t="s">
        <v>4</v>
      </c>
      <c r="C43" s="15" t="s">
        <v>3</v>
      </c>
      <c r="D43" s="15" t="s">
        <v>709</v>
      </c>
      <c r="E43" s="46">
        <v>179936135</v>
      </c>
      <c r="F43" s="46">
        <v>183555317</v>
      </c>
      <c r="G43" s="46">
        <v>869277</v>
      </c>
      <c r="H43" s="46">
        <v>887013</v>
      </c>
      <c r="I43" s="46">
        <v>134386</v>
      </c>
      <c r="J43" s="46">
        <v>137089</v>
      </c>
      <c r="K43" s="13">
        <v>1332.48</v>
      </c>
      <c r="L43" s="13">
        <v>1332.48</v>
      </c>
      <c r="M43" s="13">
        <v>0</v>
      </c>
      <c r="N43" s="36">
        <v>0</v>
      </c>
      <c r="O43" s="14"/>
    </row>
    <row r="44" spans="1:15" ht="12.75">
      <c r="A44" s="35" t="s">
        <v>300</v>
      </c>
      <c r="B44" s="13" t="s">
        <v>301</v>
      </c>
      <c r="C44" s="15" t="s">
        <v>300</v>
      </c>
      <c r="D44" s="15" t="s">
        <v>709</v>
      </c>
      <c r="E44" s="46">
        <v>5153130</v>
      </c>
      <c r="F44" s="46">
        <v>5179537</v>
      </c>
      <c r="G44" s="46">
        <v>207100</v>
      </c>
      <c r="H44" s="46">
        <v>215400</v>
      </c>
      <c r="I44" s="46">
        <v>45330</v>
      </c>
      <c r="J44" s="46">
        <v>45615</v>
      </c>
      <c r="K44" s="13">
        <v>109.11</v>
      </c>
      <c r="L44" s="13">
        <v>108.83</v>
      </c>
      <c r="M44" s="13">
        <v>-0.28000000000000114</v>
      </c>
      <c r="N44" s="36">
        <v>-0.002566217578590435</v>
      </c>
      <c r="O44" s="14"/>
    </row>
    <row r="45" spans="1:15" ht="12.75">
      <c r="A45" s="35" t="s">
        <v>563</v>
      </c>
      <c r="B45" s="13" t="s">
        <v>564</v>
      </c>
      <c r="C45" s="15" t="s">
        <v>563</v>
      </c>
      <c r="D45" s="15" t="s">
        <v>709</v>
      </c>
      <c r="E45" s="46">
        <v>132166066</v>
      </c>
      <c r="F45" s="46">
        <v>132896000</v>
      </c>
      <c r="G45" s="46">
        <v>1696984</v>
      </c>
      <c r="H45" s="46">
        <v>1514109</v>
      </c>
      <c r="I45" s="46">
        <v>133330</v>
      </c>
      <c r="J45" s="46">
        <v>134061</v>
      </c>
      <c r="K45" s="13">
        <v>978.54</v>
      </c>
      <c r="L45" s="13">
        <v>980.02</v>
      </c>
      <c r="M45" s="13">
        <v>1.4800000000000182</v>
      </c>
      <c r="N45" s="36">
        <v>0.001512457334396089</v>
      </c>
      <c r="O45" s="14"/>
    </row>
    <row r="46" spans="1:15" ht="12.75">
      <c r="A46" s="35" t="s">
        <v>181</v>
      </c>
      <c r="B46" s="13" t="s">
        <v>182</v>
      </c>
      <c r="C46" s="15" t="s">
        <v>181</v>
      </c>
      <c r="D46" s="15" t="s">
        <v>709</v>
      </c>
      <c r="E46" s="46">
        <v>7048363</v>
      </c>
      <c r="F46" s="46">
        <v>7066768</v>
      </c>
      <c r="G46" s="46">
        <v>0</v>
      </c>
      <c r="H46" s="46">
        <v>0</v>
      </c>
      <c r="I46" s="46">
        <v>36548.4</v>
      </c>
      <c r="J46" s="46">
        <v>36643.9</v>
      </c>
      <c r="K46" s="13">
        <v>192.85</v>
      </c>
      <c r="L46" s="13">
        <v>192.85</v>
      </c>
      <c r="M46" s="13">
        <v>0</v>
      </c>
      <c r="N46" s="36">
        <v>0</v>
      </c>
      <c r="O46" s="14"/>
    </row>
    <row r="47" spans="1:15" ht="12.75">
      <c r="A47" s="35" t="s">
        <v>192</v>
      </c>
      <c r="B47" s="13" t="s">
        <v>193</v>
      </c>
      <c r="C47" s="15" t="s">
        <v>192</v>
      </c>
      <c r="D47" s="15" t="s">
        <v>709</v>
      </c>
      <c r="E47" s="46">
        <v>4195825</v>
      </c>
      <c r="F47" s="46">
        <v>4234168</v>
      </c>
      <c r="G47" s="46">
        <v>0</v>
      </c>
      <c r="H47" s="46">
        <v>0</v>
      </c>
      <c r="I47" s="46">
        <v>37052.5</v>
      </c>
      <c r="J47" s="46">
        <v>37391.1</v>
      </c>
      <c r="K47" s="13">
        <v>113.24</v>
      </c>
      <c r="L47" s="13">
        <v>113.24</v>
      </c>
      <c r="M47" s="13">
        <v>0</v>
      </c>
      <c r="N47" s="36">
        <v>0</v>
      </c>
      <c r="O47" s="14"/>
    </row>
    <row r="48" spans="1:15" ht="12.75">
      <c r="A48" s="35" t="s">
        <v>346</v>
      </c>
      <c r="B48" s="13" t="s">
        <v>347</v>
      </c>
      <c r="C48" s="15" t="s">
        <v>346</v>
      </c>
      <c r="D48" s="15" t="s">
        <v>709</v>
      </c>
      <c r="E48" s="46">
        <v>5801458</v>
      </c>
      <c r="F48" s="46">
        <v>5804945</v>
      </c>
      <c r="G48" s="46">
        <v>0</v>
      </c>
      <c r="H48" s="46">
        <v>0</v>
      </c>
      <c r="I48" s="46">
        <v>35635.5</v>
      </c>
      <c r="J48" s="46">
        <v>35658.3</v>
      </c>
      <c r="K48" s="13">
        <v>162.8</v>
      </c>
      <c r="L48" s="13">
        <v>162.79</v>
      </c>
      <c r="M48" s="13">
        <v>-0.010000000000019327</v>
      </c>
      <c r="N48" s="36">
        <v>-6.142506142514659E-05</v>
      </c>
      <c r="O48" s="14"/>
    </row>
    <row r="49" spans="1:15" ht="12.75">
      <c r="A49" s="35" t="s">
        <v>593</v>
      </c>
      <c r="B49" s="13" t="s">
        <v>594</v>
      </c>
      <c r="C49" s="15" t="s">
        <v>593</v>
      </c>
      <c r="D49" s="15" t="s">
        <v>708</v>
      </c>
      <c r="E49" s="46">
        <v>230520546.17</v>
      </c>
      <c r="F49" s="46">
        <v>232202359</v>
      </c>
      <c r="G49" s="46">
        <v>0</v>
      </c>
      <c r="H49" s="46">
        <v>0</v>
      </c>
      <c r="I49" s="46">
        <v>213892.54</v>
      </c>
      <c r="J49" s="46">
        <v>215453.1</v>
      </c>
      <c r="K49" s="13">
        <v>1077.74</v>
      </c>
      <c r="L49" s="13">
        <v>1077.74</v>
      </c>
      <c r="M49" s="13">
        <v>0</v>
      </c>
      <c r="N49" s="36">
        <v>0</v>
      </c>
      <c r="O49" s="14"/>
    </row>
    <row r="50" spans="1:15" ht="12.75">
      <c r="A50" s="35" t="s">
        <v>680</v>
      </c>
      <c r="B50" s="13" t="s">
        <v>731</v>
      </c>
      <c r="C50" s="15" t="s">
        <v>680</v>
      </c>
      <c r="D50" s="15" t="s">
        <v>708</v>
      </c>
      <c r="E50" s="46">
        <v>17547652</v>
      </c>
      <c r="F50" s="46">
        <v>17723457</v>
      </c>
      <c r="G50" s="46">
        <v>0</v>
      </c>
      <c r="H50" s="46">
        <v>0</v>
      </c>
      <c r="I50" s="46">
        <v>296763.9</v>
      </c>
      <c r="J50" s="46">
        <v>299737</v>
      </c>
      <c r="K50" s="13">
        <v>59.13</v>
      </c>
      <c r="L50" s="13">
        <v>59.13</v>
      </c>
      <c r="M50" s="13">
        <v>0</v>
      </c>
      <c r="N50" s="36">
        <v>0</v>
      </c>
      <c r="O50" s="14"/>
    </row>
    <row r="51" spans="1:15" ht="12.75">
      <c r="A51" s="35" t="s">
        <v>244</v>
      </c>
      <c r="B51" s="13" t="s">
        <v>245</v>
      </c>
      <c r="C51" s="15" t="s">
        <v>244</v>
      </c>
      <c r="D51" s="15" t="s">
        <v>709</v>
      </c>
      <c r="E51" s="46">
        <v>6609784</v>
      </c>
      <c r="F51" s="46">
        <v>6609784</v>
      </c>
      <c r="G51" s="46">
        <v>0</v>
      </c>
      <c r="H51" s="46">
        <v>0</v>
      </c>
      <c r="I51" s="46">
        <v>25705.9</v>
      </c>
      <c r="J51" s="46">
        <v>25706.1</v>
      </c>
      <c r="K51" s="13">
        <v>257.13</v>
      </c>
      <c r="L51" s="13">
        <v>257.13</v>
      </c>
      <c r="M51" s="13">
        <v>0</v>
      </c>
      <c r="N51" s="36">
        <v>0</v>
      </c>
      <c r="O51" s="14"/>
    </row>
    <row r="52" spans="1:15" ht="12.75">
      <c r="A52" s="35" t="s">
        <v>460</v>
      </c>
      <c r="B52" s="13" t="s">
        <v>461</v>
      </c>
      <c r="C52" s="15" t="s">
        <v>460</v>
      </c>
      <c r="D52" s="15" t="s">
        <v>709</v>
      </c>
      <c r="E52" s="46">
        <v>75475121</v>
      </c>
      <c r="F52" s="46">
        <v>75487621</v>
      </c>
      <c r="G52" s="46">
        <v>24217000</v>
      </c>
      <c r="H52" s="46">
        <v>24581000</v>
      </c>
      <c r="I52" s="46">
        <v>59912.8</v>
      </c>
      <c r="J52" s="46">
        <v>59922.7</v>
      </c>
      <c r="K52" s="13">
        <v>855.55</v>
      </c>
      <c r="L52" s="13">
        <v>849.54</v>
      </c>
      <c r="M52" s="13">
        <v>-6.009999999999991</v>
      </c>
      <c r="N52" s="36">
        <v>-0.007024720939746376</v>
      </c>
      <c r="O52" s="14"/>
    </row>
    <row r="53" spans="1:15" ht="12.75">
      <c r="A53" s="35" t="s">
        <v>521</v>
      </c>
      <c r="B53" s="13" t="s">
        <v>522</v>
      </c>
      <c r="C53" s="15" t="s">
        <v>521</v>
      </c>
      <c r="D53" s="15" t="s">
        <v>709</v>
      </c>
      <c r="E53" s="46">
        <v>80561983</v>
      </c>
      <c r="F53" s="46">
        <v>81572001</v>
      </c>
      <c r="G53" s="46">
        <v>9385966</v>
      </c>
      <c r="H53" s="46">
        <v>9356574</v>
      </c>
      <c r="I53" s="46">
        <v>65663.2</v>
      </c>
      <c r="J53" s="46">
        <v>66486.3</v>
      </c>
      <c r="K53" s="13">
        <v>1083.96</v>
      </c>
      <c r="L53" s="13">
        <v>1086.17</v>
      </c>
      <c r="M53" s="13">
        <v>2.2100000000000364</v>
      </c>
      <c r="N53" s="36">
        <v>0.002038820620687165</v>
      </c>
      <c r="O53" s="14"/>
    </row>
    <row r="54" spans="1:15" ht="12.75">
      <c r="A54" s="35" t="s">
        <v>26</v>
      </c>
      <c r="B54" s="13" t="s">
        <v>27</v>
      </c>
      <c r="C54" s="15" t="s">
        <v>26</v>
      </c>
      <c r="D54" s="15" t="s">
        <v>709</v>
      </c>
      <c r="E54" s="46">
        <v>6785894</v>
      </c>
      <c r="F54" s="46">
        <v>6831370</v>
      </c>
      <c r="G54" s="46">
        <v>0</v>
      </c>
      <c r="H54" s="46">
        <v>0</v>
      </c>
      <c r="I54" s="46">
        <v>40738.5</v>
      </c>
      <c r="J54" s="46">
        <v>41012</v>
      </c>
      <c r="K54" s="13">
        <v>166.57</v>
      </c>
      <c r="L54" s="13">
        <v>166.57</v>
      </c>
      <c r="M54" s="13">
        <v>0</v>
      </c>
      <c r="N54" s="36">
        <v>0</v>
      </c>
      <c r="O54" s="14"/>
    </row>
    <row r="55" spans="1:15" ht="12.75">
      <c r="A55" s="35" t="s">
        <v>595</v>
      </c>
      <c r="B55" s="13" t="s">
        <v>732</v>
      </c>
      <c r="C55" s="15" t="s">
        <v>595</v>
      </c>
      <c r="D55" s="15" t="s">
        <v>708</v>
      </c>
      <c r="E55" s="46">
        <v>231169815</v>
      </c>
      <c r="F55" s="46">
        <v>240482860</v>
      </c>
      <c r="G55" s="46">
        <v>367477</v>
      </c>
      <c r="H55" s="46">
        <v>367590</v>
      </c>
      <c r="I55" s="46">
        <v>220628.2</v>
      </c>
      <c r="J55" s="46">
        <v>222948</v>
      </c>
      <c r="K55" s="13">
        <v>1046.11</v>
      </c>
      <c r="L55" s="13">
        <v>1077</v>
      </c>
      <c r="M55" s="13">
        <v>30.8900000000001</v>
      </c>
      <c r="N55" s="36">
        <v>0.029528443471527943</v>
      </c>
      <c r="O55" s="14"/>
    </row>
    <row r="56" spans="1:15" ht="12.75">
      <c r="A56" s="35" t="s">
        <v>681</v>
      </c>
      <c r="B56" s="13" t="s">
        <v>733</v>
      </c>
      <c r="C56" s="15" t="s">
        <v>681</v>
      </c>
      <c r="D56" s="15" t="s">
        <v>708</v>
      </c>
      <c r="E56" s="46">
        <v>16006796</v>
      </c>
      <c r="F56" s="46">
        <v>16583018</v>
      </c>
      <c r="G56" s="46">
        <v>0</v>
      </c>
      <c r="H56" s="46">
        <v>0</v>
      </c>
      <c r="I56" s="46">
        <v>276599.2</v>
      </c>
      <c r="J56" s="46">
        <v>279599</v>
      </c>
      <c r="K56" s="13">
        <v>57.87</v>
      </c>
      <c r="L56" s="13">
        <v>59.31</v>
      </c>
      <c r="M56" s="13">
        <v>1.44</v>
      </c>
      <c r="N56" s="36">
        <v>0.024883359253499382</v>
      </c>
      <c r="O56" s="14"/>
    </row>
    <row r="57" spans="1:15" ht="12.75">
      <c r="A57" s="35" t="s">
        <v>641</v>
      </c>
      <c r="B57" s="13" t="s">
        <v>734</v>
      </c>
      <c r="C57" s="15" t="s">
        <v>641</v>
      </c>
      <c r="D57" s="15" t="s">
        <v>708</v>
      </c>
      <c r="E57" s="46">
        <v>46900161</v>
      </c>
      <c r="F57" s="46">
        <v>48792821</v>
      </c>
      <c r="G57" s="46">
        <v>0</v>
      </c>
      <c r="H57" s="46">
        <v>0</v>
      </c>
      <c r="I57" s="46">
        <v>276599.2</v>
      </c>
      <c r="J57" s="46">
        <v>279599</v>
      </c>
      <c r="K57" s="13">
        <v>169.56</v>
      </c>
      <c r="L57" s="13">
        <v>174.51</v>
      </c>
      <c r="M57" s="13">
        <v>4.949999999999989</v>
      </c>
      <c r="N57" s="36">
        <v>0.02919320594479813</v>
      </c>
      <c r="O57" s="14"/>
    </row>
    <row r="58" spans="1:15" ht="12.75">
      <c r="A58" s="35" t="s">
        <v>531</v>
      </c>
      <c r="B58" s="13" t="s">
        <v>532</v>
      </c>
      <c r="C58" s="15" t="s">
        <v>531</v>
      </c>
      <c r="D58" s="15" t="s">
        <v>709</v>
      </c>
      <c r="E58" s="46">
        <v>98702973</v>
      </c>
      <c r="F58" s="46">
        <v>99469724</v>
      </c>
      <c r="G58" s="46">
        <v>19676285.9</v>
      </c>
      <c r="H58" s="46">
        <v>19933344</v>
      </c>
      <c r="I58" s="46">
        <v>96600</v>
      </c>
      <c r="J58" s="46">
        <v>97350</v>
      </c>
      <c r="K58" s="13">
        <v>818.08</v>
      </c>
      <c r="L58" s="13">
        <v>817.01</v>
      </c>
      <c r="M58" s="13">
        <v>-1.07000000000005</v>
      </c>
      <c r="N58" s="36">
        <v>-0.0013079405437121938</v>
      </c>
      <c r="O58" s="14"/>
    </row>
    <row r="59" spans="1:15" ht="12.75">
      <c r="A59" s="35" t="s">
        <v>379</v>
      </c>
      <c r="B59" s="13" t="s">
        <v>380</v>
      </c>
      <c r="C59" s="15" t="s">
        <v>379</v>
      </c>
      <c r="D59" s="15" t="s">
        <v>709</v>
      </c>
      <c r="E59" s="46">
        <v>5993594</v>
      </c>
      <c r="F59" s="46">
        <v>6026512</v>
      </c>
      <c r="G59" s="46">
        <v>0</v>
      </c>
      <c r="H59" s="46">
        <v>0</v>
      </c>
      <c r="I59" s="46">
        <v>30422.8</v>
      </c>
      <c r="J59" s="46">
        <v>30589.9</v>
      </c>
      <c r="K59" s="13">
        <v>197.01</v>
      </c>
      <c r="L59" s="13">
        <v>197.01</v>
      </c>
      <c r="M59" s="13">
        <v>0</v>
      </c>
      <c r="N59" s="36">
        <v>0</v>
      </c>
      <c r="O59" s="14"/>
    </row>
    <row r="60" spans="1:15" ht="12.75">
      <c r="A60" s="35" t="s">
        <v>220</v>
      </c>
      <c r="B60" s="13" t="s">
        <v>221</v>
      </c>
      <c r="C60" s="15" t="s">
        <v>220</v>
      </c>
      <c r="D60" s="15" t="s">
        <v>709</v>
      </c>
      <c r="E60" s="46">
        <v>9321228</v>
      </c>
      <c r="F60" s="46">
        <v>9352807</v>
      </c>
      <c r="G60" s="46">
        <v>0</v>
      </c>
      <c r="H60" s="46">
        <v>0</v>
      </c>
      <c r="I60" s="46">
        <v>52176</v>
      </c>
      <c r="J60" s="46">
        <v>52353</v>
      </c>
      <c r="K60" s="13">
        <v>178.65</v>
      </c>
      <c r="L60" s="13">
        <v>178.65</v>
      </c>
      <c r="M60" s="13">
        <v>0</v>
      </c>
      <c r="N60" s="36">
        <v>0</v>
      </c>
      <c r="O60" s="14"/>
    </row>
    <row r="61" spans="1:15" ht="12.75">
      <c r="A61" s="35" t="s">
        <v>48</v>
      </c>
      <c r="B61" s="13" t="s">
        <v>49</v>
      </c>
      <c r="C61" s="15" t="s">
        <v>48</v>
      </c>
      <c r="D61" s="15" t="s">
        <v>709</v>
      </c>
      <c r="E61" s="46">
        <v>6709315</v>
      </c>
      <c r="F61" s="46">
        <v>6736178</v>
      </c>
      <c r="G61" s="46">
        <v>0</v>
      </c>
      <c r="H61" s="46">
        <v>0</v>
      </c>
      <c r="I61" s="46">
        <v>34686</v>
      </c>
      <c r="J61" s="46">
        <v>34824.9</v>
      </c>
      <c r="K61" s="13">
        <v>193.43</v>
      </c>
      <c r="L61" s="13">
        <v>193.43</v>
      </c>
      <c r="M61" s="13">
        <v>0</v>
      </c>
      <c r="N61" s="36">
        <v>0</v>
      </c>
      <c r="O61" s="14"/>
    </row>
    <row r="62" spans="1:15" ht="12.75">
      <c r="A62" s="35" t="s">
        <v>126</v>
      </c>
      <c r="B62" s="13" t="s">
        <v>127</v>
      </c>
      <c r="C62" s="15" t="s">
        <v>126</v>
      </c>
      <c r="D62" s="15" t="s">
        <v>709</v>
      </c>
      <c r="E62" s="46">
        <v>7359737</v>
      </c>
      <c r="F62" s="46">
        <v>7394635</v>
      </c>
      <c r="G62" s="46">
        <v>0</v>
      </c>
      <c r="H62" s="46">
        <v>0</v>
      </c>
      <c r="I62" s="46">
        <v>32056</v>
      </c>
      <c r="J62" s="46">
        <v>32208</v>
      </c>
      <c r="K62" s="13">
        <v>229.59</v>
      </c>
      <c r="L62" s="13">
        <v>229.59</v>
      </c>
      <c r="M62" s="13">
        <v>0</v>
      </c>
      <c r="N62" s="36">
        <v>0</v>
      </c>
      <c r="O62" s="14"/>
    </row>
    <row r="63" spans="1:15" ht="12.75">
      <c r="A63" s="35" t="s">
        <v>9</v>
      </c>
      <c r="B63" s="13" t="s">
        <v>735</v>
      </c>
      <c r="C63" s="15" t="s">
        <v>9</v>
      </c>
      <c r="D63" s="15" t="s">
        <v>709</v>
      </c>
      <c r="E63" s="46">
        <v>128052193</v>
      </c>
      <c r="F63" s="46">
        <v>128342891</v>
      </c>
      <c r="G63" s="46">
        <v>0</v>
      </c>
      <c r="H63" s="46">
        <v>0</v>
      </c>
      <c r="I63" s="46">
        <v>96649</v>
      </c>
      <c r="J63" s="46">
        <v>97481</v>
      </c>
      <c r="K63" s="13">
        <v>1324.92</v>
      </c>
      <c r="L63" s="13">
        <v>1316.59</v>
      </c>
      <c r="M63" s="13">
        <v>-8.330000000000155</v>
      </c>
      <c r="N63" s="36">
        <v>-0.0062871720556714195</v>
      </c>
      <c r="O63" s="14"/>
    </row>
    <row r="64" spans="1:15" ht="12.75">
      <c r="A64" s="35" t="s">
        <v>272</v>
      </c>
      <c r="B64" s="13" t="s">
        <v>273</v>
      </c>
      <c r="C64" s="15" t="s">
        <v>272</v>
      </c>
      <c r="D64" s="15" t="s">
        <v>709</v>
      </c>
      <c r="E64" s="46">
        <v>6855447</v>
      </c>
      <c r="F64" s="46">
        <v>6913233</v>
      </c>
      <c r="G64" s="46">
        <v>0</v>
      </c>
      <c r="H64" s="46">
        <v>0</v>
      </c>
      <c r="I64" s="46">
        <v>54746.5</v>
      </c>
      <c r="J64" s="46">
        <v>55212.6</v>
      </c>
      <c r="K64" s="13">
        <v>125.22</v>
      </c>
      <c r="L64" s="13">
        <v>125.21</v>
      </c>
      <c r="M64" s="13">
        <v>-0.010000000000005116</v>
      </c>
      <c r="N64" s="36">
        <v>-7.985944737265438E-05</v>
      </c>
      <c r="O64" s="14"/>
    </row>
    <row r="65" spans="1:15" ht="12.75">
      <c r="A65" s="35" t="s">
        <v>128</v>
      </c>
      <c r="B65" s="13" t="s">
        <v>129</v>
      </c>
      <c r="C65" s="15" t="s">
        <v>128</v>
      </c>
      <c r="D65" s="15" t="s">
        <v>709</v>
      </c>
      <c r="E65" s="46">
        <v>10661609</v>
      </c>
      <c r="F65" s="46">
        <v>10980338</v>
      </c>
      <c r="G65" s="46">
        <v>0</v>
      </c>
      <c r="H65" s="46">
        <v>0</v>
      </c>
      <c r="I65" s="46">
        <v>65292.5</v>
      </c>
      <c r="J65" s="46">
        <v>65633.6</v>
      </c>
      <c r="K65" s="13">
        <v>163.29</v>
      </c>
      <c r="L65" s="13">
        <v>167.3</v>
      </c>
      <c r="M65" s="13">
        <v>4.010000000000019</v>
      </c>
      <c r="N65" s="36">
        <v>0.02455753567272967</v>
      </c>
      <c r="O65" s="14"/>
    </row>
    <row r="66" spans="1:15" ht="12.75">
      <c r="A66" s="35" t="s">
        <v>144</v>
      </c>
      <c r="B66" s="13" t="s">
        <v>145</v>
      </c>
      <c r="C66" s="15" t="s">
        <v>144</v>
      </c>
      <c r="D66" s="15" t="s">
        <v>709</v>
      </c>
      <c r="E66" s="46">
        <v>7919461</v>
      </c>
      <c r="F66" s="46">
        <v>7965474</v>
      </c>
      <c r="G66" s="46">
        <v>0</v>
      </c>
      <c r="H66" s="46">
        <v>0</v>
      </c>
      <c r="I66" s="46">
        <v>42322.9</v>
      </c>
      <c r="J66" s="46">
        <v>42568.8</v>
      </c>
      <c r="K66" s="13">
        <v>187.12</v>
      </c>
      <c r="L66" s="13">
        <v>187.12</v>
      </c>
      <c r="M66" s="13">
        <v>0</v>
      </c>
      <c r="N66" s="36">
        <v>0</v>
      </c>
      <c r="O66" s="14"/>
    </row>
    <row r="67" spans="1:15" ht="12.75">
      <c r="A67" s="35" t="s">
        <v>356</v>
      </c>
      <c r="B67" s="13" t="s">
        <v>357</v>
      </c>
      <c r="C67" s="15" t="s">
        <v>356</v>
      </c>
      <c r="D67" s="15" t="s">
        <v>709</v>
      </c>
      <c r="E67" s="46">
        <v>6216620</v>
      </c>
      <c r="F67" s="46">
        <v>6250953</v>
      </c>
      <c r="G67" s="46">
        <v>0</v>
      </c>
      <c r="H67" s="46">
        <v>0</v>
      </c>
      <c r="I67" s="46">
        <v>50337</v>
      </c>
      <c r="J67" s="46">
        <v>50615</v>
      </c>
      <c r="K67" s="13">
        <v>123.5</v>
      </c>
      <c r="L67" s="13">
        <v>123.5</v>
      </c>
      <c r="M67" s="13">
        <v>0</v>
      </c>
      <c r="N67" s="36">
        <v>0</v>
      </c>
      <c r="O67" s="14"/>
    </row>
    <row r="68" spans="1:15" ht="12.75">
      <c r="A68" s="35" t="s">
        <v>37</v>
      </c>
      <c r="B68" s="13" t="s">
        <v>737</v>
      </c>
      <c r="C68" s="15" t="s">
        <v>37</v>
      </c>
      <c r="D68" s="15" t="s">
        <v>709</v>
      </c>
      <c r="E68" s="46">
        <v>178679548</v>
      </c>
      <c r="F68" s="46">
        <v>178567676</v>
      </c>
      <c r="G68" s="46">
        <v>0</v>
      </c>
      <c r="H68" s="46">
        <v>0</v>
      </c>
      <c r="I68" s="46">
        <v>146899.2</v>
      </c>
      <c r="J68" s="46">
        <v>146807.4</v>
      </c>
      <c r="K68" s="13">
        <v>1216.34</v>
      </c>
      <c r="L68" s="13">
        <v>1216.34</v>
      </c>
      <c r="M68" s="13">
        <v>0</v>
      </c>
      <c r="N68" s="36">
        <v>0</v>
      </c>
      <c r="O68" s="14"/>
    </row>
    <row r="69" spans="1:15" ht="12.75">
      <c r="A69" s="35" t="s">
        <v>682</v>
      </c>
      <c r="B69" s="13" t="s">
        <v>736</v>
      </c>
      <c r="C69" s="15" t="s">
        <v>682</v>
      </c>
      <c r="D69" s="15" t="s">
        <v>708</v>
      </c>
      <c r="E69" s="46">
        <v>25029908</v>
      </c>
      <c r="F69" s="46">
        <v>25058018</v>
      </c>
      <c r="G69" s="46">
        <v>0</v>
      </c>
      <c r="H69" s="46">
        <v>0</v>
      </c>
      <c r="I69" s="46">
        <v>376786.21</v>
      </c>
      <c r="J69" s="46">
        <v>377209</v>
      </c>
      <c r="K69" s="13">
        <v>66.43</v>
      </c>
      <c r="L69" s="13">
        <v>66.43</v>
      </c>
      <c r="M69" s="13">
        <v>0</v>
      </c>
      <c r="N69" s="36">
        <v>0</v>
      </c>
      <c r="O69" s="14"/>
    </row>
    <row r="70" spans="1:15" ht="12.75">
      <c r="A70" s="35" t="s">
        <v>642</v>
      </c>
      <c r="B70" s="13" t="s">
        <v>738</v>
      </c>
      <c r="C70" s="15" t="s">
        <v>642</v>
      </c>
      <c r="D70" s="15" t="s">
        <v>708</v>
      </c>
      <c r="E70" s="46">
        <v>54455791</v>
      </c>
      <c r="F70" s="46">
        <v>56663103</v>
      </c>
      <c r="G70" s="46">
        <v>0</v>
      </c>
      <c r="H70" s="46">
        <v>0</v>
      </c>
      <c r="I70" s="46">
        <v>376786.21</v>
      </c>
      <c r="J70" s="46">
        <v>377209.37</v>
      </c>
      <c r="K70" s="13">
        <v>144.53</v>
      </c>
      <c r="L70" s="13">
        <v>150.22</v>
      </c>
      <c r="M70" s="13">
        <v>5.69</v>
      </c>
      <c r="N70" s="36">
        <v>0.039368989137203325</v>
      </c>
      <c r="O70" s="14"/>
    </row>
    <row r="71" spans="1:15" ht="12.75">
      <c r="A71" s="35" t="s">
        <v>38</v>
      </c>
      <c r="B71" s="13" t="s">
        <v>739</v>
      </c>
      <c r="C71" s="15" t="s">
        <v>38</v>
      </c>
      <c r="D71" s="15" t="s">
        <v>709</v>
      </c>
      <c r="E71" s="46">
        <v>152469818</v>
      </c>
      <c r="F71" s="46">
        <v>152277593</v>
      </c>
      <c r="G71" s="46">
        <v>276833</v>
      </c>
      <c r="H71" s="46">
        <v>277437</v>
      </c>
      <c r="I71" s="46">
        <v>121530</v>
      </c>
      <c r="J71" s="46">
        <v>121681</v>
      </c>
      <c r="K71" s="13">
        <v>1252.31</v>
      </c>
      <c r="L71" s="13">
        <v>1249.17</v>
      </c>
      <c r="M71" s="13">
        <v>-3.1399999999998727</v>
      </c>
      <c r="N71" s="36">
        <v>-0.0025073663869168428</v>
      </c>
      <c r="O71" s="14"/>
    </row>
    <row r="72" spans="1:15" ht="12.75">
      <c r="A72" s="35" t="s">
        <v>61</v>
      </c>
      <c r="B72" s="13" t="s">
        <v>62</v>
      </c>
      <c r="C72" s="15" t="s">
        <v>61</v>
      </c>
      <c r="D72" s="15" t="s">
        <v>709</v>
      </c>
      <c r="E72" s="46">
        <v>4537917</v>
      </c>
      <c r="F72" s="46">
        <v>4590451</v>
      </c>
      <c r="G72" s="46">
        <v>0</v>
      </c>
      <c r="H72" s="46">
        <v>0</v>
      </c>
      <c r="I72" s="46">
        <v>32439.2</v>
      </c>
      <c r="J72" s="46">
        <v>32814.7</v>
      </c>
      <c r="K72" s="13">
        <v>139.89</v>
      </c>
      <c r="L72" s="13">
        <v>139.89</v>
      </c>
      <c r="M72" s="13">
        <v>0</v>
      </c>
      <c r="N72" s="36">
        <v>0</v>
      </c>
      <c r="O72" s="14"/>
    </row>
    <row r="73" spans="1:15" ht="12.75">
      <c r="A73" s="35" t="s">
        <v>444</v>
      </c>
      <c r="B73" s="13" t="s">
        <v>445</v>
      </c>
      <c r="C73" s="15" t="s">
        <v>444</v>
      </c>
      <c r="D73" s="15" t="s">
        <v>709</v>
      </c>
      <c r="E73" s="46">
        <v>7060990</v>
      </c>
      <c r="F73" s="46">
        <v>7097746</v>
      </c>
      <c r="G73" s="46">
        <v>46972</v>
      </c>
      <c r="H73" s="46">
        <v>47616</v>
      </c>
      <c r="I73" s="46">
        <v>52995.5</v>
      </c>
      <c r="J73" s="46">
        <v>53271.3</v>
      </c>
      <c r="K73" s="13">
        <v>132.35</v>
      </c>
      <c r="L73" s="13">
        <v>132.34</v>
      </c>
      <c r="M73" s="13">
        <v>-0.009999999999990905</v>
      </c>
      <c r="N73" s="36">
        <v>-7.55572346051725E-05</v>
      </c>
      <c r="O73" s="14"/>
    </row>
    <row r="74" spans="1:15" ht="12.75">
      <c r="A74" s="35" t="s">
        <v>19</v>
      </c>
      <c r="B74" s="13" t="s">
        <v>20</v>
      </c>
      <c r="C74" s="15" t="s">
        <v>19</v>
      </c>
      <c r="D74" s="15" t="s">
        <v>709</v>
      </c>
      <c r="E74" s="46">
        <v>7075428</v>
      </c>
      <c r="F74" s="46">
        <v>7093437</v>
      </c>
      <c r="G74" s="46">
        <v>0</v>
      </c>
      <c r="H74" s="46">
        <v>0</v>
      </c>
      <c r="I74" s="46">
        <v>44359.4</v>
      </c>
      <c r="J74" s="46">
        <v>44473</v>
      </c>
      <c r="K74" s="13">
        <v>159.5</v>
      </c>
      <c r="L74" s="13">
        <v>159.5</v>
      </c>
      <c r="M74" s="13">
        <v>0</v>
      </c>
      <c r="N74" s="36">
        <v>0</v>
      </c>
      <c r="O74" s="14"/>
    </row>
    <row r="75" spans="1:15" ht="12.75">
      <c r="A75" s="35" t="s">
        <v>246</v>
      </c>
      <c r="B75" s="13" t="s">
        <v>247</v>
      </c>
      <c r="C75" s="15" t="s">
        <v>246</v>
      </c>
      <c r="D75" s="15" t="s">
        <v>709</v>
      </c>
      <c r="E75" s="46">
        <v>6386898</v>
      </c>
      <c r="F75" s="46">
        <v>6402170</v>
      </c>
      <c r="G75" s="46">
        <v>0</v>
      </c>
      <c r="H75" s="46">
        <v>0</v>
      </c>
      <c r="I75" s="46">
        <v>35565.8</v>
      </c>
      <c r="J75" s="46">
        <v>36013.8</v>
      </c>
      <c r="K75" s="13">
        <v>179.58</v>
      </c>
      <c r="L75" s="13">
        <v>177.77</v>
      </c>
      <c r="M75" s="13">
        <v>-1.81</v>
      </c>
      <c r="N75" s="36">
        <v>-0.010079073393473692</v>
      </c>
      <c r="O75" s="14"/>
    </row>
    <row r="76" spans="1:15" ht="12.75">
      <c r="A76" s="35" t="s">
        <v>93</v>
      </c>
      <c r="B76" s="13" t="s">
        <v>94</v>
      </c>
      <c r="C76" s="15" t="s">
        <v>93</v>
      </c>
      <c r="D76" s="15" t="s">
        <v>709</v>
      </c>
      <c r="E76" s="46">
        <v>3649785</v>
      </c>
      <c r="F76" s="46">
        <v>3671767</v>
      </c>
      <c r="G76" s="46">
        <v>0</v>
      </c>
      <c r="H76" s="46">
        <v>0</v>
      </c>
      <c r="I76" s="46">
        <v>20906</v>
      </c>
      <c r="J76" s="46">
        <v>21032</v>
      </c>
      <c r="K76" s="13">
        <v>174.58</v>
      </c>
      <c r="L76" s="13">
        <v>174.58</v>
      </c>
      <c r="M76" s="13">
        <v>0</v>
      </c>
      <c r="N76" s="36">
        <v>0</v>
      </c>
      <c r="O76" s="14"/>
    </row>
    <row r="77" spans="1:15" ht="12.75">
      <c r="A77" s="35" t="s">
        <v>529</v>
      </c>
      <c r="B77" s="13" t="s">
        <v>530</v>
      </c>
      <c r="C77" s="15" t="s">
        <v>529</v>
      </c>
      <c r="D77" s="15" t="s">
        <v>709</v>
      </c>
      <c r="E77" s="46">
        <v>4875866</v>
      </c>
      <c r="F77" s="46">
        <v>4882844</v>
      </c>
      <c r="G77" s="46">
        <v>170905</v>
      </c>
      <c r="H77" s="46">
        <v>167420</v>
      </c>
      <c r="I77" s="46">
        <v>6040.4</v>
      </c>
      <c r="J77" s="46">
        <v>6067.4</v>
      </c>
      <c r="K77" s="13">
        <v>778.92</v>
      </c>
      <c r="L77" s="13">
        <v>777.17</v>
      </c>
      <c r="M77" s="13">
        <v>-1.75</v>
      </c>
      <c r="N77" s="36">
        <v>-0.002246700559749404</v>
      </c>
      <c r="O77" s="14"/>
    </row>
    <row r="78" spans="1:15" ht="12.75">
      <c r="A78" s="35" t="s">
        <v>683</v>
      </c>
      <c r="B78" s="13" t="s">
        <v>740</v>
      </c>
      <c r="C78" s="15" t="s">
        <v>683</v>
      </c>
      <c r="D78" s="15" t="s">
        <v>708</v>
      </c>
      <c r="E78" s="46">
        <v>10897620</v>
      </c>
      <c r="F78" s="46">
        <v>11359851</v>
      </c>
      <c r="G78" s="46">
        <v>0</v>
      </c>
      <c r="H78" s="46">
        <v>0</v>
      </c>
      <c r="I78" s="46">
        <v>170355.2</v>
      </c>
      <c r="J78" s="46">
        <v>170825</v>
      </c>
      <c r="K78" s="13">
        <v>63.97</v>
      </c>
      <c r="L78" s="13">
        <v>66.5</v>
      </c>
      <c r="M78" s="13">
        <v>2.53</v>
      </c>
      <c r="N78" s="36">
        <v>0.03954978896357675</v>
      </c>
      <c r="O78" s="14"/>
    </row>
    <row r="79" spans="1:15" ht="12.75">
      <c r="A79" s="35" t="s">
        <v>643</v>
      </c>
      <c r="B79" s="13" t="s">
        <v>741</v>
      </c>
      <c r="C79" s="15" t="s">
        <v>643</v>
      </c>
      <c r="D79" s="15" t="s">
        <v>708</v>
      </c>
      <c r="E79" s="46">
        <v>31999196</v>
      </c>
      <c r="F79" s="46">
        <v>33210469</v>
      </c>
      <c r="G79" s="46">
        <v>0</v>
      </c>
      <c r="H79" s="46">
        <v>0</v>
      </c>
      <c r="I79" s="46">
        <v>170355.2</v>
      </c>
      <c r="J79" s="46">
        <v>170824.8</v>
      </c>
      <c r="K79" s="13">
        <v>187.84</v>
      </c>
      <c r="L79" s="13">
        <v>194.41</v>
      </c>
      <c r="M79" s="13">
        <v>6.569999999999993</v>
      </c>
      <c r="N79" s="36">
        <v>0.03497657580919933</v>
      </c>
      <c r="O79" s="14"/>
    </row>
    <row r="80" spans="1:15" ht="12.75">
      <c r="A80" s="35" t="s">
        <v>130</v>
      </c>
      <c r="B80" s="13" t="s">
        <v>131</v>
      </c>
      <c r="C80" s="15" t="s">
        <v>130</v>
      </c>
      <c r="D80" s="15" t="s">
        <v>709</v>
      </c>
      <c r="E80" s="46">
        <v>10680465</v>
      </c>
      <c r="F80" s="46">
        <v>10760934</v>
      </c>
      <c r="G80" s="46">
        <v>0</v>
      </c>
      <c r="H80" s="46">
        <v>0</v>
      </c>
      <c r="I80" s="46">
        <v>60953.5</v>
      </c>
      <c r="J80" s="46">
        <v>61408.8</v>
      </c>
      <c r="K80" s="13">
        <v>175.23</v>
      </c>
      <c r="L80" s="13">
        <v>175.23</v>
      </c>
      <c r="M80" s="13">
        <v>0</v>
      </c>
      <c r="N80" s="36">
        <v>0</v>
      </c>
      <c r="O80" s="14"/>
    </row>
    <row r="81" spans="1:15" ht="12.75">
      <c r="A81" s="35" t="s">
        <v>50</v>
      </c>
      <c r="B81" s="13" t="s">
        <v>51</v>
      </c>
      <c r="C81" s="15" t="s">
        <v>50</v>
      </c>
      <c r="D81" s="15" t="s">
        <v>709</v>
      </c>
      <c r="E81" s="46">
        <v>4011987</v>
      </c>
      <c r="F81" s="46">
        <v>4013675</v>
      </c>
      <c r="G81" s="46">
        <v>0</v>
      </c>
      <c r="H81" s="46">
        <v>0</v>
      </c>
      <c r="I81" s="46">
        <v>22254.83</v>
      </c>
      <c r="J81" s="46">
        <v>22264.8</v>
      </c>
      <c r="K81" s="13">
        <v>180.27</v>
      </c>
      <c r="L81" s="13">
        <v>180.27</v>
      </c>
      <c r="M81" s="13">
        <v>0</v>
      </c>
      <c r="N81" s="36">
        <v>0</v>
      </c>
      <c r="O81" s="14"/>
    </row>
    <row r="82" spans="1:15" ht="12.75">
      <c r="A82" s="35" t="s">
        <v>326</v>
      </c>
      <c r="B82" s="13" t="s">
        <v>327</v>
      </c>
      <c r="C82" s="15" t="s">
        <v>326</v>
      </c>
      <c r="D82" s="15" t="s">
        <v>709</v>
      </c>
      <c r="E82" s="46">
        <v>3275862</v>
      </c>
      <c r="F82" s="46">
        <v>3437280</v>
      </c>
      <c r="G82" s="46">
        <v>0</v>
      </c>
      <c r="H82" s="46">
        <v>0</v>
      </c>
      <c r="I82" s="46">
        <v>18597.2</v>
      </c>
      <c r="J82" s="46">
        <v>19046</v>
      </c>
      <c r="K82" s="13">
        <v>176.15</v>
      </c>
      <c r="L82" s="13">
        <v>180.47</v>
      </c>
      <c r="M82" s="13">
        <v>4.319999999999993</v>
      </c>
      <c r="N82" s="36">
        <v>0.024524552937837063</v>
      </c>
      <c r="O82" s="14"/>
    </row>
    <row r="83" spans="1:15" ht="12.75">
      <c r="A83" s="35" t="s">
        <v>43</v>
      </c>
      <c r="B83" s="13" t="s">
        <v>742</v>
      </c>
      <c r="C83" s="15" t="s">
        <v>43</v>
      </c>
      <c r="D83" s="15" t="s">
        <v>709</v>
      </c>
      <c r="E83" s="46">
        <v>240986933</v>
      </c>
      <c r="F83" s="46">
        <v>243263862</v>
      </c>
      <c r="G83" s="46">
        <v>1182544</v>
      </c>
      <c r="H83" s="46">
        <v>1212661</v>
      </c>
      <c r="I83" s="46">
        <v>193655.5</v>
      </c>
      <c r="J83" s="46">
        <v>195485.3</v>
      </c>
      <c r="K83" s="13">
        <v>1238.3</v>
      </c>
      <c r="L83" s="13">
        <v>1238.21</v>
      </c>
      <c r="M83" s="13">
        <v>-0.08999999999991815</v>
      </c>
      <c r="N83" s="36">
        <v>-7.268028749085609E-05</v>
      </c>
      <c r="O83" s="14"/>
    </row>
    <row r="84" spans="1:15" ht="12.75">
      <c r="A84" s="35" t="s">
        <v>146</v>
      </c>
      <c r="B84" s="13" t="s">
        <v>147</v>
      </c>
      <c r="C84" s="15" t="s">
        <v>146</v>
      </c>
      <c r="D84" s="15" t="s">
        <v>709</v>
      </c>
      <c r="E84" s="46">
        <v>5467211</v>
      </c>
      <c r="F84" s="46">
        <v>5491880</v>
      </c>
      <c r="G84" s="46">
        <v>0</v>
      </c>
      <c r="H84" s="46">
        <v>0</v>
      </c>
      <c r="I84" s="46">
        <v>37866.8</v>
      </c>
      <c r="J84" s="46">
        <v>38037.6</v>
      </c>
      <c r="K84" s="13">
        <v>144.38</v>
      </c>
      <c r="L84" s="13">
        <v>144.38</v>
      </c>
      <c r="M84" s="13">
        <v>0</v>
      </c>
      <c r="N84" s="36">
        <v>0</v>
      </c>
      <c r="O84" s="14"/>
    </row>
    <row r="85" spans="1:15" ht="12.75">
      <c r="A85" s="35" t="s">
        <v>507</v>
      </c>
      <c r="B85" s="13" t="s">
        <v>508</v>
      </c>
      <c r="C85" s="15" t="s">
        <v>507</v>
      </c>
      <c r="D85" s="15" t="s">
        <v>709</v>
      </c>
      <c r="E85" s="46">
        <v>117854339</v>
      </c>
      <c r="F85" s="46">
        <v>118339645</v>
      </c>
      <c r="G85" s="46">
        <v>17871962</v>
      </c>
      <c r="H85" s="46">
        <v>17631501.17</v>
      </c>
      <c r="I85" s="46">
        <v>89027.3</v>
      </c>
      <c r="J85" s="46">
        <v>89393.9</v>
      </c>
      <c r="K85" s="13">
        <v>1123.05</v>
      </c>
      <c r="L85" s="13">
        <v>1126.57</v>
      </c>
      <c r="M85" s="13">
        <v>3.519999999999982</v>
      </c>
      <c r="N85" s="36">
        <v>0.0031343217131918344</v>
      </c>
      <c r="O85" s="14"/>
    </row>
    <row r="86" spans="1:15" ht="12.75">
      <c r="A86" s="35" t="s">
        <v>312</v>
      </c>
      <c r="B86" s="13" t="s">
        <v>313</v>
      </c>
      <c r="C86" s="15" t="s">
        <v>312</v>
      </c>
      <c r="D86" s="15" t="s">
        <v>709</v>
      </c>
      <c r="E86" s="46">
        <v>3400726</v>
      </c>
      <c r="F86" s="46">
        <v>3403972</v>
      </c>
      <c r="G86" s="46">
        <v>0</v>
      </c>
      <c r="H86" s="46">
        <v>0</v>
      </c>
      <c r="I86" s="46">
        <v>22342.3</v>
      </c>
      <c r="J86" s="46">
        <v>22363.7</v>
      </c>
      <c r="K86" s="13">
        <v>152.21</v>
      </c>
      <c r="L86" s="13">
        <v>152.21</v>
      </c>
      <c r="M86" s="13">
        <v>0</v>
      </c>
      <c r="N86" s="36">
        <v>0</v>
      </c>
      <c r="O86" s="14"/>
    </row>
    <row r="87" spans="1:15" ht="12.75">
      <c r="A87" s="35" t="s">
        <v>446</v>
      </c>
      <c r="B87" s="13" t="s">
        <v>447</v>
      </c>
      <c r="C87" s="15" t="s">
        <v>446</v>
      </c>
      <c r="D87" s="15" t="s">
        <v>709</v>
      </c>
      <c r="E87" s="46">
        <v>6856170.93</v>
      </c>
      <c r="F87" s="46">
        <v>6908387</v>
      </c>
      <c r="G87" s="46">
        <v>0</v>
      </c>
      <c r="H87" s="46">
        <v>0</v>
      </c>
      <c r="I87" s="46">
        <v>36502</v>
      </c>
      <c r="J87" s="46">
        <v>36780</v>
      </c>
      <c r="K87" s="13">
        <v>187.83</v>
      </c>
      <c r="L87" s="13">
        <v>187.83</v>
      </c>
      <c r="M87" s="13">
        <v>0</v>
      </c>
      <c r="N87" s="36">
        <v>0</v>
      </c>
      <c r="O87" s="14"/>
    </row>
    <row r="88" spans="1:15" ht="12.75">
      <c r="A88" s="35" t="s">
        <v>565</v>
      </c>
      <c r="B88" s="13" t="s">
        <v>566</v>
      </c>
      <c r="C88" s="15" t="s">
        <v>565</v>
      </c>
      <c r="D88" s="15" t="s">
        <v>709</v>
      </c>
      <c r="E88" s="46">
        <v>147124944</v>
      </c>
      <c r="F88" s="46">
        <v>148534406</v>
      </c>
      <c r="G88" s="46">
        <v>0</v>
      </c>
      <c r="H88" s="46">
        <v>0</v>
      </c>
      <c r="I88" s="46">
        <v>127922</v>
      </c>
      <c r="J88" s="46">
        <v>129147.7</v>
      </c>
      <c r="K88" s="13">
        <v>1150.11</v>
      </c>
      <c r="L88" s="13">
        <v>1150.11</v>
      </c>
      <c r="M88" s="13">
        <v>0</v>
      </c>
      <c r="N88" s="36">
        <v>0</v>
      </c>
      <c r="O88" s="14"/>
    </row>
    <row r="89" spans="1:15" ht="12.75">
      <c r="A89" s="35" t="s">
        <v>596</v>
      </c>
      <c r="B89" s="13" t="s">
        <v>597</v>
      </c>
      <c r="C89" s="15" t="s">
        <v>596</v>
      </c>
      <c r="D89" s="15" t="s">
        <v>708</v>
      </c>
      <c r="E89" s="46">
        <v>205549000</v>
      </c>
      <c r="F89" s="46">
        <v>205856978</v>
      </c>
      <c r="G89" s="46">
        <v>753578</v>
      </c>
      <c r="H89" s="46">
        <v>757362</v>
      </c>
      <c r="I89" s="46">
        <v>176968.8</v>
      </c>
      <c r="J89" s="46">
        <v>177233.7</v>
      </c>
      <c r="K89" s="13">
        <v>1157.24</v>
      </c>
      <c r="L89" s="13">
        <v>1157.23</v>
      </c>
      <c r="M89" s="13">
        <v>-0.009999999999990905</v>
      </c>
      <c r="N89" s="36">
        <v>-8.641249870322554E-06</v>
      </c>
      <c r="O89" s="14"/>
    </row>
    <row r="90" spans="1:15" ht="12.75">
      <c r="A90" s="35" t="s">
        <v>644</v>
      </c>
      <c r="B90" s="13" t="s">
        <v>743</v>
      </c>
      <c r="C90" s="15" t="s">
        <v>644</v>
      </c>
      <c r="D90" s="15" t="s">
        <v>708</v>
      </c>
      <c r="E90" s="46">
        <v>34312476</v>
      </c>
      <c r="F90" s="46">
        <v>35586761</v>
      </c>
      <c r="G90" s="46">
        <v>0</v>
      </c>
      <c r="H90" s="46">
        <v>0</v>
      </c>
      <c r="I90" s="46">
        <v>176968.8</v>
      </c>
      <c r="J90" s="46">
        <v>177234</v>
      </c>
      <c r="K90" s="13">
        <v>193.89</v>
      </c>
      <c r="L90" s="13">
        <v>200.79</v>
      </c>
      <c r="M90" s="13">
        <v>6.900000000000006</v>
      </c>
      <c r="N90" s="36">
        <v>0.03558718861209975</v>
      </c>
      <c r="O90" s="14"/>
    </row>
    <row r="91" spans="1:15" ht="12.75">
      <c r="A91" s="35" t="s">
        <v>194</v>
      </c>
      <c r="B91" s="13" t="s">
        <v>195</v>
      </c>
      <c r="C91" s="15" t="s">
        <v>194</v>
      </c>
      <c r="D91" s="15" t="s">
        <v>709</v>
      </c>
      <c r="E91" s="46">
        <v>9975886.91</v>
      </c>
      <c r="F91" s="46">
        <v>9994528.86</v>
      </c>
      <c r="G91" s="46">
        <v>0</v>
      </c>
      <c r="H91" s="46">
        <v>0</v>
      </c>
      <c r="I91" s="46">
        <v>58554.2</v>
      </c>
      <c r="J91" s="46">
        <v>58664.3</v>
      </c>
      <c r="K91" s="13">
        <v>170.37</v>
      </c>
      <c r="L91" s="13">
        <v>170.37</v>
      </c>
      <c r="M91" s="13">
        <v>0</v>
      </c>
      <c r="N91" s="36">
        <v>0</v>
      </c>
      <c r="O91" s="14"/>
    </row>
    <row r="92" spans="1:15" ht="12.75">
      <c r="A92" s="35" t="s">
        <v>105</v>
      </c>
      <c r="B92" s="13" t="s">
        <v>744</v>
      </c>
      <c r="C92" s="15" t="s">
        <v>105</v>
      </c>
      <c r="D92" s="15" t="s">
        <v>709</v>
      </c>
      <c r="E92" s="46">
        <v>40047543</v>
      </c>
      <c r="F92" s="46">
        <v>41510744</v>
      </c>
      <c r="G92" s="46">
        <v>84000</v>
      </c>
      <c r="H92" s="46">
        <v>86100</v>
      </c>
      <c r="I92" s="46">
        <v>34792.8</v>
      </c>
      <c r="J92" s="46">
        <v>34845.6</v>
      </c>
      <c r="K92" s="13">
        <v>1148.62</v>
      </c>
      <c r="L92" s="13">
        <v>1188.81</v>
      </c>
      <c r="M92" s="13">
        <v>40.190000000000055</v>
      </c>
      <c r="N92" s="36">
        <v>0.0349898138635929</v>
      </c>
      <c r="O92" s="14"/>
    </row>
    <row r="93" spans="1:15" ht="12.75">
      <c r="A93" s="35" t="s">
        <v>222</v>
      </c>
      <c r="B93" s="13" t="s">
        <v>223</v>
      </c>
      <c r="C93" s="15" t="s">
        <v>222</v>
      </c>
      <c r="D93" s="15" t="s">
        <v>709</v>
      </c>
      <c r="E93" s="46">
        <v>5638943</v>
      </c>
      <c r="F93" s="46">
        <v>5712822</v>
      </c>
      <c r="G93" s="46">
        <v>0</v>
      </c>
      <c r="H93" s="46">
        <v>0</v>
      </c>
      <c r="I93" s="46">
        <v>34616</v>
      </c>
      <c r="J93" s="46">
        <v>35069.5</v>
      </c>
      <c r="K93" s="13">
        <v>162.9</v>
      </c>
      <c r="L93" s="13">
        <v>162.9</v>
      </c>
      <c r="M93" s="13">
        <v>0</v>
      </c>
      <c r="N93" s="36">
        <v>0</v>
      </c>
      <c r="O93" s="14"/>
    </row>
    <row r="94" spans="1:15" ht="12.75">
      <c r="A94" s="35" t="s">
        <v>328</v>
      </c>
      <c r="B94" s="13" t="s">
        <v>329</v>
      </c>
      <c r="C94" s="15" t="s">
        <v>328</v>
      </c>
      <c r="D94" s="15" t="s">
        <v>709</v>
      </c>
      <c r="E94" s="46">
        <v>3897205</v>
      </c>
      <c r="F94" s="46">
        <v>3917864</v>
      </c>
      <c r="G94" s="46">
        <v>0</v>
      </c>
      <c r="H94" s="46">
        <v>0</v>
      </c>
      <c r="I94" s="46">
        <v>29070.9</v>
      </c>
      <c r="J94" s="46">
        <v>29302.8</v>
      </c>
      <c r="K94" s="13">
        <v>134.06</v>
      </c>
      <c r="L94" s="13">
        <v>133.7</v>
      </c>
      <c r="M94" s="13">
        <v>-0.36000000000001364</v>
      </c>
      <c r="N94" s="36">
        <v>-0.002685364762046949</v>
      </c>
      <c r="O94" s="14"/>
    </row>
    <row r="95" spans="1:15" ht="12.75">
      <c r="A95" s="35" t="s">
        <v>56</v>
      </c>
      <c r="B95" s="13" t="s">
        <v>745</v>
      </c>
      <c r="C95" s="15" t="s">
        <v>56</v>
      </c>
      <c r="D95" s="15" t="s">
        <v>709</v>
      </c>
      <c r="E95" s="46">
        <v>81473420</v>
      </c>
      <c r="F95" s="46">
        <v>81978320</v>
      </c>
      <c r="G95" s="46">
        <v>0</v>
      </c>
      <c r="H95" s="46">
        <v>0</v>
      </c>
      <c r="I95" s="46">
        <v>72278.8</v>
      </c>
      <c r="J95" s="46">
        <v>72726.8</v>
      </c>
      <c r="K95" s="13">
        <v>1127.21</v>
      </c>
      <c r="L95" s="13">
        <v>1127.21</v>
      </c>
      <c r="M95" s="13">
        <v>0</v>
      </c>
      <c r="N95" s="36">
        <v>0</v>
      </c>
      <c r="O95" s="14"/>
    </row>
    <row r="96" spans="1:15" ht="12.75">
      <c r="A96" s="35" t="s">
        <v>598</v>
      </c>
      <c r="B96" s="13" t="s">
        <v>599</v>
      </c>
      <c r="C96" s="15" t="s">
        <v>598</v>
      </c>
      <c r="D96" s="15" t="s">
        <v>708</v>
      </c>
      <c r="E96" s="46">
        <v>278452750</v>
      </c>
      <c r="F96" s="46">
        <v>279779142</v>
      </c>
      <c r="G96" s="46">
        <v>0</v>
      </c>
      <c r="H96" s="46">
        <v>0</v>
      </c>
      <c r="I96" s="46">
        <v>258491.7</v>
      </c>
      <c r="J96" s="46">
        <v>259723</v>
      </c>
      <c r="K96" s="13">
        <v>1077.22</v>
      </c>
      <c r="L96" s="13">
        <v>1077.22</v>
      </c>
      <c r="M96" s="13">
        <v>0</v>
      </c>
      <c r="N96" s="36">
        <v>0</v>
      </c>
      <c r="O96" s="14"/>
    </row>
    <row r="97" spans="1:15" ht="12.75">
      <c r="A97" s="35" t="s">
        <v>63</v>
      </c>
      <c r="B97" s="13" t="s">
        <v>64</v>
      </c>
      <c r="C97" s="15" t="s">
        <v>63</v>
      </c>
      <c r="D97" s="15" t="s">
        <v>709</v>
      </c>
      <c r="E97" s="46">
        <v>5666781</v>
      </c>
      <c r="F97" s="46">
        <v>5665615</v>
      </c>
      <c r="G97" s="46">
        <v>0</v>
      </c>
      <c r="H97" s="46">
        <v>0</v>
      </c>
      <c r="I97" s="46">
        <v>29878.6</v>
      </c>
      <c r="J97" s="46">
        <v>29872.5</v>
      </c>
      <c r="K97" s="13">
        <v>189.66</v>
      </c>
      <c r="L97" s="13">
        <v>189.66</v>
      </c>
      <c r="M97" s="13">
        <v>0</v>
      </c>
      <c r="N97" s="36">
        <v>0</v>
      </c>
      <c r="O97" s="14"/>
    </row>
    <row r="98" spans="1:15" ht="12.75">
      <c r="A98" s="35" t="s">
        <v>684</v>
      </c>
      <c r="B98" s="13" t="s">
        <v>746</v>
      </c>
      <c r="C98" s="15" t="s">
        <v>684</v>
      </c>
      <c r="D98" s="15" t="s">
        <v>708</v>
      </c>
      <c r="E98" s="46">
        <v>22216443</v>
      </c>
      <c r="F98" s="46">
        <v>22331530</v>
      </c>
      <c r="G98" s="46">
        <v>0</v>
      </c>
      <c r="H98" s="46">
        <v>0</v>
      </c>
      <c r="I98" s="46">
        <v>330770.6</v>
      </c>
      <c r="J98" s="46">
        <v>332484.06</v>
      </c>
      <c r="K98" s="13">
        <v>67.17</v>
      </c>
      <c r="L98" s="13">
        <v>67.17</v>
      </c>
      <c r="M98" s="13">
        <v>0</v>
      </c>
      <c r="N98" s="36">
        <v>0</v>
      </c>
      <c r="O98" s="14"/>
    </row>
    <row r="99" spans="1:15" ht="12.75">
      <c r="A99" s="35" t="s">
        <v>645</v>
      </c>
      <c r="B99" s="13" t="s">
        <v>747</v>
      </c>
      <c r="C99" s="15" t="s">
        <v>645</v>
      </c>
      <c r="D99" s="15" t="s">
        <v>708</v>
      </c>
      <c r="E99" s="46">
        <v>54160377</v>
      </c>
      <c r="F99" s="46">
        <v>54440940</v>
      </c>
      <c r="G99" s="46">
        <v>0</v>
      </c>
      <c r="H99" s="46">
        <v>0</v>
      </c>
      <c r="I99" s="46">
        <v>330770.6</v>
      </c>
      <c r="J99" s="46">
        <v>332484.1</v>
      </c>
      <c r="K99" s="13">
        <v>163.74</v>
      </c>
      <c r="L99" s="13">
        <v>163.74</v>
      </c>
      <c r="M99" s="13">
        <v>0</v>
      </c>
      <c r="N99" s="36">
        <v>0</v>
      </c>
      <c r="O99" s="14"/>
    </row>
    <row r="100" spans="1:15" ht="12.75">
      <c r="A100" s="35" t="s">
        <v>600</v>
      </c>
      <c r="B100" s="13" t="s">
        <v>749</v>
      </c>
      <c r="C100" s="15" t="s">
        <v>600</v>
      </c>
      <c r="D100" s="15" t="s">
        <v>708</v>
      </c>
      <c r="E100" s="46">
        <v>324099380</v>
      </c>
      <c r="F100" s="46">
        <v>326188726</v>
      </c>
      <c r="G100" s="46">
        <v>256000</v>
      </c>
      <c r="H100" s="46">
        <v>282000</v>
      </c>
      <c r="I100" s="46">
        <v>290318</v>
      </c>
      <c r="J100" s="46">
        <v>292189.6</v>
      </c>
      <c r="K100" s="13">
        <v>1115.48</v>
      </c>
      <c r="L100" s="13">
        <v>1115.39</v>
      </c>
      <c r="M100" s="13">
        <v>-0.08999999999991815</v>
      </c>
      <c r="N100" s="36">
        <v>-8.068275540562553E-05</v>
      </c>
      <c r="O100" s="14"/>
    </row>
    <row r="101" spans="1:15" ht="12.75">
      <c r="A101" s="35" t="s">
        <v>669</v>
      </c>
      <c r="B101" s="13" t="s">
        <v>748</v>
      </c>
      <c r="C101" s="15" t="s">
        <v>669</v>
      </c>
      <c r="D101" s="15" t="s">
        <v>708</v>
      </c>
      <c r="E101" s="46">
        <v>95693883</v>
      </c>
      <c r="F101" s="46">
        <v>98262840</v>
      </c>
      <c r="G101" s="46">
        <v>0</v>
      </c>
      <c r="H101" s="46">
        <v>0</v>
      </c>
      <c r="I101" s="46">
        <v>611072.1</v>
      </c>
      <c r="J101" s="46">
        <v>615180.4</v>
      </c>
      <c r="K101" s="13">
        <v>156.6</v>
      </c>
      <c r="L101" s="13">
        <v>159.73</v>
      </c>
      <c r="M101" s="13">
        <v>3.13</v>
      </c>
      <c r="N101" s="36">
        <v>0.01998722860791813</v>
      </c>
      <c r="O101" s="14"/>
    </row>
    <row r="102" spans="1:15" ht="12.75">
      <c r="A102" s="35" t="s">
        <v>707</v>
      </c>
      <c r="B102" s="13" t="s">
        <v>750</v>
      </c>
      <c r="C102" s="15" t="s">
        <v>707</v>
      </c>
      <c r="D102" s="15" t="s">
        <v>708</v>
      </c>
      <c r="E102" s="46">
        <v>43942942</v>
      </c>
      <c r="F102" s="46">
        <v>45634541</v>
      </c>
      <c r="G102" s="46">
        <v>0</v>
      </c>
      <c r="H102" s="46">
        <v>0</v>
      </c>
      <c r="I102" s="46">
        <v>612274.5</v>
      </c>
      <c r="J102" s="46">
        <v>617350.4</v>
      </c>
      <c r="K102" s="13">
        <v>71.77</v>
      </c>
      <c r="L102" s="13">
        <v>73.92</v>
      </c>
      <c r="M102" s="13">
        <v>2.1500000000000057</v>
      </c>
      <c r="N102" s="36">
        <v>0.02995680646509702</v>
      </c>
      <c r="O102" s="14"/>
    </row>
    <row r="103" spans="1:15" ht="12.75">
      <c r="A103" s="35" t="s">
        <v>490</v>
      </c>
      <c r="B103" s="13" t="s">
        <v>491</v>
      </c>
      <c r="C103" s="15" t="s">
        <v>490</v>
      </c>
      <c r="D103" s="15" t="s">
        <v>709</v>
      </c>
      <c r="E103" s="46">
        <v>94112173</v>
      </c>
      <c r="F103" s="46">
        <v>94201583</v>
      </c>
      <c r="G103" s="46">
        <v>24710919</v>
      </c>
      <c r="H103" s="46">
        <v>22532061</v>
      </c>
      <c r="I103" s="46">
        <v>85424</v>
      </c>
      <c r="J103" s="46">
        <v>85505</v>
      </c>
      <c r="K103" s="13">
        <v>812.43</v>
      </c>
      <c r="L103" s="13">
        <v>838.19</v>
      </c>
      <c r="M103" s="13">
        <v>25.760000000000105</v>
      </c>
      <c r="N103" s="36">
        <v>0.031707347094519056</v>
      </c>
      <c r="O103" s="14"/>
    </row>
    <row r="104" spans="1:15" ht="12.75">
      <c r="A104" s="35" t="s">
        <v>601</v>
      </c>
      <c r="B104" s="13" t="s">
        <v>602</v>
      </c>
      <c r="C104" s="15" t="s">
        <v>601</v>
      </c>
      <c r="D104" s="15" t="s">
        <v>708</v>
      </c>
      <c r="E104" s="46">
        <v>201892674.21</v>
      </c>
      <c r="F104" s="46">
        <v>202746810.72</v>
      </c>
      <c r="G104" s="46">
        <v>0</v>
      </c>
      <c r="H104" s="46">
        <v>736606</v>
      </c>
      <c r="I104" s="46">
        <v>172810.4</v>
      </c>
      <c r="J104" s="46">
        <v>173541.51</v>
      </c>
      <c r="K104" s="13">
        <v>1168.29</v>
      </c>
      <c r="L104" s="13">
        <v>1164.05</v>
      </c>
      <c r="M104" s="13">
        <v>-4.240000000000009</v>
      </c>
      <c r="N104" s="36">
        <v>-0.0036292358917734413</v>
      </c>
      <c r="O104" s="14"/>
    </row>
    <row r="105" spans="1:15" ht="12.75">
      <c r="A105" s="35" t="s">
        <v>685</v>
      </c>
      <c r="B105" s="13" t="s">
        <v>751</v>
      </c>
      <c r="C105" s="15" t="s">
        <v>685</v>
      </c>
      <c r="D105" s="15" t="s">
        <v>708</v>
      </c>
      <c r="E105" s="46">
        <v>17855534</v>
      </c>
      <c r="F105" s="46">
        <v>17949267</v>
      </c>
      <c r="G105" s="46">
        <v>0</v>
      </c>
      <c r="H105" s="46">
        <v>0</v>
      </c>
      <c r="I105" s="46">
        <v>295670.4</v>
      </c>
      <c r="J105" s="46">
        <v>297222.5</v>
      </c>
      <c r="K105" s="13">
        <v>60.39</v>
      </c>
      <c r="L105" s="13">
        <v>60.39</v>
      </c>
      <c r="M105" s="13">
        <v>0</v>
      </c>
      <c r="N105" s="36">
        <v>0</v>
      </c>
      <c r="O105" s="14"/>
    </row>
    <row r="106" spans="1:15" ht="12.75">
      <c r="A106" s="35" t="s">
        <v>646</v>
      </c>
      <c r="B106" s="13" t="s">
        <v>752</v>
      </c>
      <c r="C106" s="15" t="s">
        <v>646</v>
      </c>
      <c r="D106" s="15" t="s">
        <v>708</v>
      </c>
      <c r="E106" s="46">
        <v>53220720</v>
      </c>
      <c r="F106" s="46">
        <v>53500063</v>
      </c>
      <c r="G106" s="46">
        <v>0</v>
      </c>
      <c r="H106" s="46">
        <v>0</v>
      </c>
      <c r="I106" s="46">
        <v>295670.38</v>
      </c>
      <c r="J106" s="46">
        <v>297222.51</v>
      </c>
      <c r="K106" s="13">
        <v>180</v>
      </c>
      <c r="L106" s="13">
        <v>180</v>
      </c>
      <c r="M106" s="13">
        <v>0</v>
      </c>
      <c r="N106" s="36">
        <v>0</v>
      </c>
      <c r="O106" s="14"/>
    </row>
    <row r="107" spans="1:15" ht="12.75">
      <c r="A107" s="35" t="s">
        <v>224</v>
      </c>
      <c r="B107" s="13" t="s">
        <v>225</v>
      </c>
      <c r="C107" s="15" t="s">
        <v>224</v>
      </c>
      <c r="D107" s="15" t="s">
        <v>709</v>
      </c>
      <c r="E107" s="46">
        <v>6395493</v>
      </c>
      <c r="F107" s="46">
        <v>6608185</v>
      </c>
      <c r="G107" s="46">
        <v>57656</v>
      </c>
      <c r="H107" s="46">
        <v>63824</v>
      </c>
      <c r="I107" s="46">
        <v>40238.4</v>
      </c>
      <c r="J107" s="46">
        <v>40188.4</v>
      </c>
      <c r="K107" s="13">
        <v>157.51</v>
      </c>
      <c r="L107" s="13">
        <v>162.84</v>
      </c>
      <c r="M107" s="13">
        <v>5.3300000000000125</v>
      </c>
      <c r="N107" s="36">
        <v>0.03383912132563016</v>
      </c>
      <c r="O107" s="14"/>
    </row>
    <row r="108" spans="1:15" ht="12.75">
      <c r="A108" s="35" t="s">
        <v>509</v>
      </c>
      <c r="B108" s="13" t="s">
        <v>510</v>
      </c>
      <c r="C108" s="15" t="s">
        <v>509</v>
      </c>
      <c r="D108" s="15" t="s">
        <v>709</v>
      </c>
      <c r="E108" s="46">
        <v>110641098</v>
      </c>
      <c r="F108" s="46">
        <v>111321000</v>
      </c>
      <c r="G108" s="46">
        <v>17529890</v>
      </c>
      <c r="H108" s="46">
        <v>17175855</v>
      </c>
      <c r="I108" s="46">
        <v>98313.9</v>
      </c>
      <c r="J108" s="46">
        <v>98918.2</v>
      </c>
      <c r="K108" s="13">
        <v>947.08</v>
      </c>
      <c r="L108" s="13">
        <v>951.75</v>
      </c>
      <c r="M108" s="13">
        <v>4.669999999999959</v>
      </c>
      <c r="N108" s="36">
        <v>0.004930945643451423</v>
      </c>
      <c r="O108" s="14"/>
    </row>
    <row r="109" spans="1:15" ht="12.75">
      <c r="A109" s="35" t="s">
        <v>106</v>
      </c>
      <c r="B109" s="13" t="s">
        <v>755</v>
      </c>
      <c r="C109" s="15" t="s">
        <v>106</v>
      </c>
      <c r="D109" s="15" t="s">
        <v>709</v>
      </c>
      <c r="E109" s="46">
        <v>198870368</v>
      </c>
      <c r="F109" s="46">
        <v>201787849</v>
      </c>
      <c r="G109" s="46">
        <v>0</v>
      </c>
      <c r="H109" s="46">
        <v>0</v>
      </c>
      <c r="I109" s="46">
        <v>155021.1</v>
      </c>
      <c r="J109" s="46">
        <v>157295.3</v>
      </c>
      <c r="K109" s="13">
        <v>1282.86</v>
      </c>
      <c r="L109" s="13">
        <v>1282.86</v>
      </c>
      <c r="M109" s="13">
        <v>0</v>
      </c>
      <c r="N109" s="36">
        <v>0</v>
      </c>
      <c r="O109" s="14"/>
    </row>
    <row r="110" spans="1:15" ht="12.75">
      <c r="A110" s="35" t="s">
        <v>686</v>
      </c>
      <c r="B110" s="13" t="s">
        <v>753</v>
      </c>
      <c r="C110" s="15" t="s">
        <v>686</v>
      </c>
      <c r="D110" s="15" t="s">
        <v>708</v>
      </c>
      <c r="E110" s="46">
        <v>16673249</v>
      </c>
      <c r="F110" s="46">
        <v>17379139</v>
      </c>
      <c r="G110" s="46">
        <v>0</v>
      </c>
      <c r="H110" s="46">
        <v>0</v>
      </c>
      <c r="I110" s="46">
        <v>189813.9</v>
      </c>
      <c r="J110" s="46">
        <v>192140.8</v>
      </c>
      <c r="K110" s="13">
        <v>87.84</v>
      </c>
      <c r="L110" s="13">
        <v>90.45</v>
      </c>
      <c r="M110" s="13">
        <v>2.61</v>
      </c>
      <c r="N110" s="36">
        <v>0.029713114754098324</v>
      </c>
      <c r="O110" s="14"/>
    </row>
    <row r="111" spans="1:15" ht="12.75">
      <c r="A111" s="35" t="s">
        <v>647</v>
      </c>
      <c r="B111" s="13" t="s">
        <v>754</v>
      </c>
      <c r="C111" s="15" t="s">
        <v>647</v>
      </c>
      <c r="D111" s="15" t="s">
        <v>708</v>
      </c>
      <c r="E111" s="46">
        <v>29119342</v>
      </c>
      <c r="F111" s="46">
        <v>29476326</v>
      </c>
      <c r="G111" s="46">
        <v>0</v>
      </c>
      <c r="H111" s="46">
        <v>0</v>
      </c>
      <c r="I111" s="46">
        <v>189813.8</v>
      </c>
      <c r="J111" s="46">
        <v>192140.84</v>
      </c>
      <c r="K111" s="13">
        <v>153.41</v>
      </c>
      <c r="L111" s="13">
        <v>153.41</v>
      </c>
      <c r="M111" s="13">
        <v>0</v>
      </c>
      <c r="N111" s="36">
        <v>0</v>
      </c>
      <c r="O111" s="14"/>
    </row>
    <row r="112" spans="1:15" ht="12.75">
      <c r="A112" s="35" t="s">
        <v>567</v>
      </c>
      <c r="B112" s="13" t="s">
        <v>568</v>
      </c>
      <c r="C112" s="15" t="s">
        <v>567</v>
      </c>
      <c r="D112" s="15" t="s">
        <v>709</v>
      </c>
      <c r="E112" s="46">
        <v>125973405</v>
      </c>
      <c r="F112" s="46">
        <v>126857616</v>
      </c>
      <c r="G112" s="46">
        <v>24439000</v>
      </c>
      <c r="H112" s="46">
        <v>26179000</v>
      </c>
      <c r="I112" s="46">
        <v>118851.2</v>
      </c>
      <c r="J112" s="46">
        <v>119684.9</v>
      </c>
      <c r="K112" s="13">
        <v>854.3</v>
      </c>
      <c r="L112" s="13">
        <v>841.2</v>
      </c>
      <c r="M112" s="13">
        <v>-13.099999999999909</v>
      </c>
      <c r="N112" s="36">
        <v>-0.015334191735924096</v>
      </c>
      <c r="O112" s="14"/>
    </row>
    <row r="113" spans="1:15" ht="12.75">
      <c r="A113" s="35" t="s">
        <v>28</v>
      </c>
      <c r="B113" s="13" t="s">
        <v>29</v>
      </c>
      <c r="C113" s="15" t="s">
        <v>28</v>
      </c>
      <c r="D113" s="15" t="s">
        <v>709</v>
      </c>
      <c r="E113" s="46">
        <v>4006700</v>
      </c>
      <c r="F113" s="46">
        <v>4180500</v>
      </c>
      <c r="G113" s="46">
        <v>331326</v>
      </c>
      <c r="H113" s="46">
        <v>342739</v>
      </c>
      <c r="I113" s="46">
        <v>29600</v>
      </c>
      <c r="J113" s="46">
        <v>30000</v>
      </c>
      <c r="K113" s="13">
        <v>124.17</v>
      </c>
      <c r="L113" s="13">
        <v>127.93</v>
      </c>
      <c r="M113" s="13">
        <v>3.760000000000005</v>
      </c>
      <c r="N113" s="36">
        <v>0.030281066280099855</v>
      </c>
      <c r="O113" s="14"/>
    </row>
    <row r="114" spans="1:15" ht="12.75">
      <c r="A114" s="35" t="s">
        <v>75</v>
      </c>
      <c r="B114" s="13" t="s">
        <v>76</v>
      </c>
      <c r="C114" s="15" t="s">
        <v>75</v>
      </c>
      <c r="D114" s="15" t="s">
        <v>709</v>
      </c>
      <c r="E114" s="46">
        <v>6950706</v>
      </c>
      <c r="F114" s="46">
        <v>7014770</v>
      </c>
      <c r="G114" s="46">
        <v>0</v>
      </c>
      <c r="H114" s="46">
        <v>0</v>
      </c>
      <c r="I114" s="46">
        <v>57076.4</v>
      </c>
      <c r="J114" s="46">
        <v>57602</v>
      </c>
      <c r="K114" s="13">
        <v>121.78</v>
      </c>
      <c r="L114" s="13">
        <v>121.78</v>
      </c>
      <c r="M114" s="13">
        <v>0</v>
      </c>
      <c r="N114" s="36">
        <v>0</v>
      </c>
      <c r="O114" s="14"/>
    </row>
    <row r="115" spans="1:15" ht="12.75">
      <c r="A115" s="35" t="s">
        <v>95</v>
      </c>
      <c r="B115" s="13" t="s">
        <v>96</v>
      </c>
      <c r="C115" s="15" t="s">
        <v>95</v>
      </c>
      <c r="D115" s="15" t="s">
        <v>709</v>
      </c>
      <c r="E115" s="46">
        <v>7367416</v>
      </c>
      <c r="F115" s="46">
        <v>7384659</v>
      </c>
      <c r="G115" s="46">
        <v>0</v>
      </c>
      <c r="H115" s="46">
        <v>0</v>
      </c>
      <c r="I115" s="46">
        <v>38587</v>
      </c>
      <c r="J115" s="46">
        <v>38678</v>
      </c>
      <c r="K115" s="13">
        <v>190.93</v>
      </c>
      <c r="L115" s="13">
        <v>190.93</v>
      </c>
      <c r="M115" s="13">
        <v>0</v>
      </c>
      <c r="N115" s="36">
        <v>0</v>
      </c>
      <c r="O115" s="14"/>
    </row>
    <row r="116" spans="1:15" ht="12.75">
      <c r="A116" s="35" t="s">
        <v>160</v>
      </c>
      <c r="B116" s="13" t="s">
        <v>161</v>
      </c>
      <c r="C116" s="15" t="s">
        <v>160</v>
      </c>
      <c r="D116" s="15" t="s">
        <v>709</v>
      </c>
      <c r="E116" s="46">
        <v>6347720</v>
      </c>
      <c r="F116" s="46">
        <v>6542138</v>
      </c>
      <c r="G116" s="46">
        <v>0</v>
      </c>
      <c r="H116" s="46">
        <v>0</v>
      </c>
      <c r="I116" s="46">
        <v>48332.3</v>
      </c>
      <c r="J116" s="46">
        <v>48600.7</v>
      </c>
      <c r="K116" s="13">
        <v>131.33</v>
      </c>
      <c r="L116" s="13">
        <v>134.61</v>
      </c>
      <c r="M116" s="13">
        <v>3.28</v>
      </c>
      <c r="N116" s="36">
        <v>0.02497525317901461</v>
      </c>
      <c r="O116" s="14"/>
    </row>
    <row r="117" spans="1:15" ht="12.75">
      <c r="A117" s="35" t="s">
        <v>196</v>
      </c>
      <c r="B117" s="13" t="s">
        <v>197</v>
      </c>
      <c r="C117" s="15" t="s">
        <v>196</v>
      </c>
      <c r="D117" s="15" t="s">
        <v>709</v>
      </c>
      <c r="E117" s="46">
        <v>9249000</v>
      </c>
      <c r="F117" s="46">
        <v>9329500</v>
      </c>
      <c r="G117" s="46">
        <v>0</v>
      </c>
      <c r="H117" s="46">
        <v>0</v>
      </c>
      <c r="I117" s="46">
        <v>58123</v>
      </c>
      <c r="J117" s="46">
        <v>58627.7</v>
      </c>
      <c r="K117" s="13">
        <v>159.13</v>
      </c>
      <c r="L117" s="13">
        <v>159.13</v>
      </c>
      <c r="M117" s="13">
        <v>0</v>
      </c>
      <c r="N117" s="36">
        <v>0</v>
      </c>
      <c r="O117" s="14"/>
    </row>
    <row r="118" spans="1:15" ht="12.75">
      <c r="A118" s="35" t="s">
        <v>286</v>
      </c>
      <c r="B118" s="13" t="s">
        <v>287</v>
      </c>
      <c r="C118" s="15" t="s">
        <v>286</v>
      </c>
      <c r="D118" s="15" t="s">
        <v>709</v>
      </c>
      <c r="E118" s="46">
        <v>5379942</v>
      </c>
      <c r="F118" s="46">
        <v>5390622</v>
      </c>
      <c r="G118" s="46">
        <v>0</v>
      </c>
      <c r="H118" s="46">
        <v>0</v>
      </c>
      <c r="I118" s="46">
        <v>47860.2</v>
      </c>
      <c r="J118" s="46">
        <v>47955.3</v>
      </c>
      <c r="K118" s="13">
        <v>112.41</v>
      </c>
      <c r="L118" s="13">
        <v>112.41</v>
      </c>
      <c r="M118" s="13">
        <v>0</v>
      </c>
      <c r="N118" s="36">
        <v>0</v>
      </c>
      <c r="O118" s="14"/>
    </row>
    <row r="119" spans="1:15" ht="12.75">
      <c r="A119" s="35" t="s">
        <v>330</v>
      </c>
      <c r="B119" s="13" t="s">
        <v>331</v>
      </c>
      <c r="C119" s="15" t="s">
        <v>330</v>
      </c>
      <c r="D119" s="15" t="s">
        <v>709</v>
      </c>
      <c r="E119" s="46">
        <v>3643835</v>
      </c>
      <c r="F119" s="46">
        <v>3796100</v>
      </c>
      <c r="G119" s="46">
        <v>0</v>
      </c>
      <c r="H119" s="46">
        <v>0</v>
      </c>
      <c r="I119" s="46">
        <v>30500</v>
      </c>
      <c r="J119" s="46">
        <v>30700</v>
      </c>
      <c r="K119" s="13">
        <v>119.47</v>
      </c>
      <c r="L119" s="13">
        <v>123.65</v>
      </c>
      <c r="M119" s="13">
        <v>4.180000000000007</v>
      </c>
      <c r="N119" s="36">
        <v>0.03498786306185653</v>
      </c>
      <c r="O119" s="14"/>
    </row>
    <row r="120" spans="1:15" ht="12.75">
      <c r="A120" s="35" t="s">
        <v>212</v>
      </c>
      <c r="B120" s="13" t="s">
        <v>756</v>
      </c>
      <c r="C120" s="15" t="s">
        <v>212</v>
      </c>
      <c r="D120" s="15" t="s">
        <v>709</v>
      </c>
      <c r="E120" s="46">
        <v>144259901</v>
      </c>
      <c r="F120" s="46">
        <v>144662743</v>
      </c>
      <c r="G120" s="46">
        <v>1497447</v>
      </c>
      <c r="H120" s="46">
        <v>1566360</v>
      </c>
      <c r="I120" s="46">
        <v>118655.3</v>
      </c>
      <c r="J120" s="46">
        <v>118986.5</v>
      </c>
      <c r="K120" s="13">
        <v>1203.17</v>
      </c>
      <c r="L120" s="13">
        <v>1202.63</v>
      </c>
      <c r="M120" s="13">
        <v>-0.5399999999999636</v>
      </c>
      <c r="N120" s="36">
        <v>-0.0004488143820075008</v>
      </c>
      <c r="O120" s="14"/>
    </row>
    <row r="121" spans="1:15" ht="12.75">
      <c r="A121" s="35" t="s">
        <v>381</v>
      </c>
      <c r="B121" s="13" t="s">
        <v>382</v>
      </c>
      <c r="C121" s="15" t="s">
        <v>381</v>
      </c>
      <c r="D121" s="15" t="s">
        <v>709</v>
      </c>
      <c r="E121" s="46">
        <v>6844263</v>
      </c>
      <c r="F121" s="46">
        <v>6878019</v>
      </c>
      <c r="G121" s="46">
        <v>0</v>
      </c>
      <c r="H121" s="46">
        <v>0</v>
      </c>
      <c r="I121" s="46">
        <v>37168.5</v>
      </c>
      <c r="J121" s="46">
        <v>37365.4</v>
      </c>
      <c r="K121" s="13">
        <v>184.14</v>
      </c>
      <c r="L121" s="13">
        <v>184.07</v>
      </c>
      <c r="M121" s="13">
        <v>-0.06999999999999318</v>
      </c>
      <c r="N121" s="36">
        <v>-0.000380145541435839</v>
      </c>
      <c r="O121" s="14"/>
    </row>
    <row r="122" spans="1:15" ht="12.75">
      <c r="A122" s="35" t="s">
        <v>603</v>
      </c>
      <c r="B122" s="13" t="s">
        <v>604</v>
      </c>
      <c r="C122" s="15" t="s">
        <v>603</v>
      </c>
      <c r="D122" s="15" t="s">
        <v>708</v>
      </c>
      <c r="E122" s="46">
        <v>239215155</v>
      </c>
      <c r="F122" s="46">
        <v>240824000</v>
      </c>
      <c r="G122" s="46">
        <v>508000</v>
      </c>
      <c r="H122" s="46">
        <v>513000</v>
      </c>
      <c r="I122" s="46">
        <v>206522.8</v>
      </c>
      <c r="J122" s="46">
        <v>207911.9</v>
      </c>
      <c r="K122" s="13">
        <v>1155.84</v>
      </c>
      <c r="L122" s="13">
        <v>1155.83</v>
      </c>
      <c r="M122" s="13">
        <v>-0.009999999999990905</v>
      </c>
      <c r="N122" s="36">
        <v>-8.651716500551743E-06</v>
      </c>
      <c r="O122" s="14"/>
    </row>
    <row r="123" spans="1:15" ht="12.75">
      <c r="A123" s="35" t="s">
        <v>687</v>
      </c>
      <c r="B123" s="13" t="s">
        <v>757</v>
      </c>
      <c r="C123" s="15" t="s">
        <v>687</v>
      </c>
      <c r="D123" s="15" t="s">
        <v>708</v>
      </c>
      <c r="E123" s="46">
        <v>24674295</v>
      </c>
      <c r="F123" s="46">
        <v>24763739</v>
      </c>
      <c r="G123" s="46">
        <v>0</v>
      </c>
      <c r="H123" s="46">
        <v>0</v>
      </c>
      <c r="I123" s="46">
        <v>301420.7</v>
      </c>
      <c r="J123" s="46">
        <v>302513.3</v>
      </c>
      <c r="K123" s="13">
        <v>81.86</v>
      </c>
      <c r="L123" s="13">
        <v>81.86</v>
      </c>
      <c r="M123" s="13">
        <v>0</v>
      </c>
      <c r="N123" s="36">
        <v>0</v>
      </c>
      <c r="O123" s="14"/>
    </row>
    <row r="124" spans="1:15" ht="12.75">
      <c r="A124" s="35" t="s">
        <v>108</v>
      </c>
      <c r="B124" s="13" t="s">
        <v>109</v>
      </c>
      <c r="C124" s="15" t="s">
        <v>108</v>
      </c>
      <c r="D124" s="15" t="s">
        <v>709</v>
      </c>
      <c r="E124" s="46">
        <v>8240758</v>
      </c>
      <c r="F124" s="46">
        <v>8291922</v>
      </c>
      <c r="G124" s="46">
        <v>208900</v>
      </c>
      <c r="H124" s="46">
        <v>187250</v>
      </c>
      <c r="I124" s="46">
        <v>36757.7</v>
      </c>
      <c r="J124" s="46">
        <v>36986.2</v>
      </c>
      <c r="K124" s="13">
        <v>218.51</v>
      </c>
      <c r="L124" s="13">
        <v>219.13</v>
      </c>
      <c r="M124" s="13">
        <v>0.6200000000000045</v>
      </c>
      <c r="N124" s="36">
        <v>0.0028373987460528216</v>
      </c>
      <c r="O124" s="14"/>
    </row>
    <row r="125" spans="1:15" ht="12.75">
      <c r="A125" s="35" t="s">
        <v>162</v>
      </c>
      <c r="B125" s="13" t="s">
        <v>163</v>
      </c>
      <c r="C125" s="15" t="s">
        <v>162</v>
      </c>
      <c r="D125" s="15" t="s">
        <v>709</v>
      </c>
      <c r="E125" s="46">
        <v>5943725</v>
      </c>
      <c r="F125" s="46">
        <v>5985753</v>
      </c>
      <c r="G125" s="46">
        <v>0</v>
      </c>
      <c r="H125" s="46">
        <v>0</v>
      </c>
      <c r="I125" s="46">
        <v>44368.1</v>
      </c>
      <c r="J125" s="46">
        <v>44823.7</v>
      </c>
      <c r="K125" s="13">
        <v>133.96</v>
      </c>
      <c r="L125" s="13">
        <v>133.54</v>
      </c>
      <c r="M125" s="13">
        <v>-0.4200000000000159</v>
      </c>
      <c r="N125" s="36">
        <v>-0.0031352642579876022</v>
      </c>
      <c r="O125" s="14"/>
    </row>
    <row r="126" spans="1:15" ht="12.75">
      <c r="A126" s="35" t="s">
        <v>52</v>
      </c>
      <c r="B126" s="13" t="s">
        <v>53</v>
      </c>
      <c r="C126" s="15" t="s">
        <v>52</v>
      </c>
      <c r="D126" s="15" t="s">
        <v>709</v>
      </c>
      <c r="E126" s="46">
        <v>3593660</v>
      </c>
      <c r="F126" s="46">
        <v>3593183</v>
      </c>
      <c r="G126" s="46">
        <v>0</v>
      </c>
      <c r="H126" s="46">
        <v>0</v>
      </c>
      <c r="I126" s="46">
        <v>20585.8</v>
      </c>
      <c r="J126" s="46">
        <v>20583</v>
      </c>
      <c r="K126" s="13">
        <v>174.57</v>
      </c>
      <c r="L126" s="13">
        <v>174.57</v>
      </c>
      <c r="M126" s="13">
        <v>0</v>
      </c>
      <c r="N126" s="36">
        <v>0</v>
      </c>
      <c r="O126" s="14"/>
    </row>
    <row r="127" spans="1:15" ht="12.75">
      <c r="A127" s="35" t="s">
        <v>409</v>
      </c>
      <c r="B127" s="13" t="s">
        <v>410</v>
      </c>
      <c r="C127" s="15" t="s">
        <v>409</v>
      </c>
      <c r="D127" s="15" t="s">
        <v>709</v>
      </c>
      <c r="E127" s="46">
        <v>12512831</v>
      </c>
      <c r="F127" s="46">
        <v>12727017</v>
      </c>
      <c r="G127" s="46">
        <v>0</v>
      </c>
      <c r="H127" s="46">
        <v>0</v>
      </c>
      <c r="I127" s="46">
        <v>62817</v>
      </c>
      <c r="J127" s="46">
        <v>63895</v>
      </c>
      <c r="K127" s="13">
        <v>199.19</v>
      </c>
      <c r="L127" s="13">
        <v>199.19</v>
      </c>
      <c r="M127" s="13">
        <v>0</v>
      </c>
      <c r="N127" s="36">
        <v>0</v>
      </c>
      <c r="O127" s="14"/>
    </row>
    <row r="128" spans="1:15" ht="12.75">
      <c r="A128" s="35" t="s">
        <v>569</v>
      </c>
      <c r="B128" s="13" t="s">
        <v>570</v>
      </c>
      <c r="C128" s="15" t="s">
        <v>569</v>
      </c>
      <c r="D128" s="15" t="s">
        <v>709</v>
      </c>
      <c r="E128" s="46">
        <v>121273201</v>
      </c>
      <c r="F128" s="46">
        <v>121500000</v>
      </c>
      <c r="G128" s="46">
        <v>7773670</v>
      </c>
      <c r="H128" s="46">
        <v>6857279</v>
      </c>
      <c r="I128" s="46">
        <v>110214.4</v>
      </c>
      <c r="J128" s="46">
        <v>110420.5</v>
      </c>
      <c r="K128" s="13">
        <v>1029.81</v>
      </c>
      <c r="L128" s="13">
        <v>1038.24</v>
      </c>
      <c r="M128" s="13">
        <v>8.430000000000064</v>
      </c>
      <c r="N128" s="36">
        <v>0.008185976053835198</v>
      </c>
      <c r="O128" s="14"/>
    </row>
    <row r="129" spans="1:15" ht="12.75">
      <c r="A129" s="35" t="s">
        <v>132</v>
      </c>
      <c r="B129" s="13" t="s">
        <v>133</v>
      </c>
      <c r="C129" s="15" t="s">
        <v>132</v>
      </c>
      <c r="D129" s="15" t="s">
        <v>709</v>
      </c>
      <c r="E129" s="46">
        <v>8124211</v>
      </c>
      <c r="F129" s="46">
        <v>8167592</v>
      </c>
      <c r="G129" s="46">
        <v>0</v>
      </c>
      <c r="H129" s="46">
        <v>0</v>
      </c>
      <c r="I129" s="46">
        <v>54609.2</v>
      </c>
      <c r="J129" s="46">
        <v>54900.8</v>
      </c>
      <c r="K129" s="13">
        <v>148.77</v>
      </c>
      <c r="L129" s="13">
        <v>148.77</v>
      </c>
      <c r="M129" s="13">
        <v>0</v>
      </c>
      <c r="N129" s="36">
        <v>0</v>
      </c>
      <c r="O129" s="14"/>
    </row>
    <row r="130" spans="1:15" ht="12.75">
      <c r="A130" s="35" t="s">
        <v>411</v>
      </c>
      <c r="B130" s="13" t="s">
        <v>758</v>
      </c>
      <c r="C130" s="15" t="s">
        <v>411</v>
      </c>
      <c r="D130" s="15" t="s">
        <v>709</v>
      </c>
      <c r="E130" s="46">
        <v>5190186</v>
      </c>
      <c r="F130" s="46">
        <v>5375960</v>
      </c>
      <c r="G130" s="46">
        <v>0</v>
      </c>
      <c r="H130" s="46">
        <v>0</v>
      </c>
      <c r="I130" s="46">
        <v>31831.9</v>
      </c>
      <c r="J130" s="46">
        <v>32166.3</v>
      </c>
      <c r="K130" s="13">
        <v>163.05</v>
      </c>
      <c r="L130" s="13">
        <v>167.13</v>
      </c>
      <c r="M130" s="13">
        <v>4.079999999999984</v>
      </c>
      <c r="N130" s="36">
        <v>0.0250229990800368</v>
      </c>
      <c r="O130" s="14"/>
    </row>
    <row r="131" spans="1:15" ht="12.75">
      <c r="A131" s="35" t="s">
        <v>65</v>
      </c>
      <c r="B131" s="13" t="s">
        <v>66</v>
      </c>
      <c r="C131" s="15" t="s">
        <v>65</v>
      </c>
      <c r="D131" s="15" t="s">
        <v>709</v>
      </c>
      <c r="E131" s="46">
        <v>5874110</v>
      </c>
      <c r="F131" s="46">
        <v>5907358</v>
      </c>
      <c r="G131" s="46">
        <v>0</v>
      </c>
      <c r="H131" s="46">
        <v>0</v>
      </c>
      <c r="I131" s="46">
        <v>35405.4</v>
      </c>
      <c r="J131" s="46">
        <v>35605.8</v>
      </c>
      <c r="K131" s="13">
        <v>165.91</v>
      </c>
      <c r="L131" s="13">
        <v>165.91</v>
      </c>
      <c r="M131" s="13">
        <v>0</v>
      </c>
      <c r="N131" s="36">
        <v>0</v>
      </c>
      <c r="O131" s="14"/>
    </row>
    <row r="132" spans="1:15" ht="12.75">
      <c r="A132" s="35" t="s">
        <v>605</v>
      </c>
      <c r="B132" s="13" t="s">
        <v>759</v>
      </c>
      <c r="C132" s="15" t="s">
        <v>605</v>
      </c>
      <c r="D132" s="15" t="s">
        <v>708</v>
      </c>
      <c r="E132" s="46">
        <v>578685334</v>
      </c>
      <c r="F132" s="46">
        <v>581611288</v>
      </c>
      <c r="G132" s="46">
        <v>3446026</v>
      </c>
      <c r="H132" s="46">
        <v>3226736</v>
      </c>
      <c r="I132" s="46">
        <v>532492</v>
      </c>
      <c r="J132" s="46">
        <v>535184</v>
      </c>
      <c r="K132" s="13">
        <v>1080.28</v>
      </c>
      <c r="L132" s="13">
        <v>1080.72</v>
      </c>
      <c r="M132" s="13">
        <v>0.44000000000005457</v>
      </c>
      <c r="N132" s="36">
        <v>0.00040730181064163595</v>
      </c>
      <c r="O132" s="14"/>
    </row>
    <row r="133" spans="1:15" ht="12.75">
      <c r="A133" s="35" t="s">
        <v>688</v>
      </c>
      <c r="B133" s="13" t="s">
        <v>760</v>
      </c>
      <c r="C133" s="15" t="s">
        <v>688</v>
      </c>
      <c r="D133" s="15" t="s">
        <v>708</v>
      </c>
      <c r="E133" s="46">
        <v>42892105</v>
      </c>
      <c r="F133" s="46">
        <v>43106733</v>
      </c>
      <c r="G133" s="46">
        <v>0</v>
      </c>
      <c r="H133" s="46">
        <v>0</v>
      </c>
      <c r="I133" s="46">
        <v>645770.92</v>
      </c>
      <c r="J133" s="46">
        <v>649002.34</v>
      </c>
      <c r="K133" s="13">
        <v>66.42</v>
      </c>
      <c r="L133" s="13">
        <v>66.42</v>
      </c>
      <c r="M133" s="13">
        <v>0</v>
      </c>
      <c r="N133" s="36">
        <v>0</v>
      </c>
      <c r="O133" s="14"/>
    </row>
    <row r="134" spans="1:15" ht="12.75">
      <c r="A134" s="35" t="s">
        <v>674</v>
      </c>
      <c r="B134" s="13" t="s">
        <v>761</v>
      </c>
      <c r="C134" s="15" t="s">
        <v>674</v>
      </c>
      <c r="D134" s="15" t="s">
        <v>708</v>
      </c>
      <c r="E134" s="46">
        <v>85319256</v>
      </c>
      <c r="F134" s="46">
        <v>88725110</v>
      </c>
      <c r="G134" s="46">
        <v>0</v>
      </c>
      <c r="H134" s="46">
        <v>0</v>
      </c>
      <c r="I134" s="46">
        <v>645770.9</v>
      </c>
      <c r="J134" s="46">
        <v>649002</v>
      </c>
      <c r="K134" s="13">
        <v>132.12</v>
      </c>
      <c r="L134" s="13">
        <v>136.71</v>
      </c>
      <c r="M134" s="13">
        <v>4.59</v>
      </c>
      <c r="N134" s="36">
        <v>0.03474114441416898</v>
      </c>
      <c r="O134" s="14"/>
    </row>
    <row r="135" spans="1:15" ht="12.75">
      <c r="A135" s="35" t="s">
        <v>77</v>
      </c>
      <c r="B135" s="13" t="s">
        <v>78</v>
      </c>
      <c r="C135" s="15" t="s">
        <v>77</v>
      </c>
      <c r="D135" s="15" t="s">
        <v>709</v>
      </c>
      <c r="E135" s="46">
        <v>4736805</v>
      </c>
      <c r="F135" s="46">
        <v>4774007</v>
      </c>
      <c r="G135" s="46">
        <v>0</v>
      </c>
      <c r="H135" s="46">
        <v>0</v>
      </c>
      <c r="I135" s="46">
        <v>37943</v>
      </c>
      <c r="J135" s="46">
        <v>38241</v>
      </c>
      <c r="K135" s="13">
        <v>124.84</v>
      </c>
      <c r="L135" s="13">
        <v>124.84</v>
      </c>
      <c r="M135" s="13">
        <v>0</v>
      </c>
      <c r="N135" s="36">
        <v>0</v>
      </c>
      <c r="O135" s="14"/>
    </row>
    <row r="136" spans="1:15" ht="12.75">
      <c r="A136" s="35" t="s">
        <v>164</v>
      </c>
      <c r="B136" s="13" t="s">
        <v>165</v>
      </c>
      <c r="C136" s="15" t="s">
        <v>164</v>
      </c>
      <c r="D136" s="15" t="s">
        <v>709</v>
      </c>
      <c r="E136" s="46">
        <v>6000855</v>
      </c>
      <c r="F136" s="46">
        <v>6094662</v>
      </c>
      <c r="G136" s="46">
        <v>0</v>
      </c>
      <c r="H136" s="46">
        <v>0</v>
      </c>
      <c r="I136" s="46">
        <v>42796.2</v>
      </c>
      <c r="J136" s="46">
        <v>43464.8</v>
      </c>
      <c r="K136" s="13">
        <v>140.22</v>
      </c>
      <c r="L136" s="13">
        <v>140.22</v>
      </c>
      <c r="M136" s="13">
        <v>0</v>
      </c>
      <c r="N136" s="36">
        <v>0</v>
      </c>
      <c r="O136" s="14"/>
    </row>
    <row r="137" spans="1:15" ht="12.75">
      <c r="A137" s="35" t="s">
        <v>30</v>
      </c>
      <c r="B137" s="13" t="s">
        <v>31</v>
      </c>
      <c r="C137" s="15" t="s">
        <v>30</v>
      </c>
      <c r="D137" s="15" t="s">
        <v>709</v>
      </c>
      <c r="E137" s="46">
        <v>7433159</v>
      </c>
      <c r="F137" s="46">
        <v>7492584</v>
      </c>
      <c r="G137" s="46">
        <v>1240080</v>
      </c>
      <c r="H137" s="46">
        <v>1278930</v>
      </c>
      <c r="I137" s="46">
        <v>30772</v>
      </c>
      <c r="J137" s="46">
        <v>31018</v>
      </c>
      <c r="K137" s="13">
        <v>201.26</v>
      </c>
      <c r="L137" s="13">
        <v>200.32</v>
      </c>
      <c r="M137" s="13">
        <v>-0.9399999999999977</v>
      </c>
      <c r="N137" s="36">
        <v>-0.004670575375136599</v>
      </c>
      <c r="O137" s="14"/>
    </row>
    <row r="138" spans="1:15" ht="12.75">
      <c r="A138" s="35" t="s">
        <v>397</v>
      </c>
      <c r="B138" s="13" t="s">
        <v>398</v>
      </c>
      <c r="C138" s="15" t="s">
        <v>397</v>
      </c>
      <c r="D138" s="15" t="s">
        <v>709</v>
      </c>
      <c r="E138" s="46">
        <v>2448825</v>
      </c>
      <c r="F138" s="46">
        <v>2481756</v>
      </c>
      <c r="G138" s="46">
        <v>0</v>
      </c>
      <c r="H138" s="46">
        <v>0</v>
      </c>
      <c r="I138" s="46">
        <v>17818.7</v>
      </c>
      <c r="J138" s="46">
        <v>18058.3</v>
      </c>
      <c r="K138" s="13">
        <v>137.43</v>
      </c>
      <c r="L138" s="13">
        <v>137.43</v>
      </c>
      <c r="M138" s="13">
        <v>0</v>
      </c>
      <c r="N138" s="36">
        <v>0</v>
      </c>
      <c r="O138" s="14"/>
    </row>
    <row r="139" spans="1:15" ht="12.75">
      <c r="A139" s="35" t="s">
        <v>148</v>
      </c>
      <c r="B139" s="13" t="s">
        <v>149</v>
      </c>
      <c r="C139" s="15" t="s">
        <v>148</v>
      </c>
      <c r="D139" s="15" t="s">
        <v>709</v>
      </c>
      <c r="E139" s="46">
        <v>4747129</v>
      </c>
      <c r="F139" s="46">
        <v>4783880</v>
      </c>
      <c r="G139" s="46">
        <v>0</v>
      </c>
      <c r="H139" s="46">
        <v>0</v>
      </c>
      <c r="I139" s="46">
        <v>29250.9</v>
      </c>
      <c r="J139" s="46">
        <v>29477.4</v>
      </c>
      <c r="K139" s="13">
        <v>162.29</v>
      </c>
      <c r="L139" s="13">
        <v>162.29</v>
      </c>
      <c r="M139" s="13">
        <v>0</v>
      </c>
      <c r="N139" s="36">
        <v>0</v>
      </c>
      <c r="O139" s="14"/>
    </row>
    <row r="140" spans="1:15" ht="12.75">
      <c r="A140" s="35" t="s">
        <v>248</v>
      </c>
      <c r="B140" s="13" t="s">
        <v>249</v>
      </c>
      <c r="C140" s="15" t="s">
        <v>248</v>
      </c>
      <c r="D140" s="15" t="s">
        <v>709</v>
      </c>
      <c r="E140" s="46">
        <v>5619252</v>
      </c>
      <c r="F140" s="46">
        <v>5649244</v>
      </c>
      <c r="G140" s="46">
        <v>0</v>
      </c>
      <c r="H140" s="46">
        <v>0</v>
      </c>
      <c r="I140" s="46">
        <v>30164</v>
      </c>
      <c r="J140" s="46">
        <v>30325</v>
      </c>
      <c r="K140" s="13">
        <v>186.29</v>
      </c>
      <c r="L140" s="13">
        <v>186.29</v>
      </c>
      <c r="M140" s="13">
        <v>0</v>
      </c>
      <c r="N140" s="36">
        <v>0</v>
      </c>
      <c r="O140" s="14"/>
    </row>
    <row r="141" spans="1:15" ht="12.75">
      <c r="A141" s="35" t="s">
        <v>496</v>
      </c>
      <c r="B141" s="13" t="s">
        <v>497</v>
      </c>
      <c r="C141" s="15" t="s">
        <v>496</v>
      </c>
      <c r="D141" s="15" t="s">
        <v>709</v>
      </c>
      <c r="E141" s="46">
        <v>85497852</v>
      </c>
      <c r="F141" s="46">
        <v>85365654</v>
      </c>
      <c r="G141" s="46">
        <v>12870664</v>
      </c>
      <c r="H141" s="46">
        <v>12171270</v>
      </c>
      <c r="I141" s="46">
        <v>59241.8</v>
      </c>
      <c r="J141" s="46">
        <v>59150.4</v>
      </c>
      <c r="K141" s="13">
        <v>1225.94</v>
      </c>
      <c r="L141" s="13">
        <v>1237.43</v>
      </c>
      <c r="M141" s="13">
        <v>11.49</v>
      </c>
      <c r="N141" s="36">
        <v>0.00937239995432071</v>
      </c>
      <c r="O141" s="14"/>
    </row>
    <row r="142" spans="1:15" ht="12.75">
      <c r="A142" s="35" t="s">
        <v>348</v>
      </c>
      <c r="B142" s="13" t="s">
        <v>349</v>
      </c>
      <c r="C142" s="15" t="s">
        <v>348</v>
      </c>
      <c r="D142" s="15" t="s">
        <v>709</v>
      </c>
      <c r="E142" s="46">
        <v>5556040</v>
      </c>
      <c r="F142" s="46">
        <v>5779139</v>
      </c>
      <c r="G142" s="46">
        <v>0</v>
      </c>
      <c r="H142" s="46">
        <v>0</v>
      </c>
      <c r="I142" s="46">
        <v>38206.9</v>
      </c>
      <c r="J142" s="46">
        <v>38435.4</v>
      </c>
      <c r="K142" s="13">
        <v>145.42</v>
      </c>
      <c r="L142" s="13">
        <v>150.36</v>
      </c>
      <c r="M142" s="13">
        <v>4.940000000000026</v>
      </c>
      <c r="N142" s="36">
        <v>0.0339705680099025</v>
      </c>
      <c r="O142" s="14"/>
    </row>
    <row r="143" spans="1:15" ht="12.75">
      <c r="A143" s="35" t="s">
        <v>150</v>
      </c>
      <c r="B143" s="13" t="s">
        <v>151</v>
      </c>
      <c r="C143" s="15" t="s">
        <v>150</v>
      </c>
      <c r="D143" s="15" t="s">
        <v>709</v>
      </c>
      <c r="E143" s="46">
        <v>7061909</v>
      </c>
      <c r="F143" s="46">
        <v>7114522</v>
      </c>
      <c r="G143" s="46">
        <v>0</v>
      </c>
      <c r="H143" s="46">
        <v>0</v>
      </c>
      <c r="I143" s="46">
        <v>39141.5</v>
      </c>
      <c r="J143" s="46">
        <v>39433.2</v>
      </c>
      <c r="K143" s="13">
        <v>180.42</v>
      </c>
      <c r="L143" s="13">
        <v>180.42</v>
      </c>
      <c r="M143" s="13">
        <v>0</v>
      </c>
      <c r="N143" s="36">
        <v>0</v>
      </c>
      <c r="O143" s="14"/>
    </row>
    <row r="144" spans="1:15" ht="12.75">
      <c r="A144" s="35" t="s">
        <v>606</v>
      </c>
      <c r="B144" s="13" t="s">
        <v>607</v>
      </c>
      <c r="C144" s="15" t="s">
        <v>606</v>
      </c>
      <c r="D144" s="15" t="s">
        <v>708</v>
      </c>
      <c r="E144" s="46">
        <v>243941883</v>
      </c>
      <c r="F144" s="46">
        <v>245561353</v>
      </c>
      <c r="G144" s="46">
        <v>0</v>
      </c>
      <c r="H144" s="46">
        <v>0</v>
      </c>
      <c r="I144" s="46">
        <v>223697.28</v>
      </c>
      <c r="J144" s="46">
        <v>225182.35</v>
      </c>
      <c r="K144" s="13">
        <v>1090.5</v>
      </c>
      <c r="L144" s="13">
        <v>1090.5</v>
      </c>
      <c r="M144" s="13">
        <v>0</v>
      </c>
      <c r="N144" s="36">
        <v>0</v>
      </c>
      <c r="O144" s="14"/>
    </row>
    <row r="145" spans="1:15" ht="12.75">
      <c r="A145" s="35" t="s">
        <v>648</v>
      </c>
      <c r="B145" s="13" t="s">
        <v>762</v>
      </c>
      <c r="C145" s="15" t="s">
        <v>648</v>
      </c>
      <c r="D145" s="15" t="s">
        <v>708</v>
      </c>
      <c r="E145" s="46">
        <v>44670110</v>
      </c>
      <c r="F145" s="46">
        <v>44966647</v>
      </c>
      <c r="G145" s="46">
        <v>0</v>
      </c>
      <c r="H145" s="46">
        <v>0</v>
      </c>
      <c r="I145" s="46">
        <v>223697.3</v>
      </c>
      <c r="J145" s="46">
        <v>225182.3</v>
      </c>
      <c r="K145" s="13">
        <v>199.69</v>
      </c>
      <c r="L145" s="13">
        <v>199.69</v>
      </c>
      <c r="M145" s="13">
        <v>0</v>
      </c>
      <c r="N145" s="36">
        <v>0</v>
      </c>
      <c r="O145" s="14"/>
    </row>
    <row r="146" spans="1:15" ht="12.75">
      <c r="A146" s="35" t="s">
        <v>166</v>
      </c>
      <c r="B146" s="13" t="s">
        <v>167</v>
      </c>
      <c r="C146" s="15" t="s">
        <v>166</v>
      </c>
      <c r="D146" s="15" t="s">
        <v>709</v>
      </c>
      <c r="E146" s="46">
        <v>5596587</v>
      </c>
      <c r="F146" s="46">
        <v>5624033</v>
      </c>
      <c r="G146" s="46">
        <v>0</v>
      </c>
      <c r="H146" s="46">
        <v>0</v>
      </c>
      <c r="I146" s="46">
        <v>27595.1</v>
      </c>
      <c r="J146" s="46">
        <v>27730.9</v>
      </c>
      <c r="K146" s="13">
        <v>202.81</v>
      </c>
      <c r="L146" s="13">
        <v>202.81</v>
      </c>
      <c r="M146" s="13">
        <v>0</v>
      </c>
      <c r="N146" s="36">
        <v>0</v>
      </c>
      <c r="O146" s="14"/>
    </row>
    <row r="147" spans="1:15" ht="12.75">
      <c r="A147" s="35" t="s">
        <v>226</v>
      </c>
      <c r="B147" s="13" t="s">
        <v>227</v>
      </c>
      <c r="C147" s="15" t="s">
        <v>226</v>
      </c>
      <c r="D147" s="15" t="s">
        <v>709</v>
      </c>
      <c r="E147" s="46">
        <v>5856467</v>
      </c>
      <c r="F147" s="46">
        <v>6095310</v>
      </c>
      <c r="G147" s="46">
        <v>34064</v>
      </c>
      <c r="H147" s="46">
        <v>34920</v>
      </c>
      <c r="I147" s="46">
        <v>35345.9</v>
      </c>
      <c r="J147" s="46">
        <v>35551.6</v>
      </c>
      <c r="K147" s="13">
        <v>164.73</v>
      </c>
      <c r="L147" s="13">
        <v>170.47</v>
      </c>
      <c r="M147" s="13">
        <v>5.740000000000009</v>
      </c>
      <c r="N147" s="36">
        <v>0.03484489771140664</v>
      </c>
      <c r="O147" s="14"/>
    </row>
    <row r="148" spans="1:15" ht="12.75">
      <c r="A148" s="35" t="s">
        <v>302</v>
      </c>
      <c r="B148" s="13" t="s">
        <v>303</v>
      </c>
      <c r="C148" s="15" t="s">
        <v>302</v>
      </c>
      <c r="D148" s="15" t="s">
        <v>709</v>
      </c>
      <c r="E148" s="46">
        <v>4611483</v>
      </c>
      <c r="F148" s="46">
        <v>4633602</v>
      </c>
      <c r="G148" s="46">
        <v>244904</v>
      </c>
      <c r="H148" s="46">
        <v>244904</v>
      </c>
      <c r="I148" s="46">
        <v>31482</v>
      </c>
      <c r="J148" s="46">
        <v>31633</v>
      </c>
      <c r="K148" s="37">
        <v>138.7</v>
      </c>
      <c r="L148" s="13">
        <v>138.74</v>
      </c>
      <c r="M148" s="37">
        <v>0.040000000000020464</v>
      </c>
      <c r="N148" s="36">
        <v>0.00028839221341048216</v>
      </c>
      <c r="O148" s="14"/>
    </row>
    <row r="149" spans="1:15" ht="12.75">
      <c r="A149" s="35" t="s">
        <v>710</v>
      </c>
      <c r="B149" s="13" t="s">
        <v>854</v>
      </c>
      <c r="C149" s="15" t="s">
        <v>710</v>
      </c>
      <c r="D149" s="15" t="s">
        <v>708</v>
      </c>
      <c r="E149" s="46">
        <v>247401415</v>
      </c>
      <c r="F149" s="46">
        <v>240031314</v>
      </c>
      <c r="G149" s="46">
        <v>0</v>
      </c>
      <c r="H149" s="46">
        <v>0</v>
      </c>
      <c r="I149" s="46">
        <v>3021750.68</v>
      </c>
      <c r="J149" s="46">
        <v>3053288.32</v>
      </c>
      <c r="K149" s="13">
        <v>81.8735366347299</v>
      </c>
      <c r="L149" s="13">
        <v>78.62</v>
      </c>
      <c r="M149" s="37">
        <v>-3.2535366347298975</v>
      </c>
      <c r="N149" s="36">
        <v>-0.03973856228106043</v>
      </c>
      <c r="O149" s="14"/>
    </row>
    <row r="150" spans="1:15" ht="12.75">
      <c r="A150" s="35" t="s">
        <v>711</v>
      </c>
      <c r="B150" s="13" t="s">
        <v>855</v>
      </c>
      <c r="C150" s="15" t="s">
        <v>711</v>
      </c>
      <c r="D150" s="15" t="s">
        <v>708</v>
      </c>
      <c r="E150" s="46">
        <v>687420356</v>
      </c>
      <c r="F150" s="46">
        <v>695056775</v>
      </c>
      <c r="G150" s="46">
        <v>0</v>
      </c>
      <c r="H150" s="46">
        <v>0</v>
      </c>
      <c r="I150" s="46">
        <v>3015710.33</v>
      </c>
      <c r="J150" s="46">
        <v>3047220.88</v>
      </c>
      <c r="K150" s="13">
        <v>309.82</v>
      </c>
      <c r="L150" s="37">
        <v>306.7153046633101</v>
      </c>
      <c r="M150" s="37">
        <v>-3.104695336689872</v>
      </c>
      <c r="N150" s="36">
        <v>-0.010020964872151206</v>
      </c>
      <c r="O150" s="14"/>
    </row>
    <row r="151" spans="1:15" ht="12.75">
      <c r="A151" s="35" t="s">
        <v>700</v>
      </c>
      <c r="B151" s="13" t="s">
        <v>701</v>
      </c>
      <c r="C151" s="15" t="s">
        <v>700</v>
      </c>
      <c r="D151" s="15" t="s">
        <v>708</v>
      </c>
      <c r="E151" s="46">
        <v>42314963</v>
      </c>
      <c r="F151" s="46">
        <v>42545412</v>
      </c>
      <c r="G151" s="46">
        <v>0</v>
      </c>
      <c r="H151" s="46">
        <v>0</v>
      </c>
      <c r="I151" s="46">
        <v>803702.69</v>
      </c>
      <c r="J151" s="46">
        <v>808080</v>
      </c>
      <c r="K151" s="13">
        <v>52.65</v>
      </c>
      <c r="L151" s="13">
        <v>52.65</v>
      </c>
      <c r="M151" s="13">
        <v>0</v>
      </c>
      <c r="N151" s="36">
        <v>0</v>
      </c>
      <c r="O151" s="14"/>
    </row>
    <row r="152" spans="1:15" ht="12.75">
      <c r="A152" s="35" t="s">
        <v>662</v>
      </c>
      <c r="B152" s="13" t="s">
        <v>763</v>
      </c>
      <c r="C152" s="15" t="s">
        <v>662</v>
      </c>
      <c r="D152" s="15" t="s">
        <v>708</v>
      </c>
      <c r="E152" s="46">
        <v>115998309</v>
      </c>
      <c r="F152" s="46">
        <v>116630187</v>
      </c>
      <c r="G152" s="46">
        <v>0</v>
      </c>
      <c r="H152" s="46">
        <v>0</v>
      </c>
      <c r="I152" s="46">
        <v>803702</v>
      </c>
      <c r="J152" s="46">
        <v>808080</v>
      </c>
      <c r="K152" s="13">
        <v>144.33</v>
      </c>
      <c r="L152" s="13">
        <v>144.33</v>
      </c>
      <c r="M152" s="13">
        <v>0</v>
      </c>
      <c r="N152" s="36">
        <v>0</v>
      </c>
      <c r="O152" s="14"/>
    </row>
    <row r="153" spans="1:15" ht="12.75">
      <c r="A153" s="35" t="s">
        <v>533</v>
      </c>
      <c r="B153" s="13" t="s">
        <v>534</v>
      </c>
      <c r="C153" s="15" t="s">
        <v>533</v>
      </c>
      <c r="D153" s="15" t="s">
        <v>709</v>
      </c>
      <c r="E153" s="46">
        <v>78092878</v>
      </c>
      <c r="F153" s="46">
        <v>79483350</v>
      </c>
      <c r="G153" s="46">
        <v>1547430</v>
      </c>
      <c r="H153" s="46">
        <v>1553660</v>
      </c>
      <c r="I153" s="46">
        <v>79602</v>
      </c>
      <c r="J153" s="46">
        <v>81019.1</v>
      </c>
      <c r="K153" s="13">
        <v>961.6</v>
      </c>
      <c r="L153" s="13">
        <v>961.87</v>
      </c>
      <c r="M153" s="13">
        <v>0.2699999999999818</v>
      </c>
      <c r="N153" s="36">
        <v>0.00028078202994996637</v>
      </c>
      <c r="O153" s="14"/>
    </row>
    <row r="154" spans="1:15" ht="12.75">
      <c r="A154" s="35" t="s">
        <v>412</v>
      </c>
      <c r="B154" s="13" t="s">
        <v>413</v>
      </c>
      <c r="C154" s="15" t="s">
        <v>412</v>
      </c>
      <c r="D154" s="15" t="s">
        <v>709</v>
      </c>
      <c r="E154" s="46">
        <v>8235327</v>
      </c>
      <c r="F154" s="46">
        <v>8303435</v>
      </c>
      <c r="G154" s="46">
        <v>0</v>
      </c>
      <c r="H154" s="46">
        <v>0</v>
      </c>
      <c r="I154" s="46">
        <v>57170</v>
      </c>
      <c r="J154" s="46">
        <v>57644.4</v>
      </c>
      <c r="K154" s="13">
        <v>144.05</v>
      </c>
      <c r="L154" s="13">
        <v>144.05</v>
      </c>
      <c r="M154" s="13">
        <v>0</v>
      </c>
      <c r="N154" s="36">
        <v>0</v>
      </c>
      <c r="O154" s="14"/>
    </row>
    <row r="155" spans="1:15" ht="12.75">
      <c r="A155" s="35" t="s">
        <v>535</v>
      </c>
      <c r="B155" s="13" t="s">
        <v>536</v>
      </c>
      <c r="C155" s="15" t="s">
        <v>535</v>
      </c>
      <c r="D155" s="15" t="s">
        <v>709</v>
      </c>
      <c r="E155" s="46">
        <v>75974287</v>
      </c>
      <c r="F155" s="46">
        <v>77232105</v>
      </c>
      <c r="G155" s="46">
        <v>9117000</v>
      </c>
      <c r="H155" s="46">
        <v>8161000</v>
      </c>
      <c r="I155" s="46">
        <v>76092.6</v>
      </c>
      <c r="J155" s="46">
        <v>77351.9</v>
      </c>
      <c r="K155" s="13">
        <v>878.63</v>
      </c>
      <c r="L155" s="13">
        <v>892.95</v>
      </c>
      <c r="M155" s="13">
        <v>14.32000000000005</v>
      </c>
      <c r="N155" s="36">
        <v>0.01629810045183988</v>
      </c>
      <c r="O155" s="14"/>
    </row>
    <row r="156" spans="1:15" ht="12.75">
      <c r="A156" s="35" t="s">
        <v>35</v>
      </c>
      <c r="B156" s="13" t="s">
        <v>764</v>
      </c>
      <c r="C156" s="15" t="s">
        <v>35</v>
      </c>
      <c r="D156" s="15" t="s">
        <v>709</v>
      </c>
      <c r="E156" s="46">
        <v>43468142</v>
      </c>
      <c r="F156" s="46">
        <v>43468162</v>
      </c>
      <c r="G156" s="46">
        <v>298110</v>
      </c>
      <c r="H156" s="46">
        <v>280630</v>
      </c>
      <c r="I156" s="46">
        <v>38200</v>
      </c>
      <c r="J156" s="46">
        <v>38200</v>
      </c>
      <c r="K156" s="13">
        <v>1130.11</v>
      </c>
      <c r="L156" s="13">
        <v>1130.56</v>
      </c>
      <c r="M156" s="13">
        <v>0.4500000000000455</v>
      </c>
      <c r="N156" s="36">
        <v>0.0003981913265080905</v>
      </c>
      <c r="O156" s="14"/>
    </row>
    <row r="157" spans="1:15" ht="12.75">
      <c r="A157" s="35" t="s">
        <v>314</v>
      </c>
      <c r="B157" s="13" t="s">
        <v>315</v>
      </c>
      <c r="C157" s="15" t="s">
        <v>314</v>
      </c>
      <c r="D157" s="15" t="s">
        <v>709</v>
      </c>
      <c r="E157" s="46">
        <v>3231877</v>
      </c>
      <c r="F157" s="46">
        <v>3239535</v>
      </c>
      <c r="G157" s="46">
        <v>64930</v>
      </c>
      <c r="H157" s="46">
        <v>74620</v>
      </c>
      <c r="I157" s="46">
        <v>36118.8</v>
      </c>
      <c r="J157" s="46">
        <v>36204</v>
      </c>
      <c r="K157" s="13">
        <v>87.68</v>
      </c>
      <c r="L157" s="13">
        <v>87.42</v>
      </c>
      <c r="M157" s="13">
        <v>-0.2600000000000051</v>
      </c>
      <c r="N157" s="36">
        <v>-0.002965328467153361</v>
      </c>
      <c r="O157" s="14"/>
    </row>
    <row r="158" spans="1:15" ht="12.75">
      <c r="A158" s="35" t="s">
        <v>537</v>
      </c>
      <c r="B158" s="13" t="s">
        <v>538</v>
      </c>
      <c r="C158" s="15" t="s">
        <v>537</v>
      </c>
      <c r="D158" s="15" t="s">
        <v>709</v>
      </c>
      <c r="E158" s="46">
        <v>64778763</v>
      </c>
      <c r="F158" s="46">
        <v>62575050</v>
      </c>
      <c r="G158" s="46">
        <v>11533000</v>
      </c>
      <c r="H158" s="46">
        <v>11463000</v>
      </c>
      <c r="I158" s="46">
        <v>79798.9</v>
      </c>
      <c r="J158" s="46">
        <v>80086.5</v>
      </c>
      <c r="K158" s="13">
        <v>667.25</v>
      </c>
      <c r="L158" s="13">
        <v>638.21</v>
      </c>
      <c r="M158" s="13">
        <v>-29.04</v>
      </c>
      <c r="N158" s="36">
        <v>-0.04352191832146868</v>
      </c>
      <c r="O158" s="14"/>
    </row>
    <row r="159" spans="1:15" ht="12.75">
      <c r="A159" s="35" t="s">
        <v>608</v>
      </c>
      <c r="B159" s="13" t="s">
        <v>609</v>
      </c>
      <c r="C159" s="15" t="s">
        <v>608</v>
      </c>
      <c r="D159" s="15" t="s">
        <v>708</v>
      </c>
      <c r="E159" s="46">
        <v>526426934</v>
      </c>
      <c r="F159" s="46">
        <v>530169467</v>
      </c>
      <c r="G159" s="46">
        <v>0</v>
      </c>
      <c r="H159" s="46">
        <v>0</v>
      </c>
      <c r="I159" s="46">
        <v>507213.7</v>
      </c>
      <c r="J159" s="46">
        <v>510819.62</v>
      </c>
      <c r="K159" s="13">
        <v>1037.88</v>
      </c>
      <c r="L159" s="13">
        <v>1037.88</v>
      </c>
      <c r="M159" s="13">
        <v>0</v>
      </c>
      <c r="N159" s="36">
        <v>0</v>
      </c>
      <c r="O159" s="14"/>
    </row>
    <row r="160" spans="1:15" ht="12.75">
      <c r="A160" s="35" t="s">
        <v>689</v>
      </c>
      <c r="B160" s="13" t="s">
        <v>765</v>
      </c>
      <c r="C160" s="15" t="s">
        <v>689</v>
      </c>
      <c r="D160" s="15" t="s">
        <v>708</v>
      </c>
      <c r="E160" s="46">
        <v>38900961</v>
      </c>
      <c r="F160" s="46">
        <v>39153057</v>
      </c>
      <c r="G160" s="46">
        <v>0</v>
      </c>
      <c r="H160" s="46">
        <v>0</v>
      </c>
      <c r="I160" s="46">
        <v>633772.58</v>
      </c>
      <c r="J160" s="46">
        <v>637880</v>
      </c>
      <c r="K160" s="13">
        <v>61.38</v>
      </c>
      <c r="L160" s="13">
        <v>61.38</v>
      </c>
      <c r="M160" s="13">
        <v>0</v>
      </c>
      <c r="N160" s="36">
        <v>0</v>
      </c>
      <c r="O160" s="14"/>
    </row>
    <row r="161" spans="1:15" ht="12.75">
      <c r="A161" s="35" t="s">
        <v>670</v>
      </c>
      <c r="B161" s="13" t="s">
        <v>766</v>
      </c>
      <c r="C161" s="15" t="s">
        <v>670</v>
      </c>
      <c r="D161" s="15" t="s">
        <v>708</v>
      </c>
      <c r="E161" s="46">
        <v>100797779</v>
      </c>
      <c r="F161" s="46">
        <v>101433402</v>
      </c>
      <c r="G161" s="46">
        <v>0</v>
      </c>
      <c r="H161" s="46">
        <v>0</v>
      </c>
      <c r="I161" s="46">
        <v>689215.6</v>
      </c>
      <c r="J161" s="46">
        <v>693561.72</v>
      </c>
      <c r="K161" s="13">
        <v>146.25</v>
      </c>
      <c r="L161" s="13">
        <v>146.25</v>
      </c>
      <c r="M161" s="13">
        <v>0</v>
      </c>
      <c r="N161" s="36">
        <v>0</v>
      </c>
      <c r="O161" s="14"/>
    </row>
    <row r="162" spans="1:15" ht="12.75">
      <c r="A162" s="35" t="s">
        <v>274</v>
      </c>
      <c r="B162" s="13" t="s">
        <v>275</v>
      </c>
      <c r="C162" s="15" t="s">
        <v>274</v>
      </c>
      <c r="D162" s="15" t="s">
        <v>709</v>
      </c>
      <c r="E162" s="46">
        <v>5526001</v>
      </c>
      <c r="F162" s="46">
        <v>5556864</v>
      </c>
      <c r="G162" s="46">
        <v>0</v>
      </c>
      <c r="H162" s="46">
        <v>0</v>
      </c>
      <c r="I162" s="46">
        <v>32887.3</v>
      </c>
      <c r="J162" s="46">
        <v>33071</v>
      </c>
      <c r="K162" s="13">
        <v>168.03</v>
      </c>
      <c r="L162" s="13">
        <v>168.03</v>
      </c>
      <c r="M162" s="13">
        <v>0</v>
      </c>
      <c r="N162" s="36">
        <v>0</v>
      </c>
      <c r="O162" s="14"/>
    </row>
    <row r="163" spans="1:15" ht="12.75">
      <c r="A163" s="35" t="s">
        <v>571</v>
      </c>
      <c r="B163" s="13" t="s">
        <v>572</v>
      </c>
      <c r="C163" s="15" t="s">
        <v>571</v>
      </c>
      <c r="D163" s="15" t="s">
        <v>709</v>
      </c>
      <c r="E163" s="46">
        <v>102499767</v>
      </c>
      <c r="F163" s="46">
        <v>103010495.45</v>
      </c>
      <c r="G163" s="46">
        <v>7907000</v>
      </c>
      <c r="H163" s="46">
        <v>7256942.4</v>
      </c>
      <c r="I163" s="46">
        <v>86547.4</v>
      </c>
      <c r="J163" s="46">
        <v>86978.6</v>
      </c>
      <c r="K163" s="13">
        <v>1092.96</v>
      </c>
      <c r="L163" s="13">
        <v>1100.89</v>
      </c>
      <c r="M163" s="13">
        <v>7.930000000000064</v>
      </c>
      <c r="N163" s="36">
        <v>0.007255526277265556</v>
      </c>
      <c r="O163" s="14"/>
    </row>
    <row r="164" spans="1:15" ht="12.75">
      <c r="A164" s="35" t="s">
        <v>134</v>
      </c>
      <c r="B164" s="13" t="s">
        <v>135</v>
      </c>
      <c r="C164" s="15" t="s">
        <v>134</v>
      </c>
      <c r="D164" s="15" t="s">
        <v>709</v>
      </c>
      <c r="E164" s="46">
        <v>7208415</v>
      </c>
      <c r="F164" s="46">
        <v>7216987</v>
      </c>
      <c r="G164" s="46">
        <v>0</v>
      </c>
      <c r="H164" s="46">
        <v>0</v>
      </c>
      <c r="I164" s="46">
        <v>28656.4</v>
      </c>
      <c r="J164" s="46">
        <v>28689.5</v>
      </c>
      <c r="K164" s="13">
        <v>251.55</v>
      </c>
      <c r="L164" s="13">
        <v>251.55</v>
      </c>
      <c r="M164" s="13">
        <v>0</v>
      </c>
      <c r="N164" s="36">
        <v>0</v>
      </c>
      <c r="O164" s="14"/>
    </row>
    <row r="165" spans="1:15" ht="12.75">
      <c r="A165" s="35" t="s">
        <v>320</v>
      </c>
      <c r="B165" s="13" t="s">
        <v>321</v>
      </c>
      <c r="C165" s="15" t="s">
        <v>320</v>
      </c>
      <c r="D165" s="15" t="s">
        <v>709</v>
      </c>
      <c r="E165" s="46">
        <v>13661442</v>
      </c>
      <c r="F165" s="46">
        <v>13643524</v>
      </c>
      <c r="G165" s="46">
        <v>0</v>
      </c>
      <c r="H165" s="46">
        <v>0</v>
      </c>
      <c r="I165" s="46">
        <v>62222</v>
      </c>
      <c r="J165" s="46">
        <v>62140.4</v>
      </c>
      <c r="K165" s="13">
        <v>219.56</v>
      </c>
      <c r="L165" s="13">
        <v>219.56</v>
      </c>
      <c r="M165" s="13">
        <v>0</v>
      </c>
      <c r="N165" s="36">
        <v>0</v>
      </c>
      <c r="O165" s="14"/>
    </row>
    <row r="166" spans="1:15" ht="12.75">
      <c r="A166" s="35" t="s">
        <v>573</v>
      </c>
      <c r="B166" s="13" t="s">
        <v>574</v>
      </c>
      <c r="C166" s="15" t="s">
        <v>573</v>
      </c>
      <c r="D166" s="15" t="s">
        <v>709</v>
      </c>
      <c r="E166" s="46">
        <v>103405458</v>
      </c>
      <c r="F166" s="46">
        <v>104582517</v>
      </c>
      <c r="G166" s="46">
        <v>2338223</v>
      </c>
      <c r="H166" s="46">
        <v>2613129</v>
      </c>
      <c r="I166" s="46">
        <v>87148</v>
      </c>
      <c r="J166" s="46">
        <v>88140</v>
      </c>
      <c r="K166" s="13">
        <v>1159.72</v>
      </c>
      <c r="L166" s="13">
        <v>1156.9</v>
      </c>
      <c r="M166" s="13">
        <v>-2.8199999999999363</v>
      </c>
      <c r="N166" s="36">
        <v>-0.0024316214258613966</v>
      </c>
      <c r="O166" s="14"/>
    </row>
    <row r="167" spans="1:15" ht="12.75">
      <c r="A167" s="35" t="s">
        <v>168</v>
      </c>
      <c r="B167" s="13" t="s">
        <v>169</v>
      </c>
      <c r="C167" s="15" t="s">
        <v>168</v>
      </c>
      <c r="D167" s="15" t="s">
        <v>709</v>
      </c>
      <c r="E167" s="46">
        <v>5764930</v>
      </c>
      <c r="F167" s="46">
        <v>5809726</v>
      </c>
      <c r="G167" s="46">
        <v>0</v>
      </c>
      <c r="H167" s="46">
        <v>0</v>
      </c>
      <c r="I167" s="46">
        <v>37967.2</v>
      </c>
      <c r="J167" s="46">
        <v>38262.2</v>
      </c>
      <c r="K167" s="13">
        <v>151.84</v>
      </c>
      <c r="L167" s="13">
        <v>151.84</v>
      </c>
      <c r="M167" s="13">
        <v>0</v>
      </c>
      <c r="N167" s="36">
        <v>0</v>
      </c>
      <c r="O167" s="14"/>
    </row>
    <row r="168" spans="1:15" ht="12.75">
      <c r="A168" s="35" t="s">
        <v>39</v>
      </c>
      <c r="B168" s="13" t="s">
        <v>767</v>
      </c>
      <c r="C168" s="15" t="s">
        <v>39</v>
      </c>
      <c r="D168" s="15" t="s">
        <v>709</v>
      </c>
      <c r="E168" s="46">
        <v>39668948</v>
      </c>
      <c r="F168" s="46">
        <v>39724392</v>
      </c>
      <c r="G168" s="46">
        <v>103000</v>
      </c>
      <c r="H168" s="46">
        <v>106000</v>
      </c>
      <c r="I168" s="46">
        <v>27961.5</v>
      </c>
      <c r="J168" s="46">
        <v>28000.6</v>
      </c>
      <c r="K168" s="13">
        <v>1415.02</v>
      </c>
      <c r="L168" s="13">
        <v>1414.91</v>
      </c>
      <c r="M168" s="13">
        <v>-0.10999999999989996</v>
      </c>
      <c r="N168" s="36">
        <v>-7.773741713890114E-05</v>
      </c>
      <c r="O168" s="14"/>
    </row>
    <row r="169" spans="1:15" ht="12.75">
      <c r="A169" s="35" t="s">
        <v>110</v>
      </c>
      <c r="B169" s="13" t="s">
        <v>111</v>
      </c>
      <c r="C169" s="15" t="s">
        <v>110</v>
      </c>
      <c r="D169" s="15" t="s">
        <v>709</v>
      </c>
      <c r="E169" s="46">
        <v>6948370</v>
      </c>
      <c r="F169" s="46">
        <v>6984455</v>
      </c>
      <c r="G169" s="46">
        <v>0</v>
      </c>
      <c r="H169" s="46">
        <v>0</v>
      </c>
      <c r="I169" s="46">
        <v>29461</v>
      </c>
      <c r="J169" s="46">
        <v>29614</v>
      </c>
      <c r="K169" s="13">
        <v>235.85</v>
      </c>
      <c r="L169" s="13">
        <v>235.85</v>
      </c>
      <c r="M169" s="13">
        <v>0</v>
      </c>
      <c r="N169" s="36">
        <v>0</v>
      </c>
      <c r="O169" s="14"/>
    </row>
    <row r="170" spans="1:15" ht="12.75">
      <c r="A170" s="35" t="s">
        <v>170</v>
      </c>
      <c r="B170" s="13" t="s">
        <v>171</v>
      </c>
      <c r="C170" s="15" t="s">
        <v>170</v>
      </c>
      <c r="D170" s="15" t="s">
        <v>709</v>
      </c>
      <c r="E170" s="46">
        <v>8274872</v>
      </c>
      <c r="F170" s="46">
        <v>8313857</v>
      </c>
      <c r="G170" s="46">
        <v>0</v>
      </c>
      <c r="H170" s="46">
        <v>0</v>
      </c>
      <c r="I170" s="46">
        <v>42925</v>
      </c>
      <c r="J170" s="46">
        <v>43126</v>
      </c>
      <c r="K170" s="13">
        <v>192.78</v>
      </c>
      <c r="L170" s="13">
        <v>192.78</v>
      </c>
      <c r="M170" s="13">
        <v>0</v>
      </c>
      <c r="N170" s="36">
        <v>0</v>
      </c>
      <c r="O170" s="14"/>
    </row>
    <row r="171" spans="1:15" ht="12.75">
      <c r="A171" s="35" t="s">
        <v>575</v>
      </c>
      <c r="B171" s="13" t="s">
        <v>576</v>
      </c>
      <c r="C171" s="15" t="s">
        <v>575</v>
      </c>
      <c r="D171" s="15" t="s">
        <v>709</v>
      </c>
      <c r="E171" s="46">
        <v>107207646</v>
      </c>
      <c r="F171" s="46">
        <v>107732330</v>
      </c>
      <c r="G171" s="46">
        <v>11645761</v>
      </c>
      <c r="H171" s="46">
        <v>11699048</v>
      </c>
      <c r="I171" s="46">
        <v>89700</v>
      </c>
      <c r="J171" s="46">
        <v>90139</v>
      </c>
      <c r="K171" s="13">
        <v>1065.35</v>
      </c>
      <c r="L171" s="13">
        <v>1065.39</v>
      </c>
      <c r="M171" s="13">
        <v>0.040000000000190994</v>
      </c>
      <c r="N171" s="36">
        <v>3.7546346271399855E-05</v>
      </c>
      <c r="O171" s="14"/>
    </row>
    <row r="172" spans="1:15" ht="12.75">
      <c r="A172" s="35" t="s">
        <v>690</v>
      </c>
      <c r="B172" s="13" t="s">
        <v>768</v>
      </c>
      <c r="C172" s="15" t="s">
        <v>690</v>
      </c>
      <c r="D172" s="15" t="s">
        <v>708</v>
      </c>
      <c r="E172" s="46">
        <v>20757487</v>
      </c>
      <c r="F172" s="46">
        <v>20867245</v>
      </c>
      <c r="G172" s="46">
        <v>0</v>
      </c>
      <c r="H172" s="46">
        <v>0</v>
      </c>
      <c r="I172" s="46">
        <v>281860.9</v>
      </c>
      <c r="J172" s="46">
        <v>283359.31</v>
      </c>
      <c r="K172" s="13">
        <v>73.64</v>
      </c>
      <c r="L172" s="13">
        <v>73.64</v>
      </c>
      <c r="M172" s="13">
        <v>0</v>
      </c>
      <c r="N172" s="36">
        <v>0</v>
      </c>
      <c r="O172" s="14"/>
    </row>
    <row r="173" spans="1:15" ht="12.75">
      <c r="A173" s="35" t="s">
        <v>180</v>
      </c>
      <c r="B173" s="13" t="s">
        <v>769</v>
      </c>
      <c r="C173" s="15" t="s">
        <v>180</v>
      </c>
      <c r="D173" s="15" t="s">
        <v>709</v>
      </c>
      <c r="E173" s="46">
        <v>86122777</v>
      </c>
      <c r="F173" s="46">
        <v>86744271</v>
      </c>
      <c r="G173" s="46">
        <v>0</v>
      </c>
      <c r="H173" s="46">
        <v>0</v>
      </c>
      <c r="I173" s="46">
        <v>71465.8</v>
      </c>
      <c r="J173" s="46">
        <v>71981.6</v>
      </c>
      <c r="K173" s="13">
        <v>1205.09</v>
      </c>
      <c r="L173" s="13">
        <v>1205.09</v>
      </c>
      <c r="M173" s="13">
        <v>0</v>
      </c>
      <c r="N173" s="36">
        <v>0</v>
      </c>
      <c r="O173" s="14"/>
    </row>
    <row r="174" spans="1:15" ht="12.75">
      <c r="A174" s="35" t="s">
        <v>612</v>
      </c>
      <c r="B174" s="13" t="s">
        <v>613</v>
      </c>
      <c r="C174" s="15" t="s">
        <v>612</v>
      </c>
      <c r="D174" s="15" t="s">
        <v>708</v>
      </c>
      <c r="E174" s="46">
        <v>502662293</v>
      </c>
      <c r="F174" s="46">
        <v>505824117</v>
      </c>
      <c r="G174" s="46">
        <v>2207000</v>
      </c>
      <c r="H174" s="46">
        <v>2164000</v>
      </c>
      <c r="I174" s="46">
        <v>449275</v>
      </c>
      <c r="J174" s="46">
        <v>452101</v>
      </c>
      <c r="K174" s="13">
        <v>1113.92</v>
      </c>
      <c r="L174" s="13">
        <v>1114.04</v>
      </c>
      <c r="M174" s="13">
        <v>0.11999999999989086</v>
      </c>
      <c r="N174" s="36">
        <v>0.00010772766446409676</v>
      </c>
      <c r="O174" s="14"/>
    </row>
    <row r="175" spans="1:15" ht="12.75">
      <c r="A175" s="35" t="s">
        <v>675</v>
      </c>
      <c r="B175" s="13" t="s">
        <v>770</v>
      </c>
      <c r="C175" s="15" t="s">
        <v>675</v>
      </c>
      <c r="D175" s="15" t="s">
        <v>708</v>
      </c>
      <c r="E175" s="46">
        <v>66411823</v>
      </c>
      <c r="F175" s="46">
        <v>66829564</v>
      </c>
      <c r="G175" s="46">
        <v>0</v>
      </c>
      <c r="H175" s="46">
        <v>0</v>
      </c>
      <c r="I175" s="46">
        <v>449275</v>
      </c>
      <c r="J175" s="46">
        <v>452101</v>
      </c>
      <c r="K175" s="13">
        <v>147.82</v>
      </c>
      <c r="L175" s="13">
        <v>147.82</v>
      </c>
      <c r="M175" s="13">
        <v>0</v>
      </c>
      <c r="N175" s="36">
        <v>0</v>
      </c>
      <c r="O175" s="14"/>
    </row>
    <row r="176" spans="1:15" ht="12.75">
      <c r="A176" s="35" t="s">
        <v>198</v>
      </c>
      <c r="B176" s="13" t="s">
        <v>199</v>
      </c>
      <c r="C176" s="15" t="s">
        <v>198</v>
      </c>
      <c r="D176" s="15" t="s">
        <v>709</v>
      </c>
      <c r="E176" s="46">
        <v>6584244</v>
      </c>
      <c r="F176" s="46">
        <v>6605305</v>
      </c>
      <c r="G176" s="46">
        <v>0</v>
      </c>
      <c r="H176" s="46">
        <v>0</v>
      </c>
      <c r="I176" s="46">
        <v>41840.1</v>
      </c>
      <c r="J176" s="46">
        <v>41981.6</v>
      </c>
      <c r="K176" s="13">
        <v>157.36</v>
      </c>
      <c r="L176" s="13">
        <v>157.34</v>
      </c>
      <c r="M176" s="13">
        <v>-0.020000000000010232</v>
      </c>
      <c r="N176" s="36">
        <v>-0.00012709710218616888</v>
      </c>
      <c r="O176" s="14"/>
    </row>
    <row r="177" spans="1:15" ht="12.75">
      <c r="A177" s="35" t="s">
        <v>67</v>
      </c>
      <c r="B177" s="13" t="s">
        <v>68</v>
      </c>
      <c r="C177" s="15" t="s">
        <v>67</v>
      </c>
      <c r="D177" s="15" t="s">
        <v>709</v>
      </c>
      <c r="E177" s="46">
        <v>5581264</v>
      </c>
      <c r="F177" s="46">
        <v>5577780</v>
      </c>
      <c r="G177" s="46">
        <v>0</v>
      </c>
      <c r="H177" s="46">
        <v>0</v>
      </c>
      <c r="I177" s="46">
        <v>31999.1</v>
      </c>
      <c r="J177" s="46">
        <v>31979</v>
      </c>
      <c r="K177" s="13">
        <v>174.42</v>
      </c>
      <c r="L177" s="13">
        <v>174.42</v>
      </c>
      <c r="M177" s="13">
        <v>0</v>
      </c>
      <c r="N177" s="36">
        <v>0</v>
      </c>
      <c r="O177" s="14"/>
    </row>
    <row r="178" spans="1:15" ht="12.75">
      <c r="A178" s="35" t="s">
        <v>577</v>
      </c>
      <c r="B178" s="13" t="s">
        <v>578</v>
      </c>
      <c r="C178" s="15" t="s">
        <v>577</v>
      </c>
      <c r="D178" s="15" t="s">
        <v>709</v>
      </c>
      <c r="E178" s="46">
        <v>110311411</v>
      </c>
      <c r="F178" s="46">
        <v>111555651</v>
      </c>
      <c r="G178" s="46">
        <v>826534</v>
      </c>
      <c r="H178" s="46">
        <v>822000</v>
      </c>
      <c r="I178" s="46">
        <v>99118.1</v>
      </c>
      <c r="J178" s="46">
        <v>100235.8</v>
      </c>
      <c r="K178" s="13">
        <v>1104.59</v>
      </c>
      <c r="L178" s="13">
        <v>1104.73</v>
      </c>
      <c r="M178" s="13">
        <v>0.14000000000010004</v>
      </c>
      <c r="N178" s="36">
        <v>0.00012674385971278568</v>
      </c>
      <c r="O178" s="14"/>
    </row>
    <row r="179" spans="1:15" ht="12.75">
      <c r="A179" s="35" t="s">
        <v>276</v>
      </c>
      <c r="B179" s="13" t="s">
        <v>277</v>
      </c>
      <c r="C179" s="15" t="s">
        <v>276</v>
      </c>
      <c r="D179" s="15" t="s">
        <v>709</v>
      </c>
      <c r="E179" s="46">
        <v>4196362</v>
      </c>
      <c r="F179" s="46">
        <v>4225409</v>
      </c>
      <c r="G179" s="46">
        <v>0</v>
      </c>
      <c r="H179" s="46">
        <v>0</v>
      </c>
      <c r="I179" s="46">
        <v>37352.4</v>
      </c>
      <c r="J179" s="46">
        <v>37671</v>
      </c>
      <c r="K179" s="13">
        <v>112.35</v>
      </c>
      <c r="L179" s="13">
        <v>112.17</v>
      </c>
      <c r="M179" s="13">
        <v>-0.1799999999999926</v>
      </c>
      <c r="N179" s="36">
        <v>-0.001602136181575342</v>
      </c>
      <c r="O179" s="14"/>
    </row>
    <row r="180" spans="1:15" ht="12.75">
      <c r="A180" s="35" t="s">
        <v>448</v>
      </c>
      <c r="B180" s="13" t="s">
        <v>449</v>
      </c>
      <c r="C180" s="15" t="s">
        <v>448</v>
      </c>
      <c r="D180" s="15" t="s">
        <v>709</v>
      </c>
      <c r="E180" s="46">
        <v>8127048</v>
      </c>
      <c r="F180" s="46">
        <v>8141117</v>
      </c>
      <c r="G180" s="46">
        <v>33398</v>
      </c>
      <c r="H180" s="46">
        <v>29837</v>
      </c>
      <c r="I180" s="46">
        <v>58012.9</v>
      </c>
      <c r="J180" s="46">
        <v>58115.3</v>
      </c>
      <c r="K180" s="13">
        <v>139.51</v>
      </c>
      <c r="L180" s="13">
        <v>139.57</v>
      </c>
      <c r="M180" s="13">
        <v>0.060000000000002274</v>
      </c>
      <c r="N180" s="36">
        <v>0.0004300766970108949</v>
      </c>
      <c r="O180" s="14"/>
    </row>
    <row r="181" spans="1:15" ht="12.75">
      <c r="A181" s="35" t="s">
        <v>579</v>
      </c>
      <c r="B181" s="13" t="s">
        <v>580</v>
      </c>
      <c r="C181" s="15" t="s">
        <v>579</v>
      </c>
      <c r="D181" s="15" t="s">
        <v>709</v>
      </c>
      <c r="E181" s="46">
        <v>94709756</v>
      </c>
      <c r="F181" s="46">
        <v>95650922</v>
      </c>
      <c r="G181" s="46">
        <v>8361636</v>
      </c>
      <c r="H181" s="46">
        <v>8898913</v>
      </c>
      <c r="I181" s="46">
        <v>86837.9</v>
      </c>
      <c r="J181" s="46">
        <v>87700.8</v>
      </c>
      <c r="K181" s="13">
        <v>994.36</v>
      </c>
      <c r="L181" s="13">
        <v>989.18</v>
      </c>
      <c r="M181" s="13">
        <v>-5.180000000000064</v>
      </c>
      <c r="N181" s="36">
        <v>-0.005209380908323014</v>
      </c>
      <c r="O181" s="14"/>
    </row>
    <row r="182" spans="1:15" ht="12.75">
      <c r="A182" s="35" t="s">
        <v>691</v>
      </c>
      <c r="B182" s="13" t="s">
        <v>771</v>
      </c>
      <c r="C182" s="15" t="s">
        <v>691</v>
      </c>
      <c r="D182" s="15" t="s">
        <v>708</v>
      </c>
      <c r="E182" s="46">
        <v>22457102</v>
      </c>
      <c r="F182" s="46">
        <v>22518021</v>
      </c>
      <c r="G182" s="46">
        <v>0</v>
      </c>
      <c r="H182" s="46">
        <v>0</v>
      </c>
      <c r="I182" s="46">
        <v>288207.2</v>
      </c>
      <c r="J182" s="46">
        <v>288988</v>
      </c>
      <c r="K182" s="13">
        <v>77.92</v>
      </c>
      <c r="L182" s="13">
        <v>77.92</v>
      </c>
      <c r="M182" s="13">
        <v>0</v>
      </c>
      <c r="N182" s="36">
        <v>0</v>
      </c>
      <c r="O182" s="14"/>
    </row>
    <row r="183" spans="1:15" ht="12.75">
      <c r="A183" s="35" t="s">
        <v>649</v>
      </c>
      <c r="B183" s="13" t="s">
        <v>772</v>
      </c>
      <c r="C183" s="15" t="s">
        <v>649</v>
      </c>
      <c r="D183" s="15" t="s">
        <v>708</v>
      </c>
      <c r="E183" s="46">
        <v>47977845</v>
      </c>
      <c r="F183" s="46">
        <v>50029771</v>
      </c>
      <c r="G183" s="46">
        <v>0</v>
      </c>
      <c r="H183" s="46">
        <v>0</v>
      </c>
      <c r="I183" s="46">
        <v>288207.2</v>
      </c>
      <c r="J183" s="46">
        <v>288989</v>
      </c>
      <c r="K183" s="13">
        <v>166.47</v>
      </c>
      <c r="L183" s="13">
        <v>173.12</v>
      </c>
      <c r="M183" s="13">
        <v>6.650000000000006</v>
      </c>
      <c r="N183" s="36">
        <v>0.039947137622394546</v>
      </c>
      <c r="O183" s="14"/>
    </row>
    <row r="184" spans="1:15" ht="12.75">
      <c r="A184" s="35" t="s">
        <v>34</v>
      </c>
      <c r="B184" s="13" t="s">
        <v>773</v>
      </c>
      <c r="C184" s="15" t="s">
        <v>34</v>
      </c>
      <c r="D184" s="15" t="s">
        <v>709</v>
      </c>
      <c r="E184" s="46">
        <v>7383051</v>
      </c>
      <c r="F184" s="46">
        <v>7726664</v>
      </c>
      <c r="G184" s="46">
        <v>361000</v>
      </c>
      <c r="H184" s="46">
        <v>380000</v>
      </c>
      <c r="I184" s="46">
        <v>59460</v>
      </c>
      <c r="J184" s="46">
        <v>60125</v>
      </c>
      <c r="K184" s="13">
        <v>118.1</v>
      </c>
      <c r="L184" s="13">
        <v>122.19</v>
      </c>
      <c r="M184" s="13">
        <v>4.09</v>
      </c>
      <c r="N184" s="36">
        <v>0.03463166807790019</v>
      </c>
      <c r="O184" s="14"/>
    </row>
    <row r="185" spans="1:15" ht="12.75">
      <c r="A185" s="35" t="s">
        <v>250</v>
      </c>
      <c r="B185" s="13" t="s">
        <v>251</v>
      </c>
      <c r="C185" s="15" t="s">
        <v>250</v>
      </c>
      <c r="D185" s="15" t="s">
        <v>709</v>
      </c>
      <c r="E185" s="46">
        <v>5420447</v>
      </c>
      <c r="F185" s="46">
        <v>5313947</v>
      </c>
      <c r="G185" s="46">
        <v>0</v>
      </c>
      <c r="H185" s="46">
        <v>0</v>
      </c>
      <c r="I185" s="46">
        <v>23514</v>
      </c>
      <c r="J185" s="46">
        <v>23052</v>
      </c>
      <c r="K185" s="13">
        <v>230.52</v>
      </c>
      <c r="L185" s="13">
        <v>230.52</v>
      </c>
      <c r="M185" s="13">
        <v>0</v>
      </c>
      <c r="N185" s="36">
        <v>0</v>
      </c>
      <c r="O185" s="14"/>
    </row>
    <row r="186" spans="1:15" ht="12.75">
      <c r="A186" s="35" t="s">
        <v>399</v>
      </c>
      <c r="B186" s="13" t="s">
        <v>400</v>
      </c>
      <c r="C186" s="15" t="s">
        <v>399</v>
      </c>
      <c r="D186" s="15" t="s">
        <v>709</v>
      </c>
      <c r="E186" s="46">
        <v>12815863</v>
      </c>
      <c r="F186" s="46">
        <v>12825150</v>
      </c>
      <c r="G186" s="46">
        <v>0</v>
      </c>
      <c r="H186" s="46">
        <v>0</v>
      </c>
      <c r="I186" s="46">
        <v>41378.3</v>
      </c>
      <c r="J186" s="46">
        <v>41407.1</v>
      </c>
      <c r="K186" s="13">
        <v>309.69</v>
      </c>
      <c r="L186" s="13">
        <v>309.69</v>
      </c>
      <c r="M186" s="13">
        <v>0</v>
      </c>
      <c r="N186" s="36">
        <v>0</v>
      </c>
      <c r="O186" s="14"/>
    </row>
    <row r="187" spans="1:15" ht="12.75">
      <c r="A187" s="35" t="s">
        <v>216</v>
      </c>
      <c r="B187" s="13" t="s">
        <v>774</v>
      </c>
      <c r="C187" s="15" t="s">
        <v>216</v>
      </c>
      <c r="D187" s="15" t="s">
        <v>709</v>
      </c>
      <c r="E187" s="46">
        <v>71510381</v>
      </c>
      <c r="F187" s="46">
        <v>71818644</v>
      </c>
      <c r="G187" s="46">
        <v>0</v>
      </c>
      <c r="H187" s="46">
        <v>0</v>
      </c>
      <c r="I187" s="46">
        <v>55443</v>
      </c>
      <c r="J187" s="46">
        <v>55682</v>
      </c>
      <c r="K187" s="13">
        <v>1289.8</v>
      </c>
      <c r="L187" s="13">
        <v>1289.8</v>
      </c>
      <c r="M187" s="13">
        <v>0</v>
      </c>
      <c r="N187" s="36">
        <v>0</v>
      </c>
      <c r="O187" s="14"/>
    </row>
    <row r="188" spans="1:15" ht="12.75">
      <c r="A188" s="35" t="s">
        <v>456</v>
      </c>
      <c r="B188" s="13" t="s">
        <v>457</v>
      </c>
      <c r="C188" s="15" t="s">
        <v>456</v>
      </c>
      <c r="D188" s="15" t="s">
        <v>709</v>
      </c>
      <c r="E188" s="46">
        <v>1223497</v>
      </c>
      <c r="F188" s="46">
        <v>1250177</v>
      </c>
      <c r="G188" s="46">
        <v>0</v>
      </c>
      <c r="H188" s="46">
        <v>1166</v>
      </c>
      <c r="I188" s="46">
        <v>1187.7</v>
      </c>
      <c r="J188" s="46">
        <v>1213.6</v>
      </c>
      <c r="K188" s="13">
        <v>1030.14</v>
      </c>
      <c r="L188" s="13">
        <v>1029.18</v>
      </c>
      <c r="M188" s="13">
        <v>-0.9600000000000364</v>
      </c>
      <c r="N188" s="36">
        <v>-0.0009319121672782815</v>
      </c>
      <c r="O188" s="14"/>
    </row>
    <row r="189" spans="1:15" ht="12.75">
      <c r="A189" s="35" t="s">
        <v>539</v>
      </c>
      <c r="B189" s="13" t="s">
        <v>540</v>
      </c>
      <c r="C189" s="15" t="s">
        <v>539</v>
      </c>
      <c r="D189" s="15" t="s">
        <v>709</v>
      </c>
      <c r="E189" s="46">
        <v>84613534</v>
      </c>
      <c r="F189" s="46">
        <v>86359000</v>
      </c>
      <c r="G189" s="46">
        <v>19069000</v>
      </c>
      <c r="H189" s="46">
        <v>19375000</v>
      </c>
      <c r="I189" s="46">
        <v>87968.2</v>
      </c>
      <c r="J189" s="46">
        <v>89782</v>
      </c>
      <c r="K189" s="13">
        <v>745.09</v>
      </c>
      <c r="L189" s="13">
        <v>746.07</v>
      </c>
      <c r="M189" s="13">
        <v>0.9800000000000182</v>
      </c>
      <c r="N189" s="36">
        <v>0.0013152773490450187</v>
      </c>
      <c r="O189" s="14"/>
    </row>
    <row r="190" spans="1:15" ht="12.75">
      <c r="A190" s="35" t="s">
        <v>541</v>
      </c>
      <c r="B190" s="13" t="s">
        <v>542</v>
      </c>
      <c r="C190" s="15" t="s">
        <v>541</v>
      </c>
      <c r="D190" s="15" t="s">
        <v>709</v>
      </c>
      <c r="E190" s="46">
        <v>77887057</v>
      </c>
      <c r="F190" s="46">
        <v>78022495</v>
      </c>
      <c r="G190" s="46">
        <v>12249756.56</v>
      </c>
      <c r="H190" s="46">
        <v>12341552.56</v>
      </c>
      <c r="I190" s="46">
        <v>99526</v>
      </c>
      <c r="J190" s="46">
        <v>99698.9</v>
      </c>
      <c r="K190" s="13">
        <v>659.5</v>
      </c>
      <c r="L190" s="13">
        <v>658.79</v>
      </c>
      <c r="M190" s="13">
        <v>-0.7100000000000364</v>
      </c>
      <c r="N190" s="36">
        <v>-0.0010765731614860163</v>
      </c>
      <c r="O190" s="14"/>
    </row>
    <row r="191" spans="1:15" ht="12.75">
      <c r="A191" s="35" t="s">
        <v>614</v>
      </c>
      <c r="B191" s="13" t="s">
        <v>775</v>
      </c>
      <c r="C191" s="15" t="s">
        <v>614</v>
      </c>
      <c r="D191" s="15" t="s">
        <v>708</v>
      </c>
      <c r="E191" s="46">
        <v>573688888</v>
      </c>
      <c r="F191" s="46">
        <v>577914417</v>
      </c>
      <c r="G191" s="46">
        <v>344000</v>
      </c>
      <c r="H191" s="46">
        <v>344000</v>
      </c>
      <c r="I191" s="46">
        <v>547528</v>
      </c>
      <c r="J191" s="46">
        <v>551560.8</v>
      </c>
      <c r="K191" s="13">
        <v>1047.15</v>
      </c>
      <c r="L191" s="13">
        <v>1047.16</v>
      </c>
      <c r="M191" s="13">
        <v>0.009999999999990905</v>
      </c>
      <c r="N191" s="36">
        <v>9.549730220159702E-06</v>
      </c>
      <c r="O191" s="14"/>
    </row>
    <row r="192" spans="1:15" ht="12.75">
      <c r="A192" s="35" t="s">
        <v>692</v>
      </c>
      <c r="B192" s="13" t="s">
        <v>776</v>
      </c>
      <c r="C192" s="15" t="s">
        <v>692</v>
      </c>
      <c r="D192" s="15" t="s">
        <v>708</v>
      </c>
      <c r="E192" s="46">
        <v>43186418</v>
      </c>
      <c r="F192" s="46">
        <v>43494263</v>
      </c>
      <c r="G192" s="46">
        <v>0</v>
      </c>
      <c r="H192" s="46">
        <v>0</v>
      </c>
      <c r="I192" s="46">
        <v>635561.7</v>
      </c>
      <c r="J192" s="46">
        <v>640092.2</v>
      </c>
      <c r="K192" s="13">
        <v>67.95</v>
      </c>
      <c r="L192" s="13">
        <v>67.95</v>
      </c>
      <c r="M192" s="13">
        <v>0</v>
      </c>
      <c r="N192" s="36">
        <v>0</v>
      </c>
      <c r="O192" s="14"/>
    </row>
    <row r="193" spans="1:15" ht="12.75">
      <c r="A193" s="35" t="s">
        <v>650</v>
      </c>
      <c r="B193" s="13" t="s">
        <v>777</v>
      </c>
      <c r="C193" s="15" t="s">
        <v>650</v>
      </c>
      <c r="D193" s="15" t="s">
        <v>708</v>
      </c>
      <c r="E193" s="46">
        <v>88139695</v>
      </c>
      <c r="F193" s="46">
        <v>88767982</v>
      </c>
      <c r="G193" s="46">
        <v>0</v>
      </c>
      <c r="H193" s="46">
        <v>0</v>
      </c>
      <c r="I193" s="46">
        <v>635561.8</v>
      </c>
      <c r="J193" s="46">
        <v>640092.18</v>
      </c>
      <c r="K193" s="13">
        <v>138.68</v>
      </c>
      <c r="L193" s="13">
        <v>138.68</v>
      </c>
      <c r="M193" s="13">
        <v>0</v>
      </c>
      <c r="N193" s="36">
        <v>0</v>
      </c>
      <c r="O193" s="14"/>
    </row>
    <row r="194" spans="1:15" ht="12.75">
      <c r="A194" s="35" t="s">
        <v>332</v>
      </c>
      <c r="B194" s="13" t="s">
        <v>333</v>
      </c>
      <c r="C194" s="15" t="s">
        <v>332</v>
      </c>
      <c r="D194" s="15" t="s">
        <v>709</v>
      </c>
      <c r="E194" s="46">
        <v>6388655</v>
      </c>
      <c r="F194" s="46">
        <v>6410845</v>
      </c>
      <c r="G194" s="46">
        <v>0</v>
      </c>
      <c r="H194" s="46">
        <v>0</v>
      </c>
      <c r="I194" s="46">
        <v>31105</v>
      </c>
      <c r="J194" s="46">
        <v>31213</v>
      </c>
      <c r="K194" s="13">
        <v>205.39</v>
      </c>
      <c r="L194" s="13">
        <v>205.39</v>
      </c>
      <c r="M194" s="13">
        <v>0</v>
      </c>
      <c r="N194" s="36">
        <v>0</v>
      </c>
      <c r="O194" s="14"/>
    </row>
    <row r="195" spans="1:15" ht="12.75">
      <c r="A195" s="35" t="s">
        <v>304</v>
      </c>
      <c r="B195" s="13" t="s">
        <v>778</v>
      </c>
      <c r="C195" s="15" t="s">
        <v>304</v>
      </c>
      <c r="D195" s="15" t="s">
        <v>709</v>
      </c>
      <c r="E195" s="46">
        <v>6247877</v>
      </c>
      <c r="F195" s="46">
        <v>6291350</v>
      </c>
      <c r="G195" s="46">
        <v>0</v>
      </c>
      <c r="H195" s="46">
        <v>0</v>
      </c>
      <c r="I195" s="46">
        <v>50844.2</v>
      </c>
      <c r="J195" s="46">
        <v>51265.6</v>
      </c>
      <c r="K195" s="13">
        <v>122.88</v>
      </c>
      <c r="L195" s="13">
        <v>122.72</v>
      </c>
      <c r="M195" s="13">
        <v>-0.1599999999999966</v>
      </c>
      <c r="N195" s="36">
        <v>-0.0013020833333332593</v>
      </c>
      <c r="O195" s="14"/>
    </row>
    <row r="196" spans="1:15" ht="12.75">
      <c r="A196" s="35" t="s">
        <v>213</v>
      </c>
      <c r="B196" s="13" t="s">
        <v>779</v>
      </c>
      <c r="C196" s="15" t="s">
        <v>213</v>
      </c>
      <c r="D196" s="15" t="s">
        <v>709</v>
      </c>
      <c r="E196" s="46">
        <v>77140244</v>
      </c>
      <c r="F196" s="46">
        <v>76972460</v>
      </c>
      <c r="G196" s="46">
        <v>408201</v>
      </c>
      <c r="H196" s="46">
        <v>399360</v>
      </c>
      <c r="I196" s="46">
        <v>70343</v>
      </c>
      <c r="J196" s="46">
        <v>70190</v>
      </c>
      <c r="K196" s="13">
        <v>1090.83</v>
      </c>
      <c r="L196" s="13">
        <v>1090.94</v>
      </c>
      <c r="M196" s="13">
        <v>0.11000000000012733</v>
      </c>
      <c r="N196" s="36">
        <v>0.0001008406442801757</v>
      </c>
      <c r="O196" s="14"/>
    </row>
    <row r="197" spans="1:15" ht="12.75">
      <c r="A197" s="35" t="s">
        <v>581</v>
      </c>
      <c r="B197" s="13" t="s">
        <v>780</v>
      </c>
      <c r="C197" s="15" t="s">
        <v>581</v>
      </c>
      <c r="D197" s="15" t="s">
        <v>709</v>
      </c>
      <c r="E197" s="46">
        <v>85023639</v>
      </c>
      <c r="F197" s="46">
        <v>85448616</v>
      </c>
      <c r="G197" s="46">
        <v>558361</v>
      </c>
      <c r="H197" s="46">
        <v>551533</v>
      </c>
      <c r="I197" s="46">
        <v>62854</v>
      </c>
      <c r="J197" s="46">
        <v>63168</v>
      </c>
      <c r="K197" s="13">
        <v>1343.83</v>
      </c>
      <c r="L197" s="13">
        <v>1343.99</v>
      </c>
      <c r="M197" s="13">
        <v>0.16000000000008185</v>
      </c>
      <c r="N197" s="36">
        <v>0.00011906267905925638</v>
      </c>
      <c r="O197" s="14"/>
    </row>
    <row r="198" spans="1:15" ht="12.75">
      <c r="A198" s="35" t="s">
        <v>523</v>
      </c>
      <c r="B198" s="13" t="s">
        <v>524</v>
      </c>
      <c r="C198" s="15" t="s">
        <v>523</v>
      </c>
      <c r="D198" s="15" t="s">
        <v>709</v>
      </c>
      <c r="E198" s="46">
        <v>155486685</v>
      </c>
      <c r="F198" s="46">
        <v>156383715</v>
      </c>
      <c r="G198" s="46">
        <v>20174000</v>
      </c>
      <c r="H198" s="46">
        <v>19760000</v>
      </c>
      <c r="I198" s="46">
        <v>127600</v>
      </c>
      <c r="J198" s="46">
        <v>128336.4</v>
      </c>
      <c r="K198" s="13">
        <v>1060.44</v>
      </c>
      <c r="L198" s="13">
        <v>1064.57</v>
      </c>
      <c r="M198" s="13">
        <v>4.129999999999882</v>
      </c>
      <c r="N198" s="36">
        <v>0.003894609784617531</v>
      </c>
      <c r="O198" s="14"/>
    </row>
    <row r="199" spans="1:15" ht="12.75">
      <c r="A199" s="35" t="s">
        <v>478</v>
      </c>
      <c r="B199" s="13" t="s">
        <v>479</v>
      </c>
      <c r="C199" s="15" t="s">
        <v>478</v>
      </c>
      <c r="D199" s="15" t="s">
        <v>709</v>
      </c>
      <c r="E199" s="46">
        <v>52502503</v>
      </c>
      <c r="F199" s="46">
        <v>52650618</v>
      </c>
      <c r="G199" s="46">
        <v>22220614</v>
      </c>
      <c r="H199" s="46">
        <v>21431483</v>
      </c>
      <c r="I199" s="46">
        <v>42134</v>
      </c>
      <c r="J199" s="46">
        <v>42253.1</v>
      </c>
      <c r="K199" s="13">
        <v>718.7</v>
      </c>
      <c r="L199" s="13">
        <v>738.86</v>
      </c>
      <c r="M199" s="13">
        <v>20.16</v>
      </c>
      <c r="N199" s="36">
        <v>0.028050647001530482</v>
      </c>
      <c r="O199" s="14"/>
    </row>
    <row r="200" spans="1:15" ht="12.75">
      <c r="A200" s="35" t="s">
        <v>543</v>
      </c>
      <c r="B200" s="13" t="s">
        <v>544</v>
      </c>
      <c r="C200" s="15" t="s">
        <v>543</v>
      </c>
      <c r="D200" s="15" t="s">
        <v>709</v>
      </c>
      <c r="E200" s="46">
        <v>98505448</v>
      </c>
      <c r="F200" s="46">
        <v>100416455</v>
      </c>
      <c r="G200" s="46">
        <v>3170115</v>
      </c>
      <c r="H200" s="46">
        <v>3197821</v>
      </c>
      <c r="I200" s="46">
        <v>106459</v>
      </c>
      <c r="J200" s="46">
        <v>108524</v>
      </c>
      <c r="K200" s="13">
        <v>895.51</v>
      </c>
      <c r="L200" s="13">
        <v>895.83</v>
      </c>
      <c r="M200" s="13">
        <v>0.32000000000005</v>
      </c>
      <c r="N200" s="36">
        <v>0.000357338276512964</v>
      </c>
      <c r="O200" s="14"/>
    </row>
    <row r="201" spans="1:15" ht="12.75">
      <c r="A201" s="35" t="s">
        <v>615</v>
      </c>
      <c r="B201" s="13" t="s">
        <v>781</v>
      </c>
      <c r="C201" s="15" t="s">
        <v>615</v>
      </c>
      <c r="D201" s="15" t="s">
        <v>708</v>
      </c>
      <c r="E201" s="46">
        <v>424729491</v>
      </c>
      <c r="F201" s="46">
        <v>425259000</v>
      </c>
      <c r="G201" s="46">
        <v>0</v>
      </c>
      <c r="H201" s="46">
        <v>0</v>
      </c>
      <c r="I201" s="46">
        <v>383226.6</v>
      </c>
      <c r="J201" s="46">
        <v>383703.46</v>
      </c>
      <c r="K201" s="13">
        <v>1108.3</v>
      </c>
      <c r="L201" s="13">
        <v>1108.3</v>
      </c>
      <c r="M201" s="13">
        <v>0</v>
      </c>
      <c r="N201" s="36">
        <v>0</v>
      </c>
      <c r="O201" s="14"/>
    </row>
    <row r="202" spans="1:15" ht="12.75">
      <c r="A202" s="35" t="s">
        <v>693</v>
      </c>
      <c r="B202" s="13" t="s">
        <v>782</v>
      </c>
      <c r="C202" s="15" t="s">
        <v>693</v>
      </c>
      <c r="D202" s="15" t="s">
        <v>708</v>
      </c>
      <c r="E202" s="46">
        <v>29835848</v>
      </c>
      <c r="F202" s="46">
        <v>29874362</v>
      </c>
      <c r="G202" s="46">
        <v>0</v>
      </c>
      <c r="H202" s="46">
        <v>0</v>
      </c>
      <c r="I202" s="46">
        <v>468748.6</v>
      </c>
      <c r="J202" s="46">
        <v>469353.7</v>
      </c>
      <c r="K202" s="13">
        <v>63.65</v>
      </c>
      <c r="L202" s="13">
        <v>63.65</v>
      </c>
      <c r="M202" s="13">
        <v>0</v>
      </c>
      <c r="N202" s="36">
        <v>0</v>
      </c>
      <c r="O202" s="14"/>
    </row>
    <row r="203" spans="1:15" ht="12.75">
      <c r="A203" s="35" t="s">
        <v>651</v>
      </c>
      <c r="B203" s="13" t="s">
        <v>783</v>
      </c>
      <c r="C203" s="15" t="s">
        <v>651</v>
      </c>
      <c r="D203" s="15" t="s">
        <v>708</v>
      </c>
      <c r="E203" s="46">
        <v>68563531</v>
      </c>
      <c r="F203" s="46">
        <v>70368585</v>
      </c>
      <c r="G203" s="46">
        <v>0</v>
      </c>
      <c r="H203" s="46">
        <v>0</v>
      </c>
      <c r="I203" s="46">
        <v>468748.6</v>
      </c>
      <c r="J203" s="46">
        <v>469354</v>
      </c>
      <c r="K203" s="13">
        <v>146.27</v>
      </c>
      <c r="L203" s="13">
        <v>149.93</v>
      </c>
      <c r="M203" s="13">
        <v>3.66</v>
      </c>
      <c r="N203" s="36">
        <v>0.02502221918370129</v>
      </c>
      <c r="O203" s="14"/>
    </row>
    <row r="204" spans="1:15" ht="12.75">
      <c r="A204" s="35" t="s">
        <v>252</v>
      </c>
      <c r="B204" s="13" t="s">
        <v>253</v>
      </c>
      <c r="C204" s="15" t="s">
        <v>252</v>
      </c>
      <c r="D204" s="15" t="s">
        <v>709</v>
      </c>
      <c r="E204" s="46">
        <v>8353231</v>
      </c>
      <c r="F204" s="46">
        <v>8362724</v>
      </c>
      <c r="G204" s="46">
        <v>0</v>
      </c>
      <c r="H204" s="46">
        <v>0</v>
      </c>
      <c r="I204" s="46">
        <v>43450</v>
      </c>
      <c r="J204" s="46">
        <v>43500</v>
      </c>
      <c r="K204" s="13">
        <v>192.25</v>
      </c>
      <c r="L204" s="13">
        <v>192.25</v>
      </c>
      <c r="M204" s="13">
        <v>0</v>
      </c>
      <c r="N204" s="36">
        <v>0</v>
      </c>
      <c r="O204" s="14"/>
    </row>
    <row r="205" spans="1:15" ht="12.75">
      <c r="A205" s="35" t="s">
        <v>525</v>
      </c>
      <c r="B205" s="13" t="s">
        <v>526</v>
      </c>
      <c r="C205" s="15" t="s">
        <v>525</v>
      </c>
      <c r="D205" s="15" t="s">
        <v>709</v>
      </c>
      <c r="E205" s="46">
        <v>267667226</v>
      </c>
      <c r="F205" s="46">
        <v>269694726</v>
      </c>
      <c r="G205" s="46">
        <v>34174000</v>
      </c>
      <c r="H205" s="46">
        <v>34309000</v>
      </c>
      <c r="I205" s="46">
        <v>238247</v>
      </c>
      <c r="J205" s="46">
        <v>240051</v>
      </c>
      <c r="K205" s="13">
        <v>980.05</v>
      </c>
      <c r="L205" s="13">
        <v>980.57</v>
      </c>
      <c r="M205" s="13">
        <v>0.5200000000000955</v>
      </c>
      <c r="N205" s="36">
        <v>0.0005305851742258838</v>
      </c>
      <c r="O205" s="14"/>
    </row>
    <row r="206" spans="1:15" ht="12.75">
      <c r="A206" s="35" t="s">
        <v>268</v>
      </c>
      <c r="B206" s="13" t="s">
        <v>784</v>
      </c>
      <c r="C206" s="15" t="s">
        <v>268</v>
      </c>
      <c r="D206" s="15" t="s">
        <v>709</v>
      </c>
      <c r="E206" s="46">
        <v>93690032</v>
      </c>
      <c r="F206" s="46">
        <v>97889000</v>
      </c>
      <c r="G206" s="46">
        <v>81027</v>
      </c>
      <c r="H206" s="46">
        <v>81402</v>
      </c>
      <c r="I206" s="46">
        <v>78982</v>
      </c>
      <c r="J206" s="46">
        <v>79750</v>
      </c>
      <c r="K206" s="13">
        <v>1185.19</v>
      </c>
      <c r="L206" s="13">
        <v>1226.43</v>
      </c>
      <c r="M206" s="13">
        <v>41.24</v>
      </c>
      <c r="N206" s="36">
        <v>0.03479610864080862</v>
      </c>
      <c r="O206" s="14"/>
    </row>
    <row r="207" spans="1:15" ht="12.75">
      <c r="A207" s="35" t="s">
        <v>616</v>
      </c>
      <c r="B207" s="13" t="s">
        <v>617</v>
      </c>
      <c r="C207" s="15" t="s">
        <v>616</v>
      </c>
      <c r="D207" s="15" t="s">
        <v>708</v>
      </c>
      <c r="E207" s="46">
        <v>238820650</v>
      </c>
      <c r="F207" s="46">
        <v>240338800</v>
      </c>
      <c r="G207" s="46">
        <v>0</v>
      </c>
      <c r="H207" s="46">
        <v>0</v>
      </c>
      <c r="I207" s="46">
        <v>224666.9</v>
      </c>
      <c r="J207" s="46">
        <v>226095</v>
      </c>
      <c r="K207" s="13">
        <v>1063</v>
      </c>
      <c r="L207" s="13">
        <v>1063</v>
      </c>
      <c r="M207" s="13">
        <v>0</v>
      </c>
      <c r="N207" s="36">
        <v>0</v>
      </c>
      <c r="O207" s="14"/>
    </row>
    <row r="208" spans="1:15" ht="12.75">
      <c r="A208" s="35" t="s">
        <v>694</v>
      </c>
      <c r="B208" s="13" t="s">
        <v>785</v>
      </c>
      <c r="C208" s="15" t="s">
        <v>694</v>
      </c>
      <c r="D208" s="15" t="s">
        <v>708</v>
      </c>
      <c r="E208" s="46">
        <v>16985139</v>
      </c>
      <c r="F208" s="46">
        <v>17100651</v>
      </c>
      <c r="G208" s="46">
        <v>0</v>
      </c>
      <c r="H208" s="46">
        <v>0</v>
      </c>
      <c r="I208" s="46">
        <v>318214.4</v>
      </c>
      <c r="J208" s="46">
        <v>320378.5</v>
      </c>
      <c r="K208" s="13">
        <v>53.38</v>
      </c>
      <c r="L208" s="13">
        <v>53.38</v>
      </c>
      <c r="M208" s="13">
        <v>0</v>
      </c>
      <c r="N208" s="36">
        <v>0</v>
      </c>
      <c r="O208" s="14"/>
    </row>
    <row r="209" spans="1:15" ht="12.75">
      <c r="A209" s="35" t="s">
        <v>652</v>
      </c>
      <c r="B209" s="13" t="s">
        <v>786</v>
      </c>
      <c r="C209" s="15" t="s">
        <v>652</v>
      </c>
      <c r="D209" s="15" t="s">
        <v>708</v>
      </c>
      <c r="E209" s="46">
        <v>53980012</v>
      </c>
      <c r="F209" s="46">
        <v>55705810</v>
      </c>
      <c r="G209" s="46">
        <v>0</v>
      </c>
      <c r="H209" s="46">
        <v>0</v>
      </c>
      <c r="I209" s="46">
        <v>318214.4</v>
      </c>
      <c r="J209" s="46">
        <v>320379</v>
      </c>
      <c r="K209" s="13">
        <v>169.63</v>
      </c>
      <c r="L209" s="13">
        <v>173.87</v>
      </c>
      <c r="M209" s="13">
        <v>4.240000000000009</v>
      </c>
      <c r="N209" s="36">
        <v>0.02499557861227375</v>
      </c>
      <c r="O209" s="14"/>
    </row>
    <row r="210" spans="1:15" ht="12.75">
      <c r="A210" s="35" t="s">
        <v>112</v>
      </c>
      <c r="B210" s="13" t="s">
        <v>113</v>
      </c>
      <c r="C210" s="15" t="s">
        <v>112</v>
      </c>
      <c r="D210" s="15" t="s">
        <v>709</v>
      </c>
      <c r="E210" s="46">
        <v>7411330</v>
      </c>
      <c r="F210" s="46">
        <v>7443275.48</v>
      </c>
      <c r="G210" s="46">
        <v>126080</v>
      </c>
      <c r="H210" s="46">
        <v>122850</v>
      </c>
      <c r="I210" s="46">
        <v>38503.9</v>
      </c>
      <c r="J210" s="46">
        <v>38671.3</v>
      </c>
      <c r="K210" s="13">
        <v>189.21</v>
      </c>
      <c r="L210" s="13">
        <v>189.3</v>
      </c>
      <c r="M210" s="13">
        <v>0.09000000000000341</v>
      </c>
      <c r="N210" s="36">
        <v>0.0004756619628982772</v>
      </c>
      <c r="O210" s="14"/>
    </row>
    <row r="211" spans="1:15" ht="12.75">
      <c r="A211" s="35" t="s">
        <v>545</v>
      </c>
      <c r="B211" s="13" t="s">
        <v>546</v>
      </c>
      <c r="C211" s="15" t="s">
        <v>545</v>
      </c>
      <c r="D211" s="15" t="s">
        <v>709</v>
      </c>
      <c r="E211" s="46">
        <v>92213169</v>
      </c>
      <c r="F211" s="46">
        <v>93184475</v>
      </c>
      <c r="G211" s="46">
        <v>1729975.48</v>
      </c>
      <c r="H211" s="46">
        <v>1722646.32</v>
      </c>
      <c r="I211" s="46">
        <v>88487</v>
      </c>
      <c r="J211" s="46">
        <v>89419</v>
      </c>
      <c r="K211" s="13">
        <v>1022.56</v>
      </c>
      <c r="L211" s="13">
        <v>1022.85</v>
      </c>
      <c r="M211" s="13">
        <v>0.2900000000000773</v>
      </c>
      <c r="N211" s="36">
        <v>0.00028360194022858387</v>
      </c>
      <c r="O211" s="14"/>
    </row>
    <row r="212" spans="1:15" ht="12.75">
      <c r="A212" s="35" t="s">
        <v>383</v>
      </c>
      <c r="B212" s="13" t="s">
        <v>384</v>
      </c>
      <c r="C212" s="15" t="s">
        <v>383</v>
      </c>
      <c r="D212" s="15" t="s">
        <v>709</v>
      </c>
      <c r="E212" s="46">
        <v>5389324</v>
      </c>
      <c r="F212" s="46">
        <v>5598330</v>
      </c>
      <c r="G212" s="46">
        <v>0</v>
      </c>
      <c r="H212" s="46">
        <v>0</v>
      </c>
      <c r="I212" s="46">
        <v>38071.6</v>
      </c>
      <c r="J212" s="46">
        <v>38248</v>
      </c>
      <c r="K212" s="13">
        <v>141.56</v>
      </c>
      <c r="L212" s="13">
        <v>146.37</v>
      </c>
      <c r="M212" s="13">
        <v>4.81</v>
      </c>
      <c r="N212" s="36">
        <v>0.03397852500706411</v>
      </c>
      <c r="O212" s="14"/>
    </row>
    <row r="213" spans="1:15" ht="12.75">
      <c r="A213" s="35" t="s">
        <v>288</v>
      </c>
      <c r="B213" s="13" t="s">
        <v>289</v>
      </c>
      <c r="C213" s="15" t="s">
        <v>288</v>
      </c>
      <c r="D213" s="15" t="s">
        <v>709</v>
      </c>
      <c r="E213" s="46">
        <v>6274064</v>
      </c>
      <c r="F213" s="46">
        <v>6321442</v>
      </c>
      <c r="G213" s="46">
        <v>0</v>
      </c>
      <c r="H213" s="46">
        <v>0</v>
      </c>
      <c r="I213" s="46">
        <v>26556.9</v>
      </c>
      <c r="J213" s="46">
        <v>26757.4</v>
      </c>
      <c r="K213" s="13">
        <v>236.25</v>
      </c>
      <c r="L213" s="13">
        <v>236.25</v>
      </c>
      <c r="M213" s="13">
        <v>0</v>
      </c>
      <c r="N213" s="36">
        <v>0</v>
      </c>
      <c r="O213" s="14"/>
    </row>
    <row r="214" spans="1:15" ht="12.75">
      <c r="A214" s="35" t="s">
        <v>618</v>
      </c>
      <c r="B214" s="13" t="s">
        <v>619</v>
      </c>
      <c r="C214" s="15" t="s">
        <v>618</v>
      </c>
      <c r="D214" s="15" t="s">
        <v>708</v>
      </c>
      <c r="E214" s="46">
        <v>251720294</v>
      </c>
      <c r="F214" s="46">
        <v>253262742</v>
      </c>
      <c r="G214" s="46">
        <v>0</v>
      </c>
      <c r="H214" s="46">
        <v>0</v>
      </c>
      <c r="I214" s="46">
        <v>236204</v>
      </c>
      <c r="J214" s="46">
        <v>237651.4</v>
      </c>
      <c r="K214" s="13">
        <v>1065.69</v>
      </c>
      <c r="L214" s="13">
        <v>1065.69</v>
      </c>
      <c r="M214" s="13">
        <v>0</v>
      </c>
      <c r="N214" s="36">
        <v>0</v>
      </c>
      <c r="O214" s="14"/>
    </row>
    <row r="215" spans="1:15" ht="12.75">
      <c r="A215" s="35" t="s">
        <v>653</v>
      </c>
      <c r="B215" s="13" t="s">
        <v>787</v>
      </c>
      <c r="C215" s="15" t="s">
        <v>653</v>
      </c>
      <c r="D215" s="15" t="s">
        <v>708</v>
      </c>
      <c r="E215" s="46">
        <v>42320494</v>
      </c>
      <c r="F215" s="46">
        <v>44295848</v>
      </c>
      <c r="G215" s="46">
        <v>0</v>
      </c>
      <c r="H215" s="46">
        <v>0</v>
      </c>
      <c r="I215" s="46">
        <v>236058.09</v>
      </c>
      <c r="J215" s="46">
        <v>237651</v>
      </c>
      <c r="K215" s="13">
        <v>179.28</v>
      </c>
      <c r="L215" s="13">
        <v>186.39</v>
      </c>
      <c r="M215" s="13">
        <v>7.109999999999985</v>
      </c>
      <c r="N215" s="36">
        <v>0.03965863453815244</v>
      </c>
      <c r="O215" s="14"/>
    </row>
    <row r="216" spans="1:15" ht="12.75">
      <c r="A216" s="35" t="s">
        <v>480</v>
      </c>
      <c r="B216" s="13" t="s">
        <v>481</v>
      </c>
      <c r="C216" s="15" t="s">
        <v>480</v>
      </c>
      <c r="D216" s="15" t="s">
        <v>709</v>
      </c>
      <c r="E216" s="46">
        <v>162727383</v>
      </c>
      <c r="F216" s="46">
        <v>163843227</v>
      </c>
      <c r="G216" s="46">
        <v>64635092</v>
      </c>
      <c r="H216" s="46">
        <v>64704418</v>
      </c>
      <c r="I216" s="46">
        <v>124395.8</v>
      </c>
      <c r="J216" s="46">
        <v>125249</v>
      </c>
      <c r="K216" s="13">
        <v>788.55</v>
      </c>
      <c r="L216" s="13">
        <v>791.53</v>
      </c>
      <c r="M216" s="13">
        <v>2.980000000000018</v>
      </c>
      <c r="N216" s="36">
        <v>0.003779088199860503</v>
      </c>
      <c r="O216" s="14"/>
    </row>
    <row r="217" spans="1:15" ht="12.75">
      <c r="A217" s="35" t="s">
        <v>7</v>
      </c>
      <c r="B217" s="13" t="s">
        <v>788</v>
      </c>
      <c r="C217" s="15" t="s">
        <v>7</v>
      </c>
      <c r="D217" s="15" t="s">
        <v>709</v>
      </c>
      <c r="E217" s="46">
        <v>62945961</v>
      </c>
      <c r="F217" s="46">
        <v>65478106</v>
      </c>
      <c r="G217" s="46">
        <v>111075</v>
      </c>
      <c r="H217" s="46">
        <v>110704</v>
      </c>
      <c r="I217" s="46">
        <v>55028</v>
      </c>
      <c r="J217" s="46">
        <v>55338</v>
      </c>
      <c r="K217" s="13">
        <v>1141.87</v>
      </c>
      <c r="L217" s="13">
        <v>1181.24</v>
      </c>
      <c r="M217" s="13">
        <v>39.37000000000012</v>
      </c>
      <c r="N217" s="36">
        <v>0.03447853083100538</v>
      </c>
      <c r="O217" s="14"/>
    </row>
    <row r="218" spans="1:15" ht="12.75">
      <c r="A218" s="35" t="s">
        <v>228</v>
      </c>
      <c r="B218" s="13" t="s">
        <v>229</v>
      </c>
      <c r="C218" s="15" t="s">
        <v>228</v>
      </c>
      <c r="D218" s="15" t="s">
        <v>709</v>
      </c>
      <c r="E218" s="46">
        <v>13410811</v>
      </c>
      <c r="F218" s="46">
        <v>13562553</v>
      </c>
      <c r="G218" s="46">
        <v>110606</v>
      </c>
      <c r="H218" s="46">
        <v>111500</v>
      </c>
      <c r="I218" s="46">
        <v>60303.1</v>
      </c>
      <c r="J218" s="46">
        <v>60985.3</v>
      </c>
      <c r="K218" s="13">
        <v>220.56</v>
      </c>
      <c r="L218" s="13">
        <v>220.56</v>
      </c>
      <c r="M218" s="13">
        <v>0</v>
      </c>
      <c r="N218" s="36">
        <v>0</v>
      </c>
      <c r="O218" s="14"/>
    </row>
    <row r="219" spans="1:15" ht="12.75">
      <c r="A219" s="35" t="s">
        <v>136</v>
      </c>
      <c r="B219" s="13" t="s">
        <v>137</v>
      </c>
      <c r="C219" s="15" t="s">
        <v>136</v>
      </c>
      <c r="D219" s="15" t="s">
        <v>709</v>
      </c>
      <c r="E219" s="46">
        <v>4225942</v>
      </c>
      <c r="F219" s="46">
        <v>4234374</v>
      </c>
      <c r="G219" s="46">
        <v>0</v>
      </c>
      <c r="H219" s="46">
        <v>0</v>
      </c>
      <c r="I219" s="46">
        <v>24908.3</v>
      </c>
      <c r="J219" s="46">
        <v>24958</v>
      </c>
      <c r="K219" s="13">
        <v>169.66</v>
      </c>
      <c r="L219" s="13">
        <v>169.66</v>
      </c>
      <c r="M219" s="13">
        <v>0</v>
      </c>
      <c r="N219" s="36">
        <v>0</v>
      </c>
      <c r="O219" s="14"/>
    </row>
    <row r="220" spans="1:15" ht="12.75">
      <c r="A220" s="35" t="s">
        <v>191</v>
      </c>
      <c r="B220" s="13" t="s">
        <v>789</v>
      </c>
      <c r="C220" s="15" t="s">
        <v>191</v>
      </c>
      <c r="D220" s="15" t="s">
        <v>709</v>
      </c>
      <c r="E220" s="46">
        <v>4039981</v>
      </c>
      <c r="F220" s="46">
        <v>4063913</v>
      </c>
      <c r="G220" s="46">
        <v>0</v>
      </c>
      <c r="H220" s="46">
        <v>0</v>
      </c>
      <c r="I220" s="46">
        <v>30529.6</v>
      </c>
      <c r="J220" s="46">
        <v>30710.7</v>
      </c>
      <c r="K220" s="13">
        <v>132.33</v>
      </c>
      <c r="L220" s="13">
        <v>132.33</v>
      </c>
      <c r="M220" s="13">
        <v>0</v>
      </c>
      <c r="N220" s="36">
        <v>0</v>
      </c>
      <c r="O220" s="14"/>
    </row>
    <row r="221" spans="1:15" ht="12.75">
      <c r="A221" s="35" t="s">
        <v>462</v>
      </c>
      <c r="B221" s="13" t="s">
        <v>463</v>
      </c>
      <c r="C221" s="15" t="s">
        <v>462</v>
      </c>
      <c r="D221" s="15" t="s">
        <v>709</v>
      </c>
      <c r="E221" s="46">
        <v>140087340</v>
      </c>
      <c r="F221" s="46">
        <v>142157518</v>
      </c>
      <c r="G221" s="46">
        <v>58562000</v>
      </c>
      <c r="H221" s="46">
        <v>64214000</v>
      </c>
      <c r="I221" s="46">
        <v>123970</v>
      </c>
      <c r="J221" s="46">
        <v>125802</v>
      </c>
      <c r="K221" s="13">
        <v>657.62</v>
      </c>
      <c r="L221" s="13">
        <v>619.57</v>
      </c>
      <c r="M221" s="13">
        <v>-38.05</v>
      </c>
      <c r="N221" s="36">
        <v>-0.05786016240381975</v>
      </c>
      <c r="O221" s="14"/>
    </row>
    <row r="222" spans="1:15" ht="12.75">
      <c r="A222" s="35" t="s">
        <v>350</v>
      </c>
      <c r="B222" s="13" t="s">
        <v>351</v>
      </c>
      <c r="C222" s="15" t="s">
        <v>350</v>
      </c>
      <c r="D222" s="15" t="s">
        <v>709</v>
      </c>
      <c r="E222" s="46">
        <v>5840649</v>
      </c>
      <c r="F222" s="46">
        <v>5886010</v>
      </c>
      <c r="G222" s="46">
        <v>0</v>
      </c>
      <c r="H222" s="46">
        <v>0</v>
      </c>
      <c r="I222" s="46">
        <v>31618.9</v>
      </c>
      <c r="J222" s="46">
        <v>31864.5</v>
      </c>
      <c r="K222" s="13">
        <v>184.72</v>
      </c>
      <c r="L222" s="13">
        <v>184.72</v>
      </c>
      <c r="M222" s="13">
        <v>0</v>
      </c>
      <c r="N222" s="36">
        <v>0</v>
      </c>
      <c r="O222" s="14"/>
    </row>
    <row r="223" spans="1:15" ht="12.75">
      <c r="A223" s="35" t="s">
        <v>217</v>
      </c>
      <c r="B223" s="13" t="s">
        <v>790</v>
      </c>
      <c r="C223" s="15" t="s">
        <v>217</v>
      </c>
      <c r="D223" s="15" t="s">
        <v>709</v>
      </c>
      <c r="E223" s="46">
        <v>98522507</v>
      </c>
      <c r="F223" s="46">
        <v>99079849</v>
      </c>
      <c r="G223" s="46">
        <v>0</v>
      </c>
      <c r="H223" s="46">
        <v>0</v>
      </c>
      <c r="I223" s="46">
        <v>88033.7</v>
      </c>
      <c r="J223" s="46">
        <v>88531.3</v>
      </c>
      <c r="K223" s="13">
        <v>1119.15</v>
      </c>
      <c r="L223" s="13">
        <v>1119.15</v>
      </c>
      <c r="M223" s="13">
        <v>0</v>
      </c>
      <c r="N223" s="36">
        <v>0</v>
      </c>
      <c r="O223" s="14"/>
    </row>
    <row r="224" spans="1:15" ht="12.75">
      <c r="A224" s="35" t="s">
        <v>278</v>
      </c>
      <c r="B224" s="13" t="s">
        <v>279</v>
      </c>
      <c r="C224" s="15" t="s">
        <v>278</v>
      </c>
      <c r="D224" s="15" t="s">
        <v>709</v>
      </c>
      <c r="E224" s="46">
        <v>3366815</v>
      </c>
      <c r="F224" s="46">
        <v>3375168</v>
      </c>
      <c r="G224" s="46">
        <v>0</v>
      </c>
      <c r="H224" s="46">
        <v>0</v>
      </c>
      <c r="I224" s="46">
        <v>18849.9</v>
      </c>
      <c r="J224" s="46">
        <v>18920.7</v>
      </c>
      <c r="K224" s="13">
        <v>178.61</v>
      </c>
      <c r="L224" s="13">
        <v>178.38</v>
      </c>
      <c r="M224" s="13">
        <v>-0.2300000000000182</v>
      </c>
      <c r="N224" s="36">
        <v>-0.001287721852080037</v>
      </c>
      <c r="O224" s="14"/>
    </row>
    <row r="225" spans="1:15" ht="12.75">
      <c r="A225" s="35" t="s">
        <v>368</v>
      </c>
      <c r="B225" s="13" t="s">
        <v>369</v>
      </c>
      <c r="C225" s="15" t="s">
        <v>368</v>
      </c>
      <c r="D225" s="15" t="s">
        <v>709</v>
      </c>
      <c r="E225" s="46">
        <v>5997648</v>
      </c>
      <c r="F225" s="46">
        <v>6051382</v>
      </c>
      <c r="G225" s="46">
        <v>0</v>
      </c>
      <c r="H225" s="46">
        <v>0</v>
      </c>
      <c r="I225" s="46">
        <v>40437.4</v>
      </c>
      <c r="J225" s="46">
        <v>40817.6</v>
      </c>
      <c r="K225" s="13">
        <v>148.32</v>
      </c>
      <c r="L225" s="13">
        <v>148.25</v>
      </c>
      <c r="M225" s="13">
        <v>-0.06999999999999318</v>
      </c>
      <c r="N225" s="36">
        <v>-0.00047195253505927237</v>
      </c>
      <c r="O225" s="14"/>
    </row>
    <row r="226" spans="1:15" ht="12.75">
      <c r="A226" s="35" t="s">
        <v>702</v>
      </c>
      <c r="B226" s="13" t="s">
        <v>791</v>
      </c>
      <c r="C226" s="15" t="s">
        <v>702</v>
      </c>
      <c r="D226" s="15" t="s">
        <v>708</v>
      </c>
      <c r="E226" s="46">
        <v>27241933</v>
      </c>
      <c r="F226" s="46">
        <v>28480791</v>
      </c>
      <c r="G226" s="46">
        <v>0</v>
      </c>
      <c r="H226" s="46">
        <v>0</v>
      </c>
      <c r="I226" s="46">
        <v>420594.91</v>
      </c>
      <c r="J226" s="46">
        <v>422815</v>
      </c>
      <c r="K226" s="13">
        <v>64.77</v>
      </c>
      <c r="L226" s="13">
        <v>67.36</v>
      </c>
      <c r="M226" s="13">
        <v>2.59</v>
      </c>
      <c r="N226" s="36">
        <v>0.03998764860274817</v>
      </c>
      <c r="O226" s="14"/>
    </row>
    <row r="227" spans="1:15" ht="12.75">
      <c r="A227" s="35" t="s">
        <v>663</v>
      </c>
      <c r="B227" s="13" t="s">
        <v>792</v>
      </c>
      <c r="C227" s="15" t="s">
        <v>663</v>
      </c>
      <c r="D227" s="15" t="s">
        <v>708</v>
      </c>
      <c r="E227" s="46">
        <v>61503600</v>
      </c>
      <c r="F227" s="46">
        <v>63684330</v>
      </c>
      <c r="G227" s="46">
        <v>0</v>
      </c>
      <c r="H227" s="46">
        <v>0</v>
      </c>
      <c r="I227" s="46">
        <v>420594.9</v>
      </c>
      <c r="J227" s="46">
        <v>422815</v>
      </c>
      <c r="K227" s="13">
        <v>146.23</v>
      </c>
      <c r="L227" s="13">
        <v>150.62</v>
      </c>
      <c r="M227" s="13">
        <v>4.390000000000015</v>
      </c>
      <c r="N227" s="36">
        <v>0.03002119948027082</v>
      </c>
      <c r="O227" s="14"/>
    </row>
    <row r="228" spans="1:15" ht="12.75">
      <c r="A228" s="35" t="s">
        <v>582</v>
      </c>
      <c r="B228" s="13" t="s">
        <v>583</v>
      </c>
      <c r="C228" s="15" t="s">
        <v>582</v>
      </c>
      <c r="D228" s="15" t="s">
        <v>709</v>
      </c>
      <c r="E228" s="46">
        <v>82423909</v>
      </c>
      <c r="F228" s="46">
        <v>82788772</v>
      </c>
      <c r="G228" s="46">
        <v>0</v>
      </c>
      <c r="H228" s="46">
        <v>0</v>
      </c>
      <c r="I228" s="46">
        <v>74485.9</v>
      </c>
      <c r="J228" s="46">
        <v>74816.2</v>
      </c>
      <c r="K228" s="13">
        <v>1106.57</v>
      </c>
      <c r="L228" s="13">
        <v>1106.56</v>
      </c>
      <c r="M228" s="13">
        <v>-0.009999999999990905</v>
      </c>
      <c r="N228" s="36">
        <v>-9.036933949047032E-06</v>
      </c>
      <c r="O228" s="14"/>
    </row>
    <row r="229" spans="1:15" ht="12.75">
      <c r="A229" s="35" t="s">
        <v>79</v>
      </c>
      <c r="B229" s="13" t="s">
        <v>80</v>
      </c>
      <c r="C229" s="15" t="s">
        <v>79</v>
      </c>
      <c r="D229" s="15" t="s">
        <v>709</v>
      </c>
      <c r="E229" s="46">
        <v>5150867</v>
      </c>
      <c r="F229" s="46">
        <v>5174060</v>
      </c>
      <c r="G229" s="46">
        <v>0</v>
      </c>
      <c r="H229" s="46">
        <v>0</v>
      </c>
      <c r="I229" s="46">
        <v>28282</v>
      </c>
      <c r="J229" s="46">
        <v>28405.5</v>
      </c>
      <c r="K229" s="13">
        <v>182.15</v>
      </c>
      <c r="L229" s="13">
        <v>182.15</v>
      </c>
      <c r="M229" s="13">
        <v>0</v>
      </c>
      <c r="N229" s="36">
        <v>0</v>
      </c>
      <c r="O229" s="14"/>
    </row>
    <row r="230" spans="1:15" ht="12.75">
      <c r="A230" s="35" t="s">
        <v>401</v>
      </c>
      <c r="B230" s="13" t="s">
        <v>402</v>
      </c>
      <c r="C230" s="15" t="s">
        <v>401</v>
      </c>
      <c r="D230" s="15" t="s">
        <v>709</v>
      </c>
      <c r="E230" s="46">
        <v>5410944</v>
      </c>
      <c r="F230" s="46">
        <v>5437576</v>
      </c>
      <c r="G230" s="46">
        <v>0</v>
      </c>
      <c r="H230" s="46">
        <v>0</v>
      </c>
      <c r="I230" s="46">
        <v>35791.4</v>
      </c>
      <c r="J230" s="46">
        <v>35967.6</v>
      </c>
      <c r="K230" s="13">
        <v>151.18</v>
      </c>
      <c r="L230" s="13">
        <v>151.18</v>
      </c>
      <c r="M230" s="13">
        <v>0</v>
      </c>
      <c r="N230" s="36">
        <v>0</v>
      </c>
      <c r="O230" s="14"/>
    </row>
    <row r="231" spans="1:15" ht="12.75">
      <c r="A231" s="35" t="s">
        <v>450</v>
      </c>
      <c r="B231" s="13" t="s">
        <v>451</v>
      </c>
      <c r="C231" s="15" t="s">
        <v>450</v>
      </c>
      <c r="D231" s="15" t="s">
        <v>709</v>
      </c>
      <c r="E231" s="46">
        <v>8582556</v>
      </c>
      <c r="F231" s="46">
        <v>8631860</v>
      </c>
      <c r="G231" s="46">
        <v>0</v>
      </c>
      <c r="H231" s="46">
        <v>0</v>
      </c>
      <c r="I231" s="46">
        <v>57377.8</v>
      </c>
      <c r="J231" s="46">
        <v>57707.3</v>
      </c>
      <c r="K231" s="13">
        <v>149.58</v>
      </c>
      <c r="L231" s="13">
        <v>149.58</v>
      </c>
      <c r="M231" s="13">
        <v>0</v>
      </c>
      <c r="N231" s="36">
        <v>0</v>
      </c>
      <c r="O231" s="14"/>
    </row>
    <row r="232" spans="1:15" ht="12.75">
      <c r="A232" s="35" t="s">
        <v>40</v>
      </c>
      <c r="B232" s="13" t="s">
        <v>793</v>
      </c>
      <c r="C232" s="15" t="s">
        <v>40</v>
      </c>
      <c r="D232" s="15" t="s">
        <v>709</v>
      </c>
      <c r="E232" s="46">
        <v>50111693</v>
      </c>
      <c r="F232" s="46">
        <v>51890839</v>
      </c>
      <c r="G232" s="46">
        <v>121213</v>
      </c>
      <c r="H232" s="46">
        <v>122885</v>
      </c>
      <c r="I232" s="46">
        <v>39718</v>
      </c>
      <c r="J232" s="46">
        <v>39758</v>
      </c>
      <c r="K232" s="13">
        <v>1258.64</v>
      </c>
      <c r="L232" s="13">
        <v>1302.08</v>
      </c>
      <c r="M232" s="13">
        <v>43.43999999999983</v>
      </c>
      <c r="N232" s="36">
        <v>0.034513443081421125</v>
      </c>
      <c r="O232" s="14"/>
    </row>
    <row r="233" spans="1:15" ht="12.75">
      <c r="A233" s="35" t="s">
        <v>16</v>
      </c>
      <c r="B233" s="13" t="s">
        <v>794</v>
      </c>
      <c r="C233" s="15" t="s">
        <v>16</v>
      </c>
      <c r="D233" s="15" t="s">
        <v>709</v>
      </c>
      <c r="E233" s="46">
        <v>92506922</v>
      </c>
      <c r="F233" s="46">
        <v>94083701</v>
      </c>
      <c r="G233" s="46">
        <v>438748</v>
      </c>
      <c r="H233" s="46">
        <v>444932</v>
      </c>
      <c r="I233" s="46">
        <v>82871.4</v>
      </c>
      <c r="J233" s="46">
        <v>84284.1</v>
      </c>
      <c r="K233" s="13">
        <v>1110.98</v>
      </c>
      <c r="L233" s="13">
        <v>1110.99</v>
      </c>
      <c r="M233" s="13">
        <v>0.009999999999990905</v>
      </c>
      <c r="N233" s="36">
        <v>9.001062125424397E-06</v>
      </c>
      <c r="O233" s="14"/>
    </row>
    <row r="234" spans="1:15" ht="12.75">
      <c r="A234" s="35" t="s">
        <v>414</v>
      </c>
      <c r="B234" s="13" t="s">
        <v>415</v>
      </c>
      <c r="C234" s="15" t="s">
        <v>414</v>
      </c>
      <c r="D234" s="15" t="s">
        <v>709</v>
      </c>
      <c r="E234" s="46">
        <v>6163011</v>
      </c>
      <c r="F234" s="46">
        <v>6187578</v>
      </c>
      <c r="G234" s="46">
        <v>0</v>
      </c>
      <c r="H234" s="46">
        <v>0</v>
      </c>
      <c r="I234" s="46">
        <v>40639.7</v>
      </c>
      <c r="J234" s="46">
        <v>40801.7</v>
      </c>
      <c r="K234" s="13">
        <v>151.65</v>
      </c>
      <c r="L234" s="13">
        <v>151.65</v>
      </c>
      <c r="M234" s="13">
        <v>0</v>
      </c>
      <c r="N234" s="36">
        <v>0</v>
      </c>
      <c r="O234" s="14"/>
    </row>
    <row r="235" spans="1:15" ht="12.75">
      <c r="A235" s="35" t="s">
        <v>172</v>
      </c>
      <c r="B235" s="13" t="s">
        <v>173</v>
      </c>
      <c r="C235" s="15" t="s">
        <v>172</v>
      </c>
      <c r="D235" s="15" t="s">
        <v>709</v>
      </c>
      <c r="E235" s="46">
        <v>11377886</v>
      </c>
      <c r="F235" s="46">
        <v>11413196</v>
      </c>
      <c r="G235" s="46">
        <v>0</v>
      </c>
      <c r="H235" s="46">
        <v>0</v>
      </c>
      <c r="I235" s="46">
        <v>73047.6</v>
      </c>
      <c r="J235" s="46">
        <v>73274.3</v>
      </c>
      <c r="K235" s="13">
        <v>155.76</v>
      </c>
      <c r="L235" s="13">
        <v>155.76</v>
      </c>
      <c r="M235" s="13">
        <v>0</v>
      </c>
      <c r="N235" s="36">
        <v>0</v>
      </c>
      <c r="O235" s="14"/>
    </row>
    <row r="236" spans="1:15" ht="12.75">
      <c r="A236" s="35" t="s">
        <v>352</v>
      </c>
      <c r="B236" s="13" t="s">
        <v>353</v>
      </c>
      <c r="C236" s="15" t="s">
        <v>352</v>
      </c>
      <c r="D236" s="15" t="s">
        <v>709</v>
      </c>
      <c r="E236" s="46">
        <v>6305516</v>
      </c>
      <c r="F236" s="46">
        <v>6328569.25</v>
      </c>
      <c r="G236" s="46">
        <v>496600</v>
      </c>
      <c r="H236" s="46">
        <v>473420</v>
      </c>
      <c r="I236" s="46">
        <v>39229.6</v>
      </c>
      <c r="J236" s="46">
        <v>39374</v>
      </c>
      <c r="K236" s="13">
        <v>148.07</v>
      </c>
      <c r="L236" s="13">
        <v>148.71</v>
      </c>
      <c r="M236" s="13">
        <v>0.6400000000000148</v>
      </c>
      <c r="N236" s="36">
        <v>0.004322280002701628</v>
      </c>
      <c r="O236" s="14"/>
    </row>
    <row r="237" spans="1:15" ht="12.75">
      <c r="A237" s="35" t="s">
        <v>385</v>
      </c>
      <c r="B237" s="13" t="s">
        <v>386</v>
      </c>
      <c r="C237" s="15" t="s">
        <v>385</v>
      </c>
      <c r="D237" s="15" t="s">
        <v>709</v>
      </c>
      <c r="E237" s="46">
        <v>6910940</v>
      </c>
      <c r="F237" s="46">
        <v>6924370</v>
      </c>
      <c r="G237" s="46">
        <v>0</v>
      </c>
      <c r="H237" s="46">
        <v>0</v>
      </c>
      <c r="I237" s="46">
        <v>39061</v>
      </c>
      <c r="J237" s="46">
        <v>39136</v>
      </c>
      <c r="K237" s="13">
        <v>176.93</v>
      </c>
      <c r="L237" s="13">
        <v>176.93</v>
      </c>
      <c r="M237" s="13">
        <v>0</v>
      </c>
      <c r="N237" s="36">
        <v>0</v>
      </c>
      <c r="O237" s="14"/>
    </row>
    <row r="238" spans="1:15" ht="12.75">
      <c r="A238" s="35" t="s">
        <v>498</v>
      </c>
      <c r="B238" s="13" t="s">
        <v>795</v>
      </c>
      <c r="C238" s="15" t="s">
        <v>498</v>
      </c>
      <c r="D238" s="15" t="s">
        <v>709</v>
      </c>
      <c r="E238" s="46">
        <v>105992846</v>
      </c>
      <c r="F238" s="46">
        <v>105586520</v>
      </c>
      <c r="G238" s="46">
        <v>19152023</v>
      </c>
      <c r="H238" s="46">
        <v>18521873</v>
      </c>
      <c r="I238" s="46">
        <v>78257</v>
      </c>
      <c r="J238" s="46">
        <v>77956.9</v>
      </c>
      <c r="K238" s="13">
        <v>1109.69</v>
      </c>
      <c r="L238" s="13">
        <v>1116.83</v>
      </c>
      <c r="M238" s="13">
        <v>7.139999999999873</v>
      </c>
      <c r="N238" s="36">
        <v>0.006434229379376211</v>
      </c>
      <c r="O238" s="14"/>
    </row>
    <row r="239" spans="1:15" ht="12.75">
      <c r="A239" s="35" t="s">
        <v>584</v>
      </c>
      <c r="B239" s="13" t="s">
        <v>585</v>
      </c>
      <c r="C239" s="15" t="s">
        <v>584</v>
      </c>
      <c r="D239" s="15" t="s">
        <v>709</v>
      </c>
      <c r="E239" s="46">
        <v>71529332</v>
      </c>
      <c r="F239" s="46">
        <v>72841690</v>
      </c>
      <c r="G239" s="46">
        <v>14628740.36</v>
      </c>
      <c r="H239" s="46">
        <v>13924696.52</v>
      </c>
      <c r="I239" s="46">
        <v>75642.2</v>
      </c>
      <c r="J239" s="46">
        <v>77030.2</v>
      </c>
      <c r="K239" s="13">
        <v>752.23</v>
      </c>
      <c r="L239" s="13">
        <v>764.86</v>
      </c>
      <c r="M239" s="13">
        <v>12.63</v>
      </c>
      <c r="N239" s="36">
        <v>0.0167900775028913</v>
      </c>
      <c r="O239" s="14"/>
    </row>
    <row r="240" spans="1:15" ht="12.75">
      <c r="A240" s="35" t="s">
        <v>620</v>
      </c>
      <c r="B240" s="13" t="s">
        <v>621</v>
      </c>
      <c r="C240" s="15" t="s">
        <v>620</v>
      </c>
      <c r="D240" s="15" t="s">
        <v>708</v>
      </c>
      <c r="E240" s="46">
        <v>342130107</v>
      </c>
      <c r="F240" s="46">
        <v>344896229</v>
      </c>
      <c r="G240" s="46">
        <v>0</v>
      </c>
      <c r="H240" s="46">
        <v>0</v>
      </c>
      <c r="I240" s="46">
        <v>298785.3</v>
      </c>
      <c r="J240" s="46">
        <v>301201</v>
      </c>
      <c r="K240" s="13">
        <v>1145.07</v>
      </c>
      <c r="L240" s="13">
        <v>1145.07</v>
      </c>
      <c r="M240" s="13">
        <v>0</v>
      </c>
      <c r="N240" s="36">
        <v>0</v>
      </c>
      <c r="O240" s="14"/>
    </row>
    <row r="241" spans="1:15" ht="12.75">
      <c r="A241" s="35" t="s">
        <v>654</v>
      </c>
      <c r="B241" s="13" t="s">
        <v>796</v>
      </c>
      <c r="C241" s="15" t="s">
        <v>654</v>
      </c>
      <c r="D241" s="15" t="s">
        <v>708</v>
      </c>
      <c r="E241" s="46">
        <v>57115802</v>
      </c>
      <c r="F241" s="46">
        <v>59312500</v>
      </c>
      <c r="G241" s="46">
        <v>0</v>
      </c>
      <c r="H241" s="46">
        <v>0</v>
      </c>
      <c r="I241" s="46">
        <v>298785.3</v>
      </c>
      <c r="J241" s="46">
        <v>301201</v>
      </c>
      <c r="K241" s="13">
        <v>191.16</v>
      </c>
      <c r="L241" s="13">
        <v>196.92</v>
      </c>
      <c r="M241" s="13">
        <v>5.759999999999991</v>
      </c>
      <c r="N241" s="36">
        <v>0.030131826741996104</v>
      </c>
      <c r="O241" s="14"/>
    </row>
    <row r="242" spans="1:15" ht="12.75">
      <c r="A242" s="35" t="s">
        <v>81</v>
      </c>
      <c r="B242" s="13" t="s">
        <v>82</v>
      </c>
      <c r="C242" s="15" t="s">
        <v>81</v>
      </c>
      <c r="D242" s="15" t="s">
        <v>709</v>
      </c>
      <c r="E242" s="46">
        <v>5728500</v>
      </c>
      <c r="F242" s="46">
        <v>5762000</v>
      </c>
      <c r="G242" s="46">
        <v>0</v>
      </c>
      <c r="H242" s="46">
        <v>0</v>
      </c>
      <c r="I242" s="46">
        <v>34807.3</v>
      </c>
      <c r="J242" s="46">
        <v>35010.3</v>
      </c>
      <c r="K242" s="13">
        <v>164.58</v>
      </c>
      <c r="L242" s="13">
        <v>164.58</v>
      </c>
      <c r="M242" s="13">
        <v>0</v>
      </c>
      <c r="N242" s="36">
        <v>0</v>
      </c>
      <c r="O242" s="14"/>
    </row>
    <row r="243" spans="1:15" ht="12.75">
      <c r="A243" s="35" t="s">
        <v>97</v>
      </c>
      <c r="B243" s="13" t="s">
        <v>98</v>
      </c>
      <c r="C243" s="15" t="s">
        <v>97</v>
      </c>
      <c r="D243" s="15" t="s">
        <v>709</v>
      </c>
      <c r="E243" s="46">
        <v>2850777</v>
      </c>
      <c r="F243" s="46">
        <v>2890647</v>
      </c>
      <c r="G243" s="46">
        <v>0</v>
      </c>
      <c r="H243" s="46">
        <v>0</v>
      </c>
      <c r="I243" s="46">
        <v>27207.2</v>
      </c>
      <c r="J243" s="46">
        <v>27586.8</v>
      </c>
      <c r="K243" s="13">
        <v>104.78</v>
      </c>
      <c r="L243" s="13">
        <v>104.78</v>
      </c>
      <c r="M243" s="13">
        <v>0</v>
      </c>
      <c r="N243" s="36">
        <v>0</v>
      </c>
      <c r="O243" s="14"/>
    </row>
    <row r="244" spans="1:15" ht="12.75">
      <c r="A244" s="35" t="s">
        <v>69</v>
      </c>
      <c r="B244" s="13" t="s">
        <v>70</v>
      </c>
      <c r="C244" s="15" t="s">
        <v>69</v>
      </c>
      <c r="D244" s="15" t="s">
        <v>709</v>
      </c>
      <c r="E244" s="46">
        <v>5640789</v>
      </c>
      <c r="F244" s="46">
        <v>5658577</v>
      </c>
      <c r="G244" s="46">
        <v>0</v>
      </c>
      <c r="H244" s="46">
        <v>0</v>
      </c>
      <c r="I244" s="46">
        <v>32992.9</v>
      </c>
      <c r="J244" s="46">
        <v>33096.9</v>
      </c>
      <c r="K244" s="13">
        <v>170.97</v>
      </c>
      <c r="L244" s="13">
        <v>170.97</v>
      </c>
      <c r="M244" s="13">
        <v>0</v>
      </c>
      <c r="N244" s="36">
        <v>0</v>
      </c>
      <c r="O244" s="14"/>
    </row>
    <row r="245" spans="1:15" ht="12.75">
      <c r="A245" s="35" t="s">
        <v>214</v>
      </c>
      <c r="B245" s="13" t="s">
        <v>797</v>
      </c>
      <c r="C245" s="15" t="s">
        <v>214</v>
      </c>
      <c r="D245" s="15" t="s">
        <v>709</v>
      </c>
      <c r="E245" s="46">
        <v>59412060</v>
      </c>
      <c r="F245" s="46">
        <v>59545902</v>
      </c>
      <c r="G245" s="46">
        <v>610000</v>
      </c>
      <c r="H245" s="46">
        <v>628000</v>
      </c>
      <c r="I245" s="46">
        <v>47618.2</v>
      </c>
      <c r="J245" s="46">
        <v>47725.3</v>
      </c>
      <c r="K245" s="13">
        <v>1234.87</v>
      </c>
      <c r="L245" s="13">
        <v>1234.52</v>
      </c>
      <c r="M245" s="13">
        <v>-0.34999999999990905</v>
      </c>
      <c r="N245" s="36">
        <v>-0.0002834306445211876</v>
      </c>
      <c r="O245" s="14"/>
    </row>
    <row r="246" spans="1:15" ht="12.75">
      <c r="A246" s="35" t="s">
        <v>200</v>
      </c>
      <c r="B246" s="13" t="s">
        <v>201</v>
      </c>
      <c r="C246" s="15" t="s">
        <v>200</v>
      </c>
      <c r="D246" s="15" t="s">
        <v>709</v>
      </c>
      <c r="E246" s="46">
        <v>9884697</v>
      </c>
      <c r="F246" s="46">
        <v>9944498</v>
      </c>
      <c r="G246" s="46">
        <v>0</v>
      </c>
      <c r="H246" s="46">
        <v>0</v>
      </c>
      <c r="I246" s="46">
        <v>50282.1</v>
      </c>
      <c r="J246" s="46">
        <v>50586.5</v>
      </c>
      <c r="K246" s="13">
        <v>196.59</v>
      </c>
      <c r="L246" s="13">
        <v>196.58</v>
      </c>
      <c r="M246" s="13">
        <v>-0.009999999999990905</v>
      </c>
      <c r="N246" s="36">
        <v>-5.086728724756906E-05</v>
      </c>
      <c r="O246" s="14"/>
    </row>
    <row r="247" spans="1:15" ht="12.75">
      <c r="A247" s="35" t="s">
        <v>290</v>
      </c>
      <c r="B247" s="13" t="s">
        <v>291</v>
      </c>
      <c r="C247" s="15" t="s">
        <v>290</v>
      </c>
      <c r="D247" s="15" t="s">
        <v>709</v>
      </c>
      <c r="E247" s="46">
        <v>5103294</v>
      </c>
      <c r="F247" s="46">
        <v>5150575.5</v>
      </c>
      <c r="G247" s="46">
        <v>0</v>
      </c>
      <c r="H247" s="46">
        <v>0</v>
      </c>
      <c r="I247" s="46">
        <v>36600</v>
      </c>
      <c r="J247" s="46">
        <v>36950</v>
      </c>
      <c r="K247" s="13">
        <v>139.43</v>
      </c>
      <c r="L247" s="13">
        <v>139.39</v>
      </c>
      <c r="M247" s="13">
        <v>-0.040000000000020464</v>
      </c>
      <c r="N247" s="36">
        <v>-0.00028688230653384217</v>
      </c>
      <c r="O247" s="14"/>
    </row>
    <row r="248" spans="1:15" ht="12.75">
      <c r="A248" s="35" t="s">
        <v>215</v>
      </c>
      <c r="B248" s="13" t="s">
        <v>798</v>
      </c>
      <c r="C248" s="15" t="s">
        <v>215</v>
      </c>
      <c r="D248" s="15" t="s">
        <v>709</v>
      </c>
      <c r="E248" s="46">
        <v>66287874</v>
      </c>
      <c r="F248" s="46">
        <v>66925830</v>
      </c>
      <c r="G248" s="46">
        <v>1315040</v>
      </c>
      <c r="H248" s="46">
        <v>1327330</v>
      </c>
      <c r="I248" s="46">
        <v>51590.9</v>
      </c>
      <c r="J248" s="46">
        <v>52087.2</v>
      </c>
      <c r="K248" s="13">
        <v>1259.39</v>
      </c>
      <c r="L248" s="13">
        <v>1259.4</v>
      </c>
      <c r="M248" s="13">
        <v>0.009999999999990905</v>
      </c>
      <c r="N248" s="36">
        <v>7.940352075186397E-06</v>
      </c>
      <c r="O248" s="14"/>
    </row>
    <row r="249" spans="1:15" ht="12.75">
      <c r="A249" s="35" t="s">
        <v>305</v>
      </c>
      <c r="B249" s="13" t="s">
        <v>306</v>
      </c>
      <c r="C249" s="15" t="s">
        <v>305</v>
      </c>
      <c r="D249" s="15" t="s">
        <v>709</v>
      </c>
      <c r="E249" s="46">
        <v>5725333</v>
      </c>
      <c r="F249" s="46">
        <v>5744496</v>
      </c>
      <c r="G249" s="46">
        <v>0</v>
      </c>
      <c r="H249" s="46">
        <v>0</v>
      </c>
      <c r="I249" s="46">
        <v>41228.1</v>
      </c>
      <c r="J249" s="46">
        <v>41366.1</v>
      </c>
      <c r="K249" s="13">
        <v>138.87</v>
      </c>
      <c r="L249" s="13">
        <v>138.87</v>
      </c>
      <c r="M249" s="13">
        <v>0</v>
      </c>
      <c r="N249" s="36">
        <v>0</v>
      </c>
      <c r="O249" s="14"/>
    </row>
    <row r="250" spans="1:15" ht="12.75">
      <c r="A250" s="35" t="s">
        <v>6</v>
      </c>
      <c r="B250" s="13" t="s">
        <v>799</v>
      </c>
      <c r="C250" s="15" t="s">
        <v>6</v>
      </c>
      <c r="D250" s="15" t="s">
        <v>709</v>
      </c>
      <c r="E250" s="46">
        <v>90219040</v>
      </c>
      <c r="F250" s="46">
        <v>90501433</v>
      </c>
      <c r="G250" s="46">
        <v>0</v>
      </c>
      <c r="H250" s="46">
        <v>0</v>
      </c>
      <c r="I250" s="46">
        <v>78392.4</v>
      </c>
      <c r="J250" s="46">
        <v>78838.8</v>
      </c>
      <c r="K250" s="13">
        <v>1150.87</v>
      </c>
      <c r="L250" s="13">
        <v>1147.93</v>
      </c>
      <c r="M250" s="13">
        <v>-2.939999999999827</v>
      </c>
      <c r="N250" s="36">
        <v>-0.002554589136913643</v>
      </c>
      <c r="O250" s="14"/>
    </row>
    <row r="251" spans="1:15" ht="12.75">
      <c r="A251" s="35" t="s">
        <v>499</v>
      </c>
      <c r="B251" s="13" t="s">
        <v>500</v>
      </c>
      <c r="C251" s="15" t="s">
        <v>499</v>
      </c>
      <c r="D251" s="15" t="s">
        <v>709</v>
      </c>
      <c r="E251" s="46">
        <v>85191065</v>
      </c>
      <c r="F251" s="46">
        <v>85286685</v>
      </c>
      <c r="G251" s="46">
        <v>13496247</v>
      </c>
      <c r="H251" s="46">
        <v>12797276</v>
      </c>
      <c r="I251" s="46">
        <v>64147.1</v>
      </c>
      <c r="J251" s="46">
        <v>64219.1</v>
      </c>
      <c r="K251" s="13">
        <v>1117.66</v>
      </c>
      <c r="L251" s="13">
        <v>1128.78</v>
      </c>
      <c r="M251" s="13">
        <v>11.11999999999989</v>
      </c>
      <c r="N251" s="36">
        <v>0.009949358481112336</v>
      </c>
      <c r="O251" s="14"/>
    </row>
    <row r="252" spans="1:15" ht="12.75">
      <c r="A252" s="35" t="s">
        <v>430</v>
      </c>
      <c r="B252" s="13" t="s">
        <v>431</v>
      </c>
      <c r="C252" s="15" t="s">
        <v>430</v>
      </c>
      <c r="D252" s="15" t="s">
        <v>709</v>
      </c>
      <c r="E252" s="46">
        <v>4425223</v>
      </c>
      <c r="F252" s="46">
        <v>4490961</v>
      </c>
      <c r="G252" s="46">
        <v>0</v>
      </c>
      <c r="H252" s="46">
        <v>0</v>
      </c>
      <c r="I252" s="46">
        <v>21346.9</v>
      </c>
      <c r="J252" s="46">
        <v>21664</v>
      </c>
      <c r="K252" s="13">
        <v>207.3</v>
      </c>
      <c r="L252" s="13">
        <v>207.3</v>
      </c>
      <c r="M252" s="13">
        <v>0</v>
      </c>
      <c r="N252" s="36">
        <v>0</v>
      </c>
      <c r="O252" s="14"/>
    </row>
    <row r="253" spans="1:15" ht="12.75">
      <c r="A253" s="35" t="s">
        <v>280</v>
      </c>
      <c r="B253" s="13" t="s">
        <v>281</v>
      </c>
      <c r="C253" s="15" t="s">
        <v>280</v>
      </c>
      <c r="D253" s="15" t="s">
        <v>709</v>
      </c>
      <c r="E253" s="46">
        <v>5631538</v>
      </c>
      <c r="F253" s="46">
        <v>5651395</v>
      </c>
      <c r="G253" s="46">
        <v>0</v>
      </c>
      <c r="H253" s="46">
        <v>0</v>
      </c>
      <c r="I253" s="46">
        <v>31406</v>
      </c>
      <c r="J253" s="46">
        <v>31518</v>
      </c>
      <c r="K253" s="13">
        <v>179.31</v>
      </c>
      <c r="L253" s="13">
        <v>179.31</v>
      </c>
      <c r="M253" s="13">
        <v>0</v>
      </c>
      <c r="N253" s="36">
        <v>0</v>
      </c>
      <c r="O253" s="14"/>
    </row>
    <row r="254" spans="1:15" ht="12.75">
      <c r="A254" s="35" t="s">
        <v>622</v>
      </c>
      <c r="B254" s="13" t="s">
        <v>800</v>
      </c>
      <c r="C254" s="15" t="s">
        <v>622</v>
      </c>
      <c r="D254" s="15" t="s">
        <v>708</v>
      </c>
      <c r="E254" s="46">
        <v>245954442</v>
      </c>
      <c r="F254" s="46">
        <v>246555000</v>
      </c>
      <c r="G254" s="46">
        <v>437812</v>
      </c>
      <c r="H254" s="46">
        <v>472629</v>
      </c>
      <c r="I254" s="46">
        <v>232584.9</v>
      </c>
      <c r="J254" s="46">
        <v>233154.2</v>
      </c>
      <c r="K254" s="13">
        <v>1055.6</v>
      </c>
      <c r="L254" s="13">
        <v>1055.45</v>
      </c>
      <c r="M254" s="13">
        <v>-0.14999999999986358</v>
      </c>
      <c r="N254" s="36">
        <v>-0.00014209928003017236</v>
      </c>
      <c r="O254" s="14"/>
    </row>
    <row r="255" spans="1:15" ht="12.75">
      <c r="A255" s="35" t="s">
        <v>695</v>
      </c>
      <c r="B255" s="13" t="s">
        <v>801</v>
      </c>
      <c r="C255" s="15" t="s">
        <v>695</v>
      </c>
      <c r="D255" s="15" t="s">
        <v>708</v>
      </c>
      <c r="E255" s="46">
        <v>18605899</v>
      </c>
      <c r="F255" s="46">
        <v>18664578</v>
      </c>
      <c r="G255" s="46">
        <v>0</v>
      </c>
      <c r="H255" s="46">
        <v>0</v>
      </c>
      <c r="I255" s="46">
        <v>299626.3</v>
      </c>
      <c r="J255" s="46">
        <v>300574.9</v>
      </c>
      <c r="K255" s="13">
        <v>62.1</v>
      </c>
      <c r="L255" s="13">
        <v>62.1</v>
      </c>
      <c r="M255" s="13">
        <v>0</v>
      </c>
      <c r="N255" s="36">
        <v>0</v>
      </c>
      <c r="O255" s="14"/>
    </row>
    <row r="256" spans="1:15" ht="12.75">
      <c r="A256" s="35" t="s">
        <v>655</v>
      </c>
      <c r="B256" s="13" t="s">
        <v>802</v>
      </c>
      <c r="C256" s="15" t="s">
        <v>655</v>
      </c>
      <c r="D256" s="15" t="s">
        <v>708</v>
      </c>
      <c r="E256" s="46">
        <v>61288570</v>
      </c>
      <c r="F256" s="46">
        <v>61482598</v>
      </c>
      <c r="G256" s="46">
        <v>0</v>
      </c>
      <c r="H256" s="46">
        <v>0</v>
      </c>
      <c r="I256" s="46">
        <v>299626.3</v>
      </c>
      <c r="J256" s="46">
        <v>300574.9</v>
      </c>
      <c r="K256" s="13">
        <v>204.55</v>
      </c>
      <c r="L256" s="13">
        <v>204.55</v>
      </c>
      <c r="M256" s="13">
        <v>0</v>
      </c>
      <c r="N256" s="36">
        <v>0</v>
      </c>
      <c r="O256" s="14"/>
    </row>
    <row r="257" spans="1:15" ht="12.75">
      <c r="A257" s="35" t="s">
        <v>334</v>
      </c>
      <c r="B257" s="13" t="s">
        <v>335</v>
      </c>
      <c r="C257" s="15" t="s">
        <v>334</v>
      </c>
      <c r="D257" s="15" t="s">
        <v>709</v>
      </c>
      <c r="E257" s="46">
        <v>14023471</v>
      </c>
      <c r="F257" s="46">
        <v>14083152</v>
      </c>
      <c r="G257" s="46">
        <v>0</v>
      </c>
      <c r="H257" s="46">
        <v>0</v>
      </c>
      <c r="I257" s="46">
        <v>66899</v>
      </c>
      <c r="J257" s="46">
        <v>67200</v>
      </c>
      <c r="K257" s="13">
        <v>209.62</v>
      </c>
      <c r="L257" s="13">
        <v>209.57</v>
      </c>
      <c r="M257" s="13">
        <v>-0.05000000000001137</v>
      </c>
      <c r="N257" s="36">
        <v>-0.00023852685812431051</v>
      </c>
      <c r="O257" s="14"/>
    </row>
    <row r="258" spans="1:15" ht="12.75">
      <c r="A258" s="35" t="s">
        <v>623</v>
      </c>
      <c r="B258" s="13" t="s">
        <v>624</v>
      </c>
      <c r="C258" s="15" t="s">
        <v>623</v>
      </c>
      <c r="D258" s="15" t="s">
        <v>708</v>
      </c>
      <c r="E258" s="46">
        <v>240854330</v>
      </c>
      <c r="F258" s="46">
        <v>242833094</v>
      </c>
      <c r="G258" s="46">
        <v>0</v>
      </c>
      <c r="H258" s="46">
        <v>0</v>
      </c>
      <c r="I258" s="46">
        <v>234269.9</v>
      </c>
      <c r="J258" s="46">
        <v>236193.7</v>
      </c>
      <c r="K258" s="13">
        <v>1028.11</v>
      </c>
      <c r="L258" s="13">
        <v>1028.11</v>
      </c>
      <c r="M258" s="13">
        <v>0</v>
      </c>
      <c r="N258" s="36">
        <v>0</v>
      </c>
      <c r="O258" s="14"/>
    </row>
    <row r="259" spans="1:15" ht="12.75">
      <c r="A259" s="35" t="s">
        <v>656</v>
      </c>
      <c r="B259" s="13" t="s">
        <v>803</v>
      </c>
      <c r="C259" s="15" t="s">
        <v>656</v>
      </c>
      <c r="D259" s="15" t="s">
        <v>708</v>
      </c>
      <c r="E259" s="46">
        <v>45260925</v>
      </c>
      <c r="F259" s="46">
        <v>45633250</v>
      </c>
      <c r="G259" s="46">
        <v>0</v>
      </c>
      <c r="H259" s="46">
        <v>0</v>
      </c>
      <c r="I259" s="46">
        <v>234269.9</v>
      </c>
      <c r="J259" s="46">
        <v>236193.69</v>
      </c>
      <c r="K259" s="13">
        <v>193.2</v>
      </c>
      <c r="L259" s="13">
        <v>193.2</v>
      </c>
      <c r="M259" s="13">
        <v>0</v>
      </c>
      <c r="N259" s="36">
        <v>0</v>
      </c>
      <c r="O259" s="14"/>
    </row>
    <row r="260" spans="1:15" ht="12.75">
      <c r="A260" s="35" t="s">
        <v>340</v>
      </c>
      <c r="B260" s="13" t="s">
        <v>804</v>
      </c>
      <c r="C260" s="15" t="s">
        <v>340</v>
      </c>
      <c r="D260" s="15" t="s">
        <v>709</v>
      </c>
      <c r="E260" s="46">
        <v>149954158</v>
      </c>
      <c r="F260" s="46">
        <v>150638797</v>
      </c>
      <c r="G260" s="46">
        <v>0</v>
      </c>
      <c r="H260" s="46">
        <v>0</v>
      </c>
      <c r="I260" s="46">
        <v>109184.5</v>
      </c>
      <c r="J260" s="46">
        <v>109683.1</v>
      </c>
      <c r="K260" s="13">
        <v>1373.4</v>
      </c>
      <c r="L260" s="13">
        <v>1373.4</v>
      </c>
      <c r="M260" s="13">
        <v>0</v>
      </c>
      <c r="N260" s="36">
        <v>0</v>
      </c>
      <c r="O260" s="14"/>
    </row>
    <row r="261" spans="1:15" ht="12.75">
      <c r="A261" s="35" t="s">
        <v>665</v>
      </c>
      <c r="B261" s="13" t="s">
        <v>805</v>
      </c>
      <c r="C261" s="15" t="s">
        <v>665</v>
      </c>
      <c r="D261" s="15" t="s">
        <v>708</v>
      </c>
      <c r="E261" s="46">
        <v>36477334</v>
      </c>
      <c r="F261" s="46">
        <v>36579986</v>
      </c>
      <c r="G261" s="46">
        <v>0</v>
      </c>
      <c r="H261" s="46">
        <v>0</v>
      </c>
      <c r="I261" s="46">
        <v>435909.5</v>
      </c>
      <c r="J261" s="46">
        <v>437136.1</v>
      </c>
      <c r="K261" s="13">
        <v>83.68</v>
      </c>
      <c r="L261" s="13">
        <v>83.68</v>
      </c>
      <c r="M261" s="13">
        <v>0</v>
      </c>
      <c r="N261" s="36">
        <v>0</v>
      </c>
      <c r="O261" s="14"/>
    </row>
    <row r="262" spans="1:15" ht="12.75">
      <c r="A262" s="35" t="s">
        <v>307</v>
      </c>
      <c r="B262" s="13" t="s">
        <v>308</v>
      </c>
      <c r="C262" s="15" t="s">
        <v>307</v>
      </c>
      <c r="D262" s="15" t="s">
        <v>709</v>
      </c>
      <c r="E262" s="46">
        <v>9207816</v>
      </c>
      <c r="F262" s="46">
        <v>9282105</v>
      </c>
      <c r="G262" s="46">
        <v>0</v>
      </c>
      <c r="H262" s="46">
        <v>0</v>
      </c>
      <c r="I262" s="46">
        <v>40766</v>
      </c>
      <c r="J262" s="46">
        <v>41094.9</v>
      </c>
      <c r="K262" s="13">
        <v>225.87</v>
      </c>
      <c r="L262" s="13">
        <v>225.87</v>
      </c>
      <c r="M262" s="13">
        <v>0</v>
      </c>
      <c r="N262" s="36">
        <v>0</v>
      </c>
      <c r="O262" s="14"/>
    </row>
    <row r="263" spans="1:15" ht="12.75">
      <c r="A263" s="35" t="s">
        <v>341</v>
      </c>
      <c r="B263" s="13" t="s">
        <v>806</v>
      </c>
      <c r="C263" s="15" t="s">
        <v>341</v>
      </c>
      <c r="D263" s="15" t="s">
        <v>709</v>
      </c>
      <c r="E263" s="46">
        <v>100427266</v>
      </c>
      <c r="F263" s="46">
        <v>103884685</v>
      </c>
      <c r="G263" s="46">
        <v>77332</v>
      </c>
      <c r="H263" s="46">
        <v>76973</v>
      </c>
      <c r="I263" s="46">
        <v>75380</v>
      </c>
      <c r="J263" s="46">
        <v>75411</v>
      </c>
      <c r="K263" s="13">
        <v>1331.25</v>
      </c>
      <c r="L263" s="13">
        <v>1376.56</v>
      </c>
      <c r="M263" s="13">
        <v>45.309999999999945</v>
      </c>
      <c r="N263" s="36">
        <v>0.03403568075117369</v>
      </c>
      <c r="O263" s="14"/>
    </row>
    <row r="264" spans="1:15" ht="12.75">
      <c r="A264" s="35" t="s">
        <v>625</v>
      </c>
      <c r="B264" s="13" t="s">
        <v>807</v>
      </c>
      <c r="C264" s="15" t="s">
        <v>625</v>
      </c>
      <c r="D264" s="15" t="s">
        <v>708</v>
      </c>
      <c r="E264" s="46">
        <v>307143443</v>
      </c>
      <c r="F264" s="46">
        <v>308840672</v>
      </c>
      <c r="G264" s="46">
        <v>280748</v>
      </c>
      <c r="H264" s="46">
        <v>291136</v>
      </c>
      <c r="I264" s="46">
        <v>257415.9</v>
      </c>
      <c r="J264" s="46">
        <v>258838.3</v>
      </c>
      <c r="K264" s="13">
        <v>1192.09</v>
      </c>
      <c r="L264" s="13">
        <v>1192.06</v>
      </c>
      <c r="M264" s="13">
        <v>-0.029999999999972715</v>
      </c>
      <c r="N264" s="36">
        <v>-2.5165885126132714E-05</v>
      </c>
      <c r="O264" s="14"/>
    </row>
    <row r="265" spans="1:15" ht="12.75">
      <c r="A265" s="35" t="s">
        <v>696</v>
      </c>
      <c r="B265" s="13" t="s">
        <v>808</v>
      </c>
      <c r="C265" s="15" t="s">
        <v>696</v>
      </c>
      <c r="D265" s="15" t="s">
        <v>708</v>
      </c>
      <c r="E265" s="46">
        <v>23192542</v>
      </c>
      <c r="F265" s="46">
        <v>23293833</v>
      </c>
      <c r="G265" s="46">
        <v>0</v>
      </c>
      <c r="H265" s="46">
        <v>0</v>
      </c>
      <c r="I265" s="46">
        <v>332796</v>
      </c>
      <c r="J265" s="46">
        <v>334249</v>
      </c>
      <c r="K265" s="13">
        <v>69.69</v>
      </c>
      <c r="L265" s="13">
        <v>69.69</v>
      </c>
      <c r="M265" s="13">
        <v>0</v>
      </c>
      <c r="N265" s="36">
        <v>0</v>
      </c>
      <c r="O265" s="14"/>
    </row>
    <row r="266" spans="1:15" ht="12.75">
      <c r="A266" s="35" t="s">
        <v>657</v>
      </c>
      <c r="B266" s="13" t="s">
        <v>809</v>
      </c>
      <c r="C266" s="15" t="s">
        <v>657</v>
      </c>
      <c r="D266" s="15" t="s">
        <v>708</v>
      </c>
      <c r="E266" s="46">
        <v>53283944</v>
      </c>
      <c r="F266" s="46">
        <v>55622424</v>
      </c>
      <c r="G266" s="46">
        <v>0</v>
      </c>
      <c r="H266" s="46">
        <v>0</v>
      </c>
      <c r="I266" s="46">
        <v>332795.85</v>
      </c>
      <c r="J266" s="46">
        <v>334249</v>
      </c>
      <c r="K266" s="13">
        <v>160.11</v>
      </c>
      <c r="L266" s="13">
        <v>166.41</v>
      </c>
      <c r="M266" s="13">
        <v>6.299999999999983</v>
      </c>
      <c r="N266" s="36">
        <v>0.03934794828555366</v>
      </c>
      <c r="O266" s="14"/>
    </row>
    <row r="267" spans="1:15" ht="12.75">
      <c r="A267" s="35" t="s">
        <v>432</v>
      </c>
      <c r="B267" s="13" t="s">
        <v>433</v>
      </c>
      <c r="C267" s="15" t="s">
        <v>432</v>
      </c>
      <c r="D267" s="15" t="s">
        <v>709</v>
      </c>
      <c r="E267" s="46">
        <v>8028435</v>
      </c>
      <c r="F267" s="46">
        <v>8068212</v>
      </c>
      <c r="G267" s="46">
        <v>0</v>
      </c>
      <c r="H267" s="46">
        <v>0</v>
      </c>
      <c r="I267" s="46">
        <v>39357</v>
      </c>
      <c r="J267" s="46">
        <v>39551.9</v>
      </c>
      <c r="K267" s="13">
        <v>203.99</v>
      </c>
      <c r="L267" s="13">
        <v>203.99</v>
      </c>
      <c r="M267" s="13">
        <v>0</v>
      </c>
      <c r="N267" s="36">
        <v>0</v>
      </c>
      <c r="O267" s="14"/>
    </row>
    <row r="268" spans="1:15" ht="12.75">
      <c r="A268" s="35" t="s">
        <v>282</v>
      </c>
      <c r="B268" s="13" t="s">
        <v>283</v>
      </c>
      <c r="C268" s="15" t="s">
        <v>282</v>
      </c>
      <c r="D268" s="15" t="s">
        <v>709</v>
      </c>
      <c r="E268" s="46">
        <v>3635149</v>
      </c>
      <c r="F268" s="46">
        <v>3640357</v>
      </c>
      <c r="G268" s="46">
        <v>0</v>
      </c>
      <c r="H268" s="46">
        <v>0</v>
      </c>
      <c r="I268" s="46">
        <v>17942.3</v>
      </c>
      <c r="J268" s="46">
        <v>17968.2</v>
      </c>
      <c r="K268" s="13">
        <v>202.6</v>
      </c>
      <c r="L268" s="13">
        <v>202.6</v>
      </c>
      <c r="M268" s="13">
        <v>0</v>
      </c>
      <c r="N268" s="36">
        <v>0</v>
      </c>
      <c r="O268" s="14"/>
    </row>
    <row r="269" spans="1:15" ht="12.75">
      <c r="A269" s="35" t="s">
        <v>464</v>
      </c>
      <c r="B269" s="13" t="s">
        <v>465</v>
      </c>
      <c r="C269" s="15" t="s">
        <v>464</v>
      </c>
      <c r="D269" s="15" t="s">
        <v>709</v>
      </c>
      <c r="E269" s="46">
        <v>84796625</v>
      </c>
      <c r="F269" s="46">
        <v>85030803</v>
      </c>
      <c r="G269" s="46">
        <v>28131904</v>
      </c>
      <c r="H269" s="46">
        <v>30520932</v>
      </c>
      <c r="I269" s="46">
        <v>63006</v>
      </c>
      <c r="J269" s="46">
        <v>63180</v>
      </c>
      <c r="K269" s="13">
        <v>899.35</v>
      </c>
      <c r="L269" s="13">
        <v>862.77</v>
      </c>
      <c r="M269" s="13">
        <v>-36.58</v>
      </c>
      <c r="N269" s="36">
        <v>-0.040673819981097536</v>
      </c>
      <c r="O269" s="14"/>
    </row>
    <row r="270" spans="1:15" ht="12.75">
      <c r="A270" s="35" t="s">
        <v>358</v>
      </c>
      <c r="B270" s="13" t="s">
        <v>359</v>
      </c>
      <c r="C270" s="15" t="s">
        <v>358</v>
      </c>
      <c r="D270" s="15" t="s">
        <v>709</v>
      </c>
      <c r="E270" s="46">
        <v>12354988</v>
      </c>
      <c r="F270" s="46">
        <v>12394330</v>
      </c>
      <c r="G270" s="46">
        <v>0</v>
      </c>
      <c r="H270" s="46">
        <v>0</v>
      </c>
      <c r="I270" s="46">
        <v>46983.8</v>
      </c>
      <c r="J270" s="46">
        <v>47134</v>
      </c>
      <c r="K270" s="13">
        <v>262.96</v>
      </c>
      <c r="L270" s="13">
        <v>262.96</v>
      </c>
      <c r="M270" s="13">
        <v>0</v>
      </c>
      <c r="N270" s="36">
        <v>0</v>
      </c>
      <c r="O270" s="14"/>
    </row>
    <row r="271" spans="1:15" ht="12.75">
      <c r="A271" s="35" t="s">
        <v>626</v>
      </c>
      <c r="B271" s="13" t="s">
        <v>627</v>
      </c>
      <c r="C271" s="15" t="s">
        <v>626</v>
      </c>
      <c r="D271" s="15" t="s">
        <v>708</v>
      </c>
      <c r="E271" s="46">
        <v>282673654.68</v>
      </c>
      <c r="F271" s="46">
        <v>284525456</v>
      </c>
      <c r="G271" s="46">
        <v>477771</v>
      </c>
      <c r="H271" s="46">
        <v>477968</v>
      </c>
      <c r="I271" s="46">
        <v>243325.5</v>
      </c>
      <c r="J271" s="46">
        <v>244919.5</v>
      </c>
      <c r="K271" s="13">
        <v>1159.75</v>
      </c>
      <c r="L271" s="13">
        <v>1159.76</v>
      </c>
      <c r="M271" s="13">
        <v>0.009999999999990905</v>
      </c>
      <c r="N271" s="36">
        <v>8.622547962966465E-06</v>
      </c>
      <c r="O271" s="14"/>
    </row>
    <row r="272" spans="1:15" ht="12.75">
      <c r="A272" s="35" t="s">
        <v>254</v>
      </c>
      <c r="B272" s="13" t="s">
        <v>255</v>
      </c>
      <c r="C272" s="15" t="s">
        <v>254</v>
      </c>
      <c r="D272" s="15" t="s">
        <v>709</v>
      </c>
      <c r="E272" s="46">
        <v>6303752</v>
      </c>
      <c r="F272" s="46">
        <v>6328700</v>
      </c>
      <c r="G272" s="46">
        <v>0</v>
      </c>
      <c r="H272" s="46">
        <v>0</v>
      </c>
      <c r="I272" s="46">
        <v>26224.1</v>
      </c>
      <c r="J272" s="46">
        <v>26327.9</v>
      </c>
      <c r="K272" s="13">
        <v>240.38</v>
      </c>
      <c r="L272" s="13">
        <v>240.38</v>
      </c>
      <c r="M272" s="13">
        <v>0</v>
      </c>
      <c r="N272" s="36">
        <v>0</v>
      </c>
      <c r="O272" s="14"/>
    </row>
    <row r="273" spans="1:15" ht="12.75">
      <c r="A273" s="35" t="s">
        <v>25</v>
      </c>
      <c r="B273" s="13" t="s">
        <v>810</v>
      </c>
      <c r="C273" s="15" t="s">
        <v>25</v>
      </c>
      <c r="D273" s="15" t="s">
        <v>709</v>
      </c>
      <c r="E273" s="46">
        <v>61328149</v>
      </c>
      <c r="F273" s="46">
        <v>63903633</v>
      </c>
      <c r="G273" s="46">
        <v>563793</v>
      </c>
      <c r="H273" s="46">
        <v>566612</v>
      </c>
      <c r="I273" s="46">
        <v>55971.2</v>
      </c>
      <c r="J273" s="46">
        <v>56650.7</v>
      </c>
      <c r="K273" s="13">
        <v>1085.64</v>
      </c>
      <c r="L273" s="13">
        <v>1118.03</v>
      </c>
      <c r="M273" s="13">
        <v>32.38999999999987</v>
      </c>
      <c r="N273" s="36">
        <v>0.029834936074573326</v>
      </c>
      <c r="O273" s="14"/>
    </row>
    <row r="274" spans="1:15" ht="12.75">
      <c r="A274" s="35" t="s">
        <v>73</v>
      </c>
      <c r="B274" s="13" t="s">
        <v>811</v>
      </c>
      <c r="C274" s="15" t="s">
        <v>73</v>
      </c>
      <c r="D274" s="15" t="s">
        <v>709</v>
      </c>
      <c r="E274" s="46">
        <v>95921863</v>
      </c>
      <c r="F274" s="46">
        <v>96176896</v>
      </c>
      <c r="G274" s="46">
        <v>67399</v>
      </c>
      <c r="H274" s="46">
        <v>74256</v>
      </c>
      <c r="I274" s="46">
        <v>77066.1</v>
      </c>
      <c r="J274" s="46">
        <v>77271</v>
      </c>
      <c r="K274" s="13">
        <v>1243.8</v>
      </c>
      <c r="L274" s="13">
        <v>1243.71</v>
      </c>
      <c r="M274" s="13">
        <v>-0.08999999999991815</v>
      </c>
      <c r="N274" s="36">
        <v>-7.235890014467561E-05</v>
      </c>
      <c r="O274" s="14"/>
    </row>
    <row r="275" spans="1:15" ht="12.75">
      <c r="A275" s="35" t="s">
        <v>91</v>
      </c>
      <c r="B275" s="13" t="s">
        <v>812</v>
      </c>
      <c r="C275" s="15" t="s">
        <v>91</v>
      </c>
      <c r="D275" s="15" t="s">
        <v>709</v>
      </c>
      <c r="E275" s="46">
        <v>71154720</v>
      </c>
      <c r="F275" s="46">
        <v>71539373</v>
      </c>
      <c r="G275" s="46">
        <v>183922</v>
      </c>
      <c r="H275" s="46">
        <v>182380</v>
      </c>
      <c r="I275" s="46">
        <v>58825</v>
      </c>
      <c r="J275" s="46">
        <v>59143</v>
      </c>
      <c r="K275" s="13">
        <v>1206.47</v>
      </c>
      <c r="L275" s="13">
        <v>1206.52</v>
      </c>
      <c r="M275" s="13">
        <v>0.049999999999954525</v>
      </c>
      <c r="N275" s="36">
        <v>4.144321864618661E-05</v>
      </c>
      <c r="O275" s="14"/>
    </row>
    <row r="276" spans="1:15" ht="12.75">
      <c r="A276" s="35" t="s">
        <v>156</v>
      </c>
      <c r="B276" s="13" t="s">
        <v>813</v>
      </c>
      <c r="C276" s="15" t="s">
        <v>156</v>
      </c>
      <c r="D276" s="15" t="s">
        <v>709</v>
      </c>
      <c r="E276" s="46">
        <v>68849366</v>
      </c>
      <c r="F276" s="46">
        <v>68850789</v>
      </c>
      <c r="G276" s="46">
        <v>0</v>
      </c>
      <c r="H276" s="46">
        <v>0</v>
      </c>
      <c r="I276" s="46">
        <v>59914.9</v>
      </c>
      <c r="J276" s="46">
        <v>59916.1</v>
      </c>
      <c r="K276" s="13">
        <v>1149.12</v>
      </c>
      <c r="L276" s="13">
        <v>1149.12</v>
      </c>
      <c r="M276" s="13">
        <v>0</v>
      </c>
      <c r="N276" s="36">
        <v>0</v>
      </c>
      <c r="O276" s="14"/>
    </row>
    <row r="277" spans="1:15" ht="12.75">
      <c r="A277" s="35" t="s">
        <v>256</v>
      </c>
      <c r="B277" s="13" t="s">
        <v>257</v>
      </c>
      <c r="C277" s="15" t="s">
        <v>256</v>
      </c>
      <c r="D277" s="15" t="s">
        <v>709</v>
      </c>
      <c r="E277" s="46">
        <v>10445499</v>
      </c>
      <c r="F277" s="46">
        <v>10834252</v>
      </c>
      <c r="G277" s="46">
        <v>0</v>
      </c>
      <c r="H277" s="46">
        <v>0</v>
      </c>
      <c r="I277" s="46">
        <v>40240</v>
      </c>
      <c r="J277" s="46">
        <v>40327</v>
      </c>
      <c r="K277" s="13">
        <v>259.58</v>
      </c>
      <c r="L277" s="13">
        <v>268.66</v>
      </c>
      <c r="M277" s="13">
        <v>9.080000000000041</v>
      </c>
      <c r="N277" s="36">
        <v>0.034979582402342446</v>
      </c>
      <c r="O277" s="14"/>
    </row>
    <row r="278" spans="1:15" ht="12.75">
      <c r="A278" s="35" t="s">
        <v>99</v>
      </c>
      <c r="B278" s="13" t="s">
        <v>100</v>
      </c>
      <c r="C278" s="15" t="s">
        <v>99</v>
      </c>
      <c r="D278" s="15" t="s">
        <v>709</v>
      </c>
      <c r="E278" s="46">
        <v>3235613</v>
      </c>
      <c r="F278" s="46">
        <v>3242193</v>
      </c>
      <c r="G278" s="46">
        <v>0</v>
      </c>
      <c r="H278" s="46">
        <v>0</v>
      </c>
      <c r="I278" s="46">
        <v>19880.9</v>
      </c>
      <c r="J278" s="46">
        <v>19921.3</v>
      </c>
      <c r="K278" s="13">
        <v>162.75</v>
      </c>
      <c r="L278" s="13">
        <v>162.75</v>
      </c>
      <c r="M278" s="13">
        <v>0</v>
      </c>
      <c r="N278" s="36">
        <v>0</v>
      </c>
      <c r="O278" s="14"/>
    </row>
    <row r="279" spans="1:15" ht="12.75">
      <c r="A279" s="35" t="s">
        <v>12</v>
      </c>
      <c r="B279" s="13" t="s">
        <v>814</v>
      </c>
      <c r="C279" s="15" t="s">
        <v>12</v>
      </c>
      <c r="D279" s="15" t="s">
        <v>709</v>
      </c>
      <c r="E279" s="46">
        <v>68827075</v>
      </c>
      <c r="F279" s="46">
        <v>69439079</v>
      </c>
      <c r="G279" s="46">
        <v>0</v>
      </c>
      <c r="H279" s="46">
        <v>0</v>
      </c>
      <c r="I279" s="46">
        <v>53404</v>
      </c>
      <c r="J279" s="46">
        <v>53878.7</v>
      </c>
      <c r="K279" s="13">
        <v>1288.8</v>
      </c>
      <c r="L279" s="13">
        <v>1288.8</v>
      </c>
      <c r="M279" s="13">
        <v>0</v>
      </c>
      <c r="N279" s="36">
        <v>0</v>
      </c>
      <c r="O279" s="14"/>
    </row>
    <row r="280" spans="1:15" ht="12.75">
      <c r="A280" s="35" t="s">
        <v>586</v>
      </c>
      <c r="B280" s="13" t="s">
        <v>587</v>
      </c>
      <c r="C280" s="15" t="s">
        <v>586</v>
      </c>
      <c r="D280" s="15" t="s">
        <v>709</v>
      </c>
      <c r="E280" s="46">
        <v>99544044</v>
      </c>
      <c r="F280" s="46">
        <v>99879025</v>
      </c>
      <c r="G280" s="46">
        <v>12467670</v>
      </c>
      <c r="H280" s="46">
        <v>12740653</v>
      </c>
      <c r="I280" s="46">
        <v>90863.6</v>
      </c>
      <c r="J280" s="46">
        <v>91169.9</v>
      </c>
      <c r="K280" s="13">
        <v>958.32</v>
      </c>
      <c r="L280" s="13">
        <v>955.78</v>
      </c>
      <c r="M280" s="13">
        <v>-2.5400000000000773</v>
      </c>
      <c r="N280" s="36">
        <v>-0.00265047165873622</v>
      </c>
      <c r="O280" s="14"/>
    </row>
    <row r="281" spans="1:15" ht="12.75">
      <c r="A281" s="35" t="s">
        <v>41</v>
      </c>
      <c r="B281" s="13" t="s">
        <v>815</v>
      </c>
      <c r="C281" s="15" t="s">
        <v>41</v>
      </c>
      <c r="D281" s="15" t="s">
        <v>709</v>
      </c>
      <c r="E281" s="46">
        <v>56467726</v>
      </c>
      <c r="F281" s="46">
        <v>58446386</v>
      </c>
      <c r="G281" s="46">
        <v>216313</v>
      </c>
      <c r="H281" s="46">
        <v>220108</v>
      </c>
      <c r="I281" s="46">
        <v>43716.5</v>
      </c>
      <c r="J281" s="46">
        <v>43725.04</v>
      </c>
      <c r="K281" s="13">
        <v>1286.73</v>
      </c>
      <c r="L281" s="13">
        <v>1331.65</v>
      </c>
      <c r="M281" s="13">
        <v>44.92000000000007</v>
      </c>
      <c r="N281" s="36">
        <v>0.03491019872078849</v>
      </c>
      <c r="O281" s="14"/>
    </row>
    <row r="282" spans="1:15" ht="12.75">
      <c r="A282" s="35" t="s">
        <v>183</v>
      </c>
      <c r="B282" s="13" t="s">
        <v>184</v>
      </c>
      <c r="C282" s="15" t="s">
        <v>183</v>
      </c>
      <c r="D282" s="15" t="s">
        <v>709</v>
      </c>
      <c r="E282" s="46">
        <v>5767000</v>
      </c>
      <c r="F282" s="46">
        <v>5775889</v>
      </c>
      <c r="G282" s="46">
        <v>0</v>
      </c>
      <c r="H282" s="46">
        <v>0</v>
      </c>
      <c r="I282" s="46">
        <v>27569.2</v>
      </c>
      <c r="J282" s="46">
        <v>27611.7</v>
      </c>
      <c r="K282" s="13">
        <v>209.18</v>
      </c>
      <c r="L282" s="13">
        <v>209.18</v>
      </c>
      <c r="M282" s="13">
        <v>0</v>
      </c>
      <c r="N282" s="36">
        <v>0</v>
      </c>
      <c r="O282" s="14"/>
    </row>
    <row r="283" spans="1:15" ht="12.75">
      <c r="A283" s="35" t="s">
        <v>416</v>
      </c>
      <c r="B283" s="13" t="s">
        <v>417</v>
      </c>
      <c r="C283" s="15" t="s">
        <v>416</v>
      </c>
      <c r="D283" s="15" t="s">
        <v>709</v>
      </c>
      <c r="E283" s="46">
        <v>11434779</v>
      </c>
      <c r="F283" s="46">
        <v>11514083</v>
      </c>
      <c r="G283" s="46">
        <v>0</v>
      </c>
      <c r="H283" s="46">
        <v>0</v>
      </c>
      <c r="I283" s="46">
        <v>58994</v>
      </c>
      <c r="J283" s="46">
        <v>59402.9</v>
      </c>
      <c r="K283" s="13">
        <v>193.83</v>
      </c>
      <c r="L283" s="13">
        <v>193.83</v>
      </c>
      <c r="M283" s="13">
        <v>0</v>
      </c>
      <c r="N283" s="36">
        <v>0</v>
      </c>
      <c r="O283" s="14"/>
    </row>
    <row r="284" spans="1:15" ht="12.75">
      <c r="A284" s="35" t="s">
        <v>258</v>
      </c>
      <c r="B284" s="13" t="s">
        <v>259</v>
      </c>
      <c r="C284" s="15" t="s">
        <v>258</v>
      </c>
      <c r="D284" s="15" t="s">
        <v>709</v>
      </c>
      <c r="E284" s="46">
        <v>3146391</v>
      </c>
      <c r="F284" s="46">
        <v>3156239</v>
      </c>
      <c r="G284" s="46">
        <v>0</v>
      </c>
      <c r="H284" s="46">
        <v>0</v>
      </c>
      <c r="I284" s="46">
        <v>22364</v>
      </c>
      <c r="J284" s="46">
        <v>22434</v>
      </c>
      <c r="K284" s="13">
        <v>140.69</v>
      </c>
      <c r="L284" s="13">
        <v>140.69</v>
      </c>
      <c r="M284" s="13">
        <v>0</v>
      </c>
      <c r="N284" s="36">
        <v>0</v>
      </c>
      <c r="O284" s="14"/>
    </row>
    <row r="285" spans="1:15" ht="12.75">
      <c r="A285" s="35" t="s">
        <v>316</v>
      </c>
      <c r="B285" s="13" t="s">
        <v>317</v>
      </c>
      <c r="C285" s="15" t="s">
        <v>316</v>
      </c>
      <c r="D285" s="15" t="s">
        <v>709</v>
      </c>
      <c r="E285" s="46">
        <v>3657061</v>
      </c>
      <c r="F285" s="46">
        <v>3786058</v>
      </c>
      <c r="G285" s="46">
        <v>16900</v>
      </c>
      <c r="H285" s="46">
        <v>16900</v>
      </c>
      <c r="I285" s="46">
        <v>19356.7</v>
      </c>
      <c r="J285" s="46">
        <v>19455.6</v>
      </c>
      <c r="K285" s="13">
        <v>188.06</v>
      </c>
      <c r="L285" s="13">
        <v>193.73</v>
      </c>
      <c r="M285" s="13">
        <v>5.6699999999999875</v>
      </c>
      <c r="N285" s="36">
        <v>0.030149952142933145</v>
      </c>
      <c r="O285" s="14"/>
    </row>
    <row r="286" spans="1:15" ht="12.75">
      <c r="A286" s="35" t="s">
        <v>588</v>
      </c>
      <c r="B286" s="13" t="s">
        <v>816</v>
      </c>
      <c r="C286" s="15" t="s">
        <v>588</v>
      </c>
      <c r="D286" s="15" t="s">
        <v>709</v>
      </c>
      <c r="E286" s="46">
        <v>114952900</v>
      </c>
      <c r="F286" s="46">
        <v>115854872</v>
      </c>
      <c r="G286" s="46">
        <v>6320220</v>
      </c>
      <c r="H286" s="46">
        <v>7072289</v>
      </c>
      <c r="I286" s="46">
        <v>89291.1</v>
      </c>
      <c r="J286" s="46">
        <v>89992</v>
      </c>
      <c r="K286" s="13">
        <v>1216.61</v>
      </c>
      <c r="L286" s="13">
        <v>1208.8</v>
      </c>
      <c r="M286" s="13">
        <v>-7.809999999999945</v>
      </c>
      <c r="N286" s="36">
        <v>-0.006419477071534785</v>
      </c>
      <c r="O286" s="14"/>
    </row>
    <row r="287" spans="1:15" ht="12.75">
      <c r="A287" s="35" t="s">
        <v>466</v>
      </c>
      <c r="B287" s="13" t="s">
        <v>467</v>
      </c>
      <c r="C287" s="15" t="s">
        <v>466</v>
      </c>
      <c r="D287" s="15" t="s">
        <v>709</v>
      </c>
      <c r="E287" s="46">
        <v>78870917</v>
      </c>
      <c r="F287" s="46">
        <v>78967321</v>
      </c>
      <c r="G287" s="46">
        <v>25627100</v>
      </c>
      <c r="H287" s="46">
        <v>26515409</v>
      </c>
      <c r="I287" s="46">
        <v>61360</v>
      </c>
      <c r="J287" s="46">
        <v>61435</v>
      </c>
      <c r="K287" s="13">
        <v>867.73</v>
      </c>
      <c r="L287" s="13">
        <v>853.78</v>
      </c>
      <c r="M287" s="13">
        <v>-13.95</v>
      </c>
      <c r="N287" s="36">
        <v>-0.01607642930404629</v>
      </c>
      <c r="O287" s="14"/>
    </row>
    <row r="288" spans="1:15" ht="12.75">
      <c r="A288" s="35" t="s">
        <v>138</v>
      </c>
      <c r="B288" s="13" t="s">
        <v>139</v>
      </c>
      <c r="C288" s="15" t="s">
        <v>138</v>
      </c>
      <c r="D288" s="15" t="s">
        <v>709</v>
      </c>
      <c r="E288" s="46">
        <v>6313234</v>
      </c>
      <c r="F288" s="46">
        <v>6362773</v>
      </c>
      <c r="G288" s="46">
        <v>0</v>
      </c>
      <c r="H288" s="46">
        <v>0</v>
      </c>
      <c r="I288" s="46">
        <v>31385.7</v>
      </c>
      <c r="J288" s="46">
        <v>31632</v>
      </c>
      <c r="K288" s="13">
        <v>201.15</v>
      </c>
      <c r="L288" s="13">
        <v>201.15</v>
      </c>
      <c r="M288" s="13">
        <v>0</v>
      </c>
      <c r="N288" s="36">
        <v>0</v>
      </c>
      <c r="O288" s="14"/>
    </row>
    <row r="289" spans="1:15" ht="12.75">
      <c r="A289" s="35" t="s">
        <v>260</v>
      </c>
      <c r="B289" s="13" t="s">
        <v>261</v>
      </c>
      <c r="C289" s="15" t="s">
        <v>260</v>
      </c>
      <c r="D289" s="15" t="s">
        <v>709</v>
      </c>
      <c r="E289" s="46">
        <v>5502074</v>
      </c>
      <c r="F289" s="46">
        <v>5502581</v>
      </c>
      <c r="G289" s="46">
        <v>0</v>
      </c>
      <c r="H289" s="46">
        <v>0</v>
      </c>
      <c r="I289" s="46">
        <v>21713.4</v>
      </c>
      <c r="J289" s="46">
        <v>21715</v>
      </c>
      <c r="K289" s="13">
        <v>253.4</v>
      </c>
      <c r="L289" s="13">
        <v>253.4</v>
      </c>
      <c r="M289" s="13">
        <v>0</v>
      </c>
      <c r="N289" s="36">
        <v>0</v>
      </c>
      <c r="O289" s="14"/>
    </row>
    <row r="290" spans="1:15" ht="12.75">
      <c r="A290" s="35" t="s">
        <v>114</v>
      </c>
      <c r="B290" s="13" t="s">
        <v>115</v>
      </c>
      <c r="C290" s="15" t="s">
        <v>114</v>
      </c>
      <c r="D290" s="15" t="s">
        <v>709</v>
      </c>
      <c r="E290" s="46">
        <v>7151285</v>
      </c>
      <c r="F290" s="46">
        <v>7162432</v>
      </c>
      <c r="G290" s="46">
        <v>0</v>
      </c>
      <c r="H290" s="46">
        <v>0</v>
      </c>
      <c r="I290" s="46">
        <v>39020.4</v>
      </c>
      <c r="J290" s="46">
        <v>39088.6</v>
      </c>
      <c r="K290" s="13">
        <v>183.27</v>
      </c>
      <c r="L290" s="13">
        <v>183.24</v>
      </c>
      <c r="M290" s="13">
        <v>-0.030000000000001137</v>
      </c>
      <c r="N290" s="36">
        <v>-0.00016369291209694659</v>
      </c>
      <c r="O290" s="14"/>
    </row>
    <row r="291" spans="1:15" ht="12.75">
      <c r="A291" s="35" t="s">
        <v>492</v>
      </c>
      <c r="B291" s="13" t="s">
        <v>493</v>
      </c>
      <c r="C291" s="15" t="s">
        <v>492</v>
      </c>
      <c r="D291" s="15" t="s">
        <v>709</v>
      </c>
      <c r="E291" s="46">
        <v>92635506</v>
      </c>
      <c r="F291" s="46">
        <v>93356891</v>
      </c>
      <c r="G291" s="46">
        <v>21311337</v>
      </c>
      <c r="H291" s="46">
        <v>19465294</v>
      </c>
      <c r="I291" s="46">
        <v>75311.6</v>
      </c>
      <c r="J291" s="46">
        <v>75898</v>
      </c>
      <c r="K291" s="13">
        <v>947.05</v>
      </c>
      <c r="L291" s="13">
        <v>973.56</v>
      </c>
      <c r="M291" s="13">
        <v>26.51</v>
      </c>
      <c r="N291" s="36">
        <v>0.027992186262604912</v>
      </c>
      <c r="O291" s="14"/>
    </row>
    <row r="292" spans="1:15" ht="12.75">
      <c r="A292" s="35" t="s">
        <v>434</v>
      </c>
      <c r="B292" s="13" t="s">
        <v>435</v>
      </c>
      <c r="C292" s="15" t="s">
        <v>434</v>
      </c>
      <c r="D292" s="15" t="s">
        <v>709</v>
      </c>
      <c r="E292" s="46">
        <v>6019457</v>
      </c>
      <c r="F292" s="46">
        <v>6117270</v>
      </c>
      <c r="G292" s="46">
        <v>0</v>
      </c>
      <c r="H292" s="46">
        <v>0</v>
      </c>
      <c r="I292" s="46">
        <v>35464.7</v>
      </c>
      <c r="J292" s="46">
        <v>36074.7</v>
      </c>
      <c r="K292" s="13">
        <v>169.73</v>
      </c>
      <c r="L292" s="13">
        <v>169.57</v>
      </c>
      <c r="M292" s="13">
        <v>-0.1599999999999966</v>
      </c>
      <c r="N292" s="36">
        <v>-0.000942673658162918</v>
      </c>
      <c r="O292" s="14"/>
    </row>
    <row r="293" spans="1:15" ht="12.75">
      <c r="A293" s="35" t="s">
        <v>418</v>
      </c>
      <c r="B293" s="13" t="s">
        <v>419</v>
      </c>
      <c r="C293" s="15" t="s">
        <v>418</v>
      </c>
      <c r="D293" s="15" t="s">
        <v>709</v>
      </c>
      <c r="E293" s="46">
        <v>4606800</v>
      </c>
      <c r="F293" s="46">
        <v>4639750</v>
      </c>
      <c r="G293" s="46">
        <v>0</v>
      </c>
      <c r="H293" s="46">
        <v>0</v>
      </c>
      <c r="I293" s="46">
        <v>33653</v>
      </c>
      <c r="J293" s="46">
        <v>33894</v>
      </c>
      <c r="K293" s="13">
        <v>136.89</v>
      </c>
      <c r="L293" s="13">
        <v>136.89</v>
      </c>
      <c r="M293" s="13">
        <v>0</v>
      </c>
      <c r="N293" s="36">
        <v>0</v>
      </c>
      <c r="O293" s="14"/>
    </row>
    <row r="294" spans="1:15" ht="12.75">
      <c r="A294" s="35" t="s">
        <v>354</v>
      </c>
      <c r="B294" s="13" t="s">
        <v>355</v>
      </c>
      <c r="C294" s="15" t="s">
        <v>354</v>
      </c>
      <c r="D294" s="15" t="s">
        <v>709</v>
      </c>
      <c r="E294" s="46">
        <v>5418306</v>
      </c>
      <c r="F294" s="46">
        <v>5447408</v>
      </c>
      <c r="G294" s="46">
        <v>224657</v>
      </c>
      <c r="H294" s="46">
        <v>180821</v>
      </c>
      <c r="I294" s="46">
        <v>41157.1</v>
      </c>
      <c r="J294" s="46">
        <v>41459</v>
      </c>
      <c r="K294" s="13">
        <v>126.19</v>
      </c>
      <c r="L294" s="13">
        <v>127.03</v>
      </c>
      <c r="M294" s="13">
        <v>0.8400000000000034</v>
      </c>
      <c r="N294" s="36">
        <v>0.006656628892939276</v>
      </c>
      <c r="O294" s="14"/>
    </row>
    <row r="295" spans="1:15" ht="12.75">
      <c r="A295" s="35" t="s">
        <v>174</v>
      </c>
      <c r="B295" s="13" t="s">
        <v>175</v>
      </c>
      <c r="C295" s="15" t="s">
        <v>174</v>
      </c>
      <c r="D295" s="15" t="s">
        <v>709</v>
      </c>
      <c r="E295" s="46">
        <v>5829855.06</v>
      </c>
      <c r="F295" s="46">
        <v>5860559</v>
      </c>
      <c r="G295" s="46">
        <v>0</v>
      </c>
      <c r="H295" s="46">
        <v>0</v>
      </c>
      <c r="I295" s="46">
        <v>31671.9</v>
      </c>
      <c r="J295" s="46">
        <v>31839</v>
      </c>
      <c r="K295" s="13">
        <v>184.07</v>
      </c>
      <c r="L295" s="13">
        <v>184.07</v>
      </c>
      <c r="M295" s="13">
        <v>0</v>
      </c>
      <c r="N295" s="36">
        <v>0</v>
      </c>
      <c r="O295" s="14"/>
    </row>
    <row r="296" spans="1:15" ht="12.75">
      <c r="A296" s="35" t="s">
        <v>269</v>
      </c>
      <c r="B296" s="13" t="s">
        <v>818</v>
      </c>
      <c r="C296" s="15" t="s">
        <v>269</v>
      </c>
      <c r="D296" s="15" t="s">
        <v>709</v>
      </c>
      <c r="E296" s="46">
        <v>20836100</v>
      </c>
      <c r="F296" s="46">
        <v>20790200</v>
      </c>
      <c r="G296" s="46">
        <v>0</v>
      </c>
      <c r="H296" s="46">
        <v>0</v>
      </c>
      <c r="I296" s="46">
        <v>14565.5</v>
      </c>
      <c r="J296" s="46">
        <v>14533.4</v>
      </c>
      <c r="K296" s="13">
        <v>1430.51</v>
      </c>
      <c r="L296" s="13">
        <v>1430.51</v>
      </c>
      <c r="M296" s="13">
        <v>0</v>
      </c>
      <c r="N296" s="36">
        <v>0</v>
      </c>
      <c r="O296" s="14"/>
    </row>
    <row r="297" spans="1:15" ht="12.75">
      <c r="A297" s="35" t="s">
        <v>322</v>
      </c>
      <c r="B297" s="13" t="s">
        <v>323</v>
      </c>
      <c r="C297" s="15" t="s">
        <v>322</v>
      </c>
      <c r="D297" s="15" t="s">
        <v>709</v>
      </c>
      <c r="E297" s="46">
        <v>3763370</v>
      </c>
      <c r="F297" s="46">
        <v>3764526</v>
      </c>
      <c r="G297" s="46">
        <v>0</v>
      </c>
      <c r="H297" s="46">
        <v>0</v>
      </c>
      <c r="I297" s="46">
        <v>21022.7</v>
      </c>
      <c r="J297" s="46">
        <v>21034</v>
      </c>
      <c r="K297" s="13">
        <v>179.01</v>
      </c>
      <c r="L297" s="13">
        <v>178.97</v>
      </c>
      <c r="M297" s="13">
        <v>-0.03999999999999204</v>
      </c>
      <c r="N297" s="36">
        <v>-0.00022345120384326123</v>
      </c>
      <c r="O297" s="14"/>
    </row>
    <row r="298" spans="1:15" ht="12.75">
      <c r="A298" s="35" t="s">
        <v>468</v>
      </c>
      <c r="B298" s="13" t="s">
        <v>469</v>
      </c>
      <c r="C298" s="15" t="s">
        <v>468</v>
      </c>
      <c r="D298" s="15" t="s">
        <v>709</v>
      </c>
      <c r="E298" s="46">
        <v>92927910</v>
      </c>
      <c r="F298" s="46">
        <v>93877548</v>
      </c>
      <c r="G298" s="46">
        <v>29950097</v>
      </c>
      <c r="H298" s="46">
        <v>34218955</v>
      </c>
      <c r="I298" s="46">
        <v>70065</v>
      </c>
      <c r="J298" s="46">
        <v>70780.9</v>
      </c>
      <c r="K298" s="13">
        <v>898.85</v>
      </c>
      <c r="L298" s="13">
        <v>842.86</v>
      </c>
      <c r="M298" s="13">
        <v>-55.99</v>
      </c>
      <c r="N298" s="36">
        <v>-0.0622907047894532</v>
      </c>
      <c r="O298" s="14"/>
    </row>
    <row r="299" spans="1:15" ht="12.75">
      <c r="A299" s="35" t="s">
        <v>511</v>
      </c>
      <c r="B299" s="13" t="s">
        <v>512</v>
      </c>
      <c r="C299" s="15" t="s">
        <v>511</v>
      </c>
      <c r="D299" s="15" t="s">
        <v>709</v>
      </c>
      <c r="E299" s="46">
        <v>100845325</v>
      </c>
      <c r="F299" s="46">
        <v>101089598</v>
      </c>
      <c r="G299" s="46">
        <v>16632557</v>
      </c>
      <c r="H299" s="46">
        <v>16354000</v>
      </c>
      <c r="I299" s="46">
        <v>85772.5</v>
      </c>
      <c r="J299" s="46">
        <v>85980.3</v>
      </c>
      <c r="K299" s="13">
        <v>981.82</v>
      </c>
      <c r="L299" s="13">
        <v>985.52</v>
      </c>
      <c r="M299" s="13">
        <v>3.699999999999932</v>
      </c>
      <c r="N299" s="36">
        <v>0.0037685115397934066</v>
      </c>
      <c r="O299" s="14"/>
    </row>
    <row r="300" spans="1:15" ht="12.75">
      <c r="A300" s="35" t="s">
        <v>318</v>
      </c>
      <c r="B300" s="13" t="s">
        <v>319</v>
      </c>
      <c r="C300" s="15" t="s">
        <v>318</v>
      </c>
      <c r="D300" s="15" t="s">
        <v>709</v>
      </c>
      <c r="E300" s="46">
        <v>8778700</v>
      </c>
      <c r="F300" s="46">
        <v>8796890</v>
      </c>
      <c r="G300" s="46">
        <v>0</v>
      </c>
      <c r="H300" s="46">
        <v>0</v>
      </c>
      <c r="I300" s="46">
        <v>41544.4</v>
      </c>
      <c r="J300" s="46">
        <v>41630.45</v>
      </c>
      <c r="K300" s="13">
        <v>211.31</v>
      </c>
      <c r="L300" s="13">
        <v>211.31</v>
      </c>
      <c r="M300" s="13">
        <v>0</v>
      </c>
      <c r="N300" s="36">
        <v>0</v>
      </c>
      <c r="O300" s="14"/>
    </row>
    <row r="301" spans="1:15" ht="12.75">
      <c r="A301" s="35" t="s">
        <v>370</v>
      </c>
      <c r="B301" s="13" t="s">
        <v>371</v>
      </c>
      <c r="C301" s="15" t="s">
        <v>370</v>
      </c>
      <c r="D301" s="15" t="s">
        <v>709</v>
      </c>
      <c r="E301" s="46">
        <v>5228736</v>
      </c>
      <c r="F301" s="46">
        <v>5340128</v>
      </c>
      <c r="G301" s="46">
        <v>0</v>
      </c>
      <c r="H301" s="46">
        <v>0</v>
      </c>
      <c r="I301" s="46">
        <v>40020.9</v>
      </c>
      <c r="J301" s="46">
        <v>40873.5</v>
      </c>
      <c r="K301" s="13">
        <v>130.65</v>
      </c>
      <c r="L301" s="13">
        <v>130.65</v>
      </c>
      <c r="M301" s="13">
        <v>0</v>
      </c>
      <c r="N301" s="36">
        <v>0</v>
      </c>
      <c r="O301" s="14"/>
    </row>
    <row r="302" spans="1:15" ht="12.75">
      <c r="A302" s="35" t="s">
        <v>484</v>
      </c>
      <c r="B302" s="13" t="s">
        <v>485</v>
      </c>
      <c r="C302" s="15" t="s">
        <v>484</v>
      </c>
      <c r="D302" s="15" t="s">
        <v>709</v>
      </c>
      <c r="E302" s="46">
        <v>117897394</v>
      </c>
      <c r="F302" s="46">
        <v>117952710</v>
      </c>
      <c r="G302" s="46">
        <v>39032752</v>
      </c>
      <c r="H302" s="46">
        <v>38581637</v>
      </c>
      <c r="I302" s="46">
        <v>93075.9</v>
      </c>
      <c r="J302" s="46">
        <v>93119.6</v>
      </c>
      <c r="K302" s="13">
        <v>847.32</v>
      </c>
      <c r="L302" s="13">
        <v>852.36</v>
      </c>
      <c r="M302" s="13">
        <v>5.039999999999964</v>
      </c>
      <c r="N302" s="36">
        <v>0.005948165982155418</v>
      </c>
      <c r="O302" s="14"/>
    </row>
    <row r="303" spans="1:15" ht="12.75">
      <c r="A303" s="35" t="s">
        <v>324</v>
      </c>
      <c r="B303" s="13" t="s">
        <v>325</v>
      </c>
      <c r="C303" s="15" t="s">
        <v>324</v>
      </c>
      <c r="D303" s="15" t="s">
        <v>709</v>
      </c>
      <c r="E303" s="46">
        <v>4762906</v>
      </c>
      <c r="F303" s="46">
        <v>4818196</v>
      </c>
      <c r="G303" s="46">
        <v>0</v>
      </c>
      <c r="H303" s="46">
        <v>0</v>
      </c>
      <c r="I303" s="46">
        <v>29978</v>
      </c>
      <c r="J303" s="46">
        <v>30326</v>
      </c>
      <c r="K303" s="13">
        <v>158.88</v>
      </c>
      <c r="L303" s="13">
        <v>158.88</v>
      </c>
      <c r="M303" s="13">
        <v>0</v>
      </c>
      <c r="N303" s="36">
        <v>0</v>
      </c>
      <c r="O303" s="14"/>
    </row>
    <row r="304" spans="1:15" ht="12.75">
      <c r="A304" s="35" t="s">
        <v>230</v>
      </c>
      <c r="B304" s="13" t="s">
        <v>231</v>
      </c>
      <c r="C304" s="15" t="s">
        <v>230</v>
      </c>
      <c r="D304" s="15" t="s">
        <v>709</v>
      </c>
      <c r="E304" s="46">
        <v>9199010</v>
      </c>
      <c r="F304" s="46">
        <v>9250931</v>
      </c>
      <c r="G304" s="46">
        <v>0</v>
      </c>
      <c r="H304" s="46">
        <v>0</v>
      </c>
      <c r="I304" s="46">
        <v>50574.6</v>
      </c>
      <c r="J304" s="46">
        <v>50860</v>
      </c>
      <c r="K304" s="13">
        <v>181.89</v>
      </c>
      <c r="L304" s="13">
        <v>181.89</v>
      </c>
      <c r="M304" s="13">
        <v>0</v>
      </c>
      <c r="N304" s="36">
        <v>0</v>
      </c>
      <c r="O304" s="14"/>
    </row>
    <row r="305" spans="1:15" ht="12.75">
      <c r="A305" s="35" t="s">
        <v>494</v>
      </c>
      <c r="B305" s="13" t="s">
        <v>495</v>
      </c>
      <c r="C305" s="15" t="s">
        <v>494</v>
      </c>
      <c r="D305" s="15" t="s">
        <v>709</v>
      </c>
      <c r="E305" s="46">
        <v>196762060</v>
      </c>
      <c r="F305" s="46">
        <v>197267309</v>
      </c>
      <c r="G305" s="46">
        <v>41469592</v>
      </c>
      <c r="H305" s="46">
        <v>37369119</v>
      </c>
      <c r="I305" s="46">
        <v>153391.4</v>
      </c>
      <c r="J305" s="46">
        <v>153785.2</v>
      </c>
      <c r="K305" s="13">
        <v>1012.39</v>
      </c>
      <c r="L305" s="13">
        <v>1039.75</v>
      </c>
      <c r="M305" s="13">
        <v>27.36</v>
      </c>
      <c r="N305" s="36">
        <v>0.0270251582888017</v>
      </c>
      <c r="O305" s="14"/>
    </row>
    <row r="306" spans="1:15" ht="12.75">
      <c r="A306" s="35" t="s">
        <v>232</v>
      </c>
      <c r="B306" s="13" t="s">
        <v>233</v>
      </c>
      <c r="C306" s="15" t="s">
        <v>232</v>
      </c>
      <c r="D306" s="15" t="s">
        <v>709</v>
      </c>
      <c r="E306" s="46">
        <v>9757231</v>
      </c>
      <c r="F306" s="46">
        <v>9839079</v>
      </c>
      <c r="G306" s="46">
        <v>410000</v>
      </c>
      <c r="H306" s="46">
        <v>415400</v>
      </c>
      <c r="I306" s="46">
        <v>39685.8</v>
      </c>
      <c r="J306" s="46">
        <v>40019</v>
      </c>
      <c r="K306" s="13">
        <v>235.53</v>
      </c>
      <c r="L306" s="13">
        <v>235.48</v>
      </c>
      <c r="M306" s="13">
        <v>-0.05000000000001137</v>
      </c>
      <c r="N306" s="36">
        <v>-0.00021228718209997943</v>
      </c>
      <c r="O306" s="14"/>
    </row>
    <row r="307" spans="1:15" ht="12.75">
      <c r="A307" s="35" t="s">
        <v>367</v>
      </c>
      <c r="B307" s="13" t="s">
        <v>820</v>
      </c>
      <c r="C307" s="15" t="s">
        <v>367</v>
      </c>
      <c r="D307" s="15" t="s">
        <v>709</v>
      </c>
      <c r="E307" s="46">
        <v>128986246</v>
      </c>
      <c r="F307" s="46">
        <v>129727877</v>
      </c>
      <c r="G307" s="46">
        <v>0</v>
      </c>
      <c r="H307" s="46">
        <v>0</v>
      </c>
      <c r="I307" s="46">
        <v>109370</v>
      </c>
      <c r="J307" s="46">
        <v>109998.1</v>
      </c>
      <c r="K307" s="13">
        <v>1179.36</v>
      </c>
      <c r="L307" s="13">
        <v>1179.36</v>
      </c>
      <c r="M307" s="13">
        <v>0</v>
      </c>
      <c r="N307" s="36">
        <v>0</v>
      </c>
      <c r="O307" s="14"/>
    </row>
    <row r="308" spans="1:15" ht="12.75">
      <c r="A308" s="35" t="s">
        <v>697</v>
      </c>
      <c r="B308" s="13" t="s">
        <v>819</v>
      </c>
      <c r="C308" s="15" t="s">
        <v>697</v>
      </c>
      <c r="D308" s="15" t="s">
        <v>708</v>
      </c>
      <c r="E308" s="46">
        <v>13436812</v>
      </c>
      <c r="F308" s="46">
        <v>14025534</v>
      </c>
      <c r="G308" s="46">
        <v>0</v>
      </c>
      <c r="H308" s="46">
        <v>0</v>
      </c>
      <c r="I308" s="46">
        <v>160324.7</v>
      </c>
      <c r="J308" s="46">
        <v>161342.85</v>
      </c>
      <c r="K308" s="13">
        <v>83.81</v>
      </c>
      <c r="L308" s="13">
        <v>86.93</v>
      </c>
      <c r="M308" s="13">
        <v>3.12</v>
      </c>
      <c r="N308" s="36">
        <v>0.03722706120987951</v>
      </c>
      <c r="O308" s="14"/>
    </row>
    <row r="309" spans="1:15" ht="12.75">
      <c r="A309" s="35" t="s">
        <v>13</v>
      </c>
      <c r="B309" s="13" t="s">
        <v>821</v>
      </c>
      <c r="C309" s="15" t="s">
        <v>13</v>
      </c>
      <c r="D309" s="15" t="s">
        <v>709</v>
      </c>
      <c r="E309" s="46">
        <v>47860057</v>
      </c>
      <c r="F309" s="46">
        <v>48337079</v>
      </c>
      <c r="G309" s="46">
        <v>0</v>
      </c>
      <c r="H309" s="46">
        <v>0</v>
      </c>
      <c r="I309" s="46">
        <v>41567.2</v>
      </c>
      <c r="J309" s="46">
        <v>41981.5</v>
      </c>
      <c r="K309" s="13">
        <v>1151.39</v>
      </c>
      <c r="L309" s="13">
        <v>1151.39</v>
      </c>
      <c r="M309" s="13">
        <v>0</v>
      </c>
      <c r="N309" s="36">
        <v>0</v>
      </c>
      <c r="O309" s="14"/>
    </row>
    <row r="310" spans="1:15" ht="12.75">
      <c r="A310" s="35" t="s">
        <v>513</v>
      </c>
      <c r="B310" s="13" t="s">
        <v>514</v>
      </c>
      <c r="C310" s="15" t="s">
        <v>513</v>
      </c>
      <c r="D310" s="15" t="s">
        <v>709</v>
      </c>
      <c r="E310" s="46">
        <v>93670002</v>
      </c>
      <c r="F310" s="46">
        <v>93895006</v>
      </c>
      <c r="G310" s="46">
        <v>11745304</v>
      </c>
      <c r="H310" s="46">
        <v>11530633</v>
      </c>
      <c r="I310" s="46">
        <v>79806</v>
      </c>
      <c r="J310" s="46">
        <v>79998</v>
      </c>
      <c r="K310" s="13">
        <v>1026.55</v>
      </c>
      <c r="L310" s="13">
        <v>1029.58</v>
      </c>
      <c r="M310" s="13">
        <v>3.0299999999999727</v>
      </c>
      <c r="N310" s="36">
        <v>0.002951634114266133</v>
      </c>
      <c r="O310" s="14"/>
    </row>
    <row r="311" spans="1:15" ht="12.75">
      <c r="A311" s="35" t="s">
        <v>628</v>
      </c>
      <c r="B311" s="13" t="s">
        <v>629</v>
      </c>
      <c r="C311" s="15" t="s">
        <v>628</v>
      </c>
      <c r="D311" s="15" t="s">
        <v>708</v>
      </c>
      <c r="E311" s="46">
        <v>201422528.83</v>
      </c>
      <c r="F311" s="46">
        <v>204297500</v>
      </c>
      <c r="G311" s="46">
        <v>0</v>
      </c>
      <c r="H311" s="46">
        <v>0</v>
      </c>
      <c r="I311" s="46">
        <v>196069.93</v>
      </c>
      <c r="J311" s="46">
        <v>198869</v>
      </c>
      <c r="K311" s="13">
        <v>1027.3</v>
      </c>
      <c r="L311" s="13">
        <v>1027.3</v>
      </c>
      <c r="M311" s="13">
        <v>0</v>
      </c>
      <c r="N311" s="36">
        <v>0</v>
      </c>
      <c r="O311" s="14"/>
    </row>
    <row r="312" spans="1:15" ht="12.75">
      <c r="A312" s="35" t="s">
        <v>21</v>
      </c>
      <c r="B312" s="13" t="s">
        <v>22</v>
      </c>
      <c r="C312" s="15" t="s">
        <v>21</v>
      </c>
      <c r="D312" s="15" t="s">
        <v>709</v>
      </c>
      <c r="E312" s="46">
        <v>4693220</v>
      </c>
      <c r="F312" s="46">
        <v>4711995</v>
      </c>
      <c r="G312" s="46">
        <v>0</v>
      </c>
      <c r="H312" s="46">
        <v>0</v>
      </c>
      <c r="I312" s="46">
        <v>32820.2</v>
      </c>
      <c r="J312" s="46">
        <v>32951</v>
      </c>
      <c r="K312" s="13">
        <v>143</v>
      </c>
      <c r="L312" s="13">
        <v>143</v>
      </c>
      <c r="M312" s="13">
        <v>0</v>
      </c>
      <c r="N312" s="36">
        <v>0</v>
      </c>
      <c r="O312" s="14"/>
    </row>
    <row r="313" spans="1:15" ht="12.75">
      <c r="A313" s="35" t="s">
        <v>32</v>
      </c>
      <c r="B313" s="13" t="s">
        <v>33</v>
      </c>
      <c r="C313" s="15" t="s">
        <v>32</v>
      </c>
      <c r="D313" s="15" t="s">
        <v>709</v>
      </c>
      <c r="E313" s="46">
        <v>6934197</v>
      </c>
      <c r="F313" s="46">
        <v>7019160</v>
      </c>
      <c r="G313" s="46">
        <v>144000</v>
      </c>
      <c r="H313" s="46">
        <v>144500</v>
      </c>
      <c r="I313" s="46">
        <v>60057.2</v>
      </c>
      <c r="J313" s="46">
        <v>60793</v>
      </c>
      <c r="K313" s="13">
        <v>113.06</v>
      </c>
      <c r="L313" s="13">
        <v>113.08</v>
      </c>
      <c r="M313" s="13">
        <v>0.01999999999999602</v>
      </c>
      <c r="N313" s="36">
        <v>0.0001768972227136345</v>
      </c>
      <c r="O313" s="14"/>
    </row>
    <row r="314" spans="1:15" ht="12.75">
      <c r="A314" s="35" t="s">
        <v>71</v>
      </c>
      <c r="B314" s="13" t="s">
        <v>72</v>
      </c>
      <c r="C314" s="15" t="s">
        <v>71</v>
      </c>
      <c r="D314" s="15" t="s">
        <v>709</v>
      </c>
      <c r="E314" s="46">
        <v>4786102</v>
      </c>
      <c r="F314" s="46">
        <v>4837149</v>
      </c>
      <c r="G314" s="46">
        <v>0</v>
      </c>
      <c r="H314" s="46">
        <v>0</v>
      </c>
      <c r="I314" s="46">
        <v>31855</v>
      </c>
      <c r="J314" s="46">
        <v>32194</v>
      </c>
      <c r="K314" s="13">
        <v>150.25</v>
      </c>
      <c r="L314" s="13">
        <v>150.25</v>
      </c>
      <c r="M314" s="13">
        <v>0</v>
      </c>
      <c r="N314" s="36">
        <v>0</v>
      </c>
      <c r="O314" s="14"/>
    </row>
    <row r="315" spans="1:15" ht="12.75">
      <c r="A315" s="35" t="s">
        <v>5</v>
      </c>
      <c r="B315" s="13" t="s">
        <v>822</v>
      </c>
      <c r="C315" s="15" t="s">
        <v>5</v>
      </c>
      <c r="D315" s="15" t="s">
        <v>709</v>
      </c>
      <c r="E315" s="46">
        <v>113025559</v>
      </c>
      <c r="F315" s="46">
        <v>113775169</v>
      </c>
      <c r="G315" s="46">
        <v>456000</v>
      </c>
      <c r="H315" s="46">
        <v>473000</v>
      </c>
      <c r="I315" s="46">
        <v>90769</v>
      </c>
      <c r="J315" s="46">
        <v>91371</v>
      </c>
      <c r="K315" s="13">
        <v>1240.18</v>
      </c>
      <c r="L315" s="13">
        <v>1240.02</v>
      </c>
      <c r="M315" s="13">
        <v>-0.16000000000008185</v>
      </c>
      <c r="N315" s="36">
        <v>-0.00012901353029404206</v>
      </c>
      <c r="O315" s="14"/>
    </row>
    <row r="316" spans="1:15" ht="12.75">
      <c r="A316" s="35" t="s">
        <v>83</v>
      </c>
      <c r="B316" s="13" t="s">
        <v>84</v>
      </c>
      <c r="C316" s="15" t="s">
        <v>83</v>
      </c>
      <c r="D316" s="15" t="s">
        <v>709</v>
      </c>
      <c r="E316" s="46">
        <v>5125320</v>
      </c>
      <c r="F316" s="46">
        <v>5270004</v>
      </c>
      <c r="G316" s="46">
        <v>0</v>
      </c>
      <c r="H316" s="46">
        <v>0</v>
      </c>
      <c r="I316" s="46">
        <v>38100.8</v>
      </c>
      <c r="J316" s="46">
        <v>38221.6</v>
      </c>
      <c r="K316" s="13">
        <v>134.52</v>
      </c>
      <c r="L316" s="13">
        <v>137.88</v>
      </c>
      <c r="M316" s="13">
        <v>3.359999999999985</v>
      </c>
      <c r="N316" s="36">
        <v>0.024977698483496846</v>
      </c>
      <c r="O316" s="14"/>
    </row>
    <row r="317" spans="1:15" ht="12.75">
      <c r="A317" s="35" t="s">
        <v>292</v>
      </c>
      <c r="B317" s="13" t="s">
        <v>293</v>
      </c>
      <c r="C317" s="15" t="s">
        <v>292</v>
      </c>
      <c r="D317" s="15" t="s">
        <v>709</v>
      </c>
      <c r="E317" s="46">
        <v>4659332</v>
      </c>
      <c r="F317" s="46">
        <v>4667473</v>
      </c>
      <c r="G317" s="46">
        <v>0</v>
      </c>
      <c r="H317" s="46">
        <v>0</v>
      </c>
      <c r="I317" s="46">
        <v>28335.6</v>
      </c>
      <c r="J317" s="46">
        <v>28461</v>
      </c>
      <c r="K317" s="13">
        <v>164.43</v>
      </c>
      <c r="L317" s="13">
        <v>164</v>
      </c>
      <c r="M317" s="13">
        <v>-0.4300000000000068</v>
      </c>
      <c r="N317" s="36">
        <v>-0.002615094569117571</v>
      </c>
      <c r="O317" s="14"/>
    </row>
    <row r="318" spans="1:15" ht="12.75">
      <c r="A318" s="35" t="s">
        <v>294</v>
      </c>
      <c r="B318" s="13" t="s">
        <v>295</v>
      </c>
      <c r="C318" s="15" t="s">
        <v>294</v>
      </c>
      <c r="D318" s="15" t="s">
        <v>709</v>
      </c>
      <c r="E318" s="46">
        <v>6291059</v>
      </c>
      <c r="F318" s="46">
        <v>6342089</v>
      </c>
      <c r="G318" s="46">
        <v>0</v>
      </c>
      <c r="H318" s="46">
        <v>0</v>
      </c>
      <c r="I318" s="46">
        <v>46728</v>
      </c>
      <c r="J318" s="46">
        <v>47105.8</v>
      </c>
      <c r="K318" s="13">
        <v>134.63</v>
      </c>
      <c r="L318" s="13">
        <v>134.63</v>
      </c>
      <c r="M318" s="13">
        <v>0</v>
      </c>
      <c r="N318" s="36">
        <v>0</v>
      </c>
      <c r="O318" s="14"/>
    </row>
    <row r="319" spans="1:15" ht="12.75">
      <c r="A319" s="35" t="s">
        <v>54</v>
      </c>
      <c r="B319" s="13" t="s">
        <v>55</v>
      </c>
      <c r="C319" s="15" t="s">
        <v>54</v>
      </c>
      <c r="D319" s="15" t="s">
        <v>709</v>
      </c>
      <c r="E319" s="46">
        <v>8152668</v>
      </c>
      <c r="F319" s="46">
        <v>8116282</v>
      </c>
      <c r="G319" s="46">
        <v>0</v>
      </c>
      <c r="H319" s="46">
        <v>0</v>
      </c>
      <c r="I319" s="46">
        <v>46210.8</v>
      </c>
      <c r="J319" s="46">
        <v>46212.39</v>
      </c>
      <c r="K319" s="13">
        <v>176.42</v>
      </c>
      <c r="L319" s="13">
        <v>175.63</v>
      </c>
      <c r="M319" s="13">
        <v>-0.789999999999992</v>
      </c>
      <c r="N319" s="36">
        <v>-0.004477950345765702</v>
      </c>
      <c r="O319" s="14"/>
    </row>
    <row r="320" spans="1:15" ht="12.75">
      <c r="A320" s="35" t="s">
        <v>309</v>
      </c>
      <c r="B320" s="13" t="s">
        <v>310</v>
      </c>
      <c r="C320" s="15" t="s">
        <v>309</v>
      </c>
      <c r="D320" s="15" t="s">
        <v>709</v>
      </c>
      <c r="E320" s="46">
        <v>6074176</v>
      </c>
      <c r="F320" s="46">
        <v>6166175</v>
      </c>
      <c r="G320" s="46">
        <v>0</v>
      </c>
      <c r="H320" s="46">
        <v>0</v>
      </c>
      <c r="I320" s="46">
        <v>45887</v>
      </c>
      <c r="J320" s="46">
        <v>46591</v>
      </c>
      <c r="K320" s="13">
        <v>132.37</v>
      </c>
      <c r="L320" s="13">
        <v>132.35</v>
      </c>
      <c r="M320" s="13">
        <v>-0.020000000000010232</v>
      </c>
      <c r="N320" s="36">
        <v>-0.00015109163707793805</v>
      </c>
      <c r="O320" s="14"/>
    </row>
    <row r="321" spans="1:15" ht="12.75">
      <c r="A321" s="35" t="s">
        <v>336</v>
      </c>
      <c r="B321" s="13" t="s">
        <v>337</v>
      </c>
      <c r="C321" s="15" t="s">
        <v>336</v>
      </c>
      <c r="D321" s="15" t="s">
        <v>709</v>
      </c>
      <c r="E321" s="46">
        <v>5715548</v>
      </c>
      <c r="F321" s="46">
        <v>5782468</v>
      </c>
      <c r="G321" s="46">
        <v>0</v>
      </c>
      <c r="H321" s="46">
        <v>0</v>
      </c>
      <c r="I321" s="46">
        <v>33548</v>
      </c>
      <c r="J321" s="46">
        <v>33940.9</v>
      </c>
      <c r="K321" s="13">
        <v>170.37</v>
      </c>
      <c r="L321" s="13">
        <v>170.37</v>
      </c>
      <c r="M321" s="13">
        <v>0</v>
      </c>
      <c r="N321" s="36">
        <v>0</v>
      </c>
      <c r="O321" s="14"/>
    </row>
    <row r="322" spans="1:15" ht="12.75">
      <c r="A322" s="35" t="s">
        <v>360</v>
      </c>
      <c r="B322" s="13" t="s">
        <v>361</v>
      </c>
      <c r="C322" s="15" t="s">
        <v>360</v>
      </c>
      <c r="D322" s="15" t="s">
        <v>709</v>
      </c>
      <c r="E322" s="46">
        <v>6849656.46</v>
      </c>
      <c r="F322" s="46">
        <v>6713881</v>
      </c>
      <c r="G322" s="46">
        <v>0</v>
      </c>
      <c r="H322" s="46">
        <v>0</v>
      </c>
      <c r="I322" s="46">
        <v>55359.7</v>
      </c>
      <c r="J322" s="46">
        <v>55652.2</v>
      </c>
      <c r="K322" s="13">
        <v>123.73</v>
      </c>
      <c r="L322" s="13">
        <v>120.64</v>
      </c>
      <c r="M322" s="13">
        <v>-3.09</v>
      </c>
      <c r="N322" s="36">
        <v>-0.024973733128586417</v>
      </c>
      <c r="O322" s="14"/>
    </row>
    <row r="323" spans="1:15" ht="12.75">
      <c r="A323" s="35" t="s">
        <v>262</v>
      </c>
      <c r="B323" s="13" t="s">
        <v>263</v>
      </c>
      <c r="C323" s="15" t="s">
        <v>262</v>
      </c>
      <c r="D323" s="15" t="s">
        <v>709</v>
      </c>
      <c r="E323" s="46">
        <v>7590260</v>
      </c>
      <c r="F323" s="46">
        <v>7773715.9</v>
      </c>
      <c r="G323" s="46">
        <v>0</v>
      </c>
      <c r="H323" s="46">
        <v>0</v>
      </c>
      <c r="I323" s="46">
        <v>37335.3</v>
      </c>
      <c r="J323" s="46">
        <v>37305.5</v>
      </c>
      <c r="K323" s="13">
        <v>203.3</v>
      </c>
      <c r="L323" s="13">
        <v>208.38</v>
      </c>
      <c r="M323" s="13">
        <v>5.079999999999984</v>
      </c>
      <c r="N323" s="36">
        <v>0.02498770290211505</v>
      </c>
      <c r="O323" s="14"/>
    </row>
    <row r="324" spans="1:15" ht="12.75">
      <c r="A324" s="35" t="s">
        <v>374</v>
      </c>
      <c r="B324" s="13" t="s">
        <v>375</v>
      </c>
      <c r="C324" s="15" t="s">
        <v>374</v>
      </c>
      <c r="D324" s="15" t="s">
        <v>709</v>
      </c>
      <c r="E324" s="46">
        <v>9115141</v>
      </c>
      <c r="F324" s="46">
        <v>9221528</v>
      </c>
      <c r="G324" s="46">
        <v>0</v>
      </c>
      <c r="H324" s="46">
        <v>0</v>
      </c>
      <c r="I324" s="46">
        <v>60469.3</v>
      </c>
      <c r="J324" s="46">
        <v>61175.3</v>
      </c>
      <c r="K324" s="13">
        <v>150.74</v>
      </c>
      <c r="L324" s="13">
        <v>150.74</v>
      </c>
      <c r="M324" s="13">
        <v>0</v>
      </c>
      <c r="N324" s="36">
        <v>0</v>
      </c>
      <c r="O324" s="14"/>
    </row>
    <row r="325" spans="1:15" ht="12.75">
      <c r="A325" s="35" t="s">
        <v>387</v>
      </c>
      <c r="B325" s="13" t="s">
        <v>388</v>
      </c>
      <c r="C325" s="15" t="s">
        <v>387</v>
      </c>
      <c r="D325" s="15" t="s">
        <v>709</v>
      </c>
      <c r="E325" s="46">
        <v>3784394</v>
      </c>
      <c r="F325" s="46">
        <v>3800628</v>
      </c>
      <c r="G325" s="46">
        <v>0</v>
      </c>
      <c r="H325" s="46">
        <v>0</v>
      </c>
      <c r="I325" s="46">
        <v>39692.5</v>
      </c>
      <c r="J325" s="46">
        <v>39866</v>
      </c>
      <c r="K325" s="13">
        <v>95.34</v>
      </c>
      <c r="L325" s="13">
        <v>95.34</v>
      </c>
      <c r="M325" s="13">
        <v>0</v>
      </c>
      <c r="N325" s="36">
        <v>0</v>
      </c>
      <c r="O325" s="14"/>
    </row>
    <row r="326" spans="1:15" ht="12.75">
      <c r="A326" s="35" t="s">
        <v>501</v>
      </c>
      <c r="B326" s="13" t="s">
        <v>502</v>
      </c>
      <c r="C326" s="15" t="s">
        <v>501</v>
      </c>
      <c r="D326" s="15" t="s">
        <v>709</v>
      </c>
      <c r="E326" s="46">
        <v>58005262</v>
      </c>
      <c r="F326" s="46">
        <v>58022000</v>
      </c>
      <c r="G326" s="46">
        <v>10269938</v>
      </c>
      <c r="H326" s="46">
        <v>9752251</v>
      </c>
      <c r="I326" s="46">
        <v>44912.1</v>
      </c>
      <c r="J326" s="46">
        <v>44924.9</v>
      </c>
      <c r="K326" s="13">
        <v>1062.86</v>
      </c>
      <c r="L326" s="13">
        <v>1074.45</v>
      </c>
      <c r="M326" s="13">
        <v>11.590000000000146</v>
      </c>
      <c r="N326" s="36">
        <v>0.010904540579192101</v>
      </c>
      <c r="O326" s="14"/>
    </row>
    <row r="327" spans="1:15" ht="12.75">
      <c r="A327" s="35" t="s">
        <v>703</v>
      </c>
      <c r="B327" s="13" t="s">
        <v>823</v>
      </c>
      <c r="C327" s="15" t="s">
        <v>703</v>
      </c>
      <c r="D327" s="15" t="s">
        <v>708</v>
      </c>
      <c r="E327" s="46">
        <v>23079335</v>
      </c>
      <c r="F327" s="46">
        <v>24098109</v>
      </c>
      <c r="G327" s="46">
        <v>0</v>
      </c>
      <c r="H327" s="46">
        <v>0</v>
      </c>
      <c r="I327" s="46">
        <v>383568.8</v>
      </c>
      <c r="J327" s="46">
        <v>385323</v>
      </c>
      <c r="K327" s="13">
        <v>60.17</v>
      </c>
      <c r="L327" s="13">
        <v>62.54</v>
      </c>
      <c r="M327" s="13">
        <v>2.37</v>
      </c>
      <c r="N327" s="36">
        <v>0.039388399534651786</v>
      </c>
      <c r="O327" s="14"/>
    </row>
    <row r="328" spans="1:15" ht="12.75">
      <c r="A328" s="35" t="s">
        <v>664</v>
      </c>
      <c r="B328" s="13" t="s">
        <v>824</v>
      </c>
      <c r="C328" s="15" t="s">
        <v>664</v>
      </c>
      <c r="D328" s="15" t="s">
        <v>708</v>
      </c>
      <c r="E328" s="46">
        <v>50757659</v>
      </c>
      <c r="F328" s="46">
        <v>53001199</v>
      </c>
      <c r="G328" s="46">
        <v>0</v>
      </c>
      <c r="H328" s="46">
        <v>0</v>
      </c>
      <c r="I328" s="46">
        <v>383568.8</v>
      </c>
      <c r="J328" s="46">
        <v>385323</v>
      </c>
      <c r="K328" s="13">
        <v>132.33</v>
      </c>
      <c r="L328" s="13">
        <v>137.55</v>
      </c>
      <c r="M328" s="13">
        <v>5.22</v>
      </c>
      <c r="N328" s="36">
        <v>0.03944683745182487</v>
      </c>
      <c r="O328" s="14"/>
    </row>
    <row r="329" spans="1:15" ht="12.75">
      <c r="A329" s="35" t="s">
        <v>157</v>
      </c>
      <c r="B329" s="13" t="s">
        <v>825</v>
      </c>
      <c r="C329" s="15" t="s">
        <v>157</v>
      </c>
      <c r="D329" s="15" t="s">
        <v>709</v>
      </c>
      <c r="E329" s="46">
        <v>82585609</v>
      </c>
      <c r="F329" s="46">
        <v>83205500</v>
      </c>
      <c r="G329" s="46">
        <v>73767</v>
      </c>
      <c r="H329" s="46">
        <v>89000</v>
      </c>
      <c r="I329" s="46">
        <v>66644</v>
      </c>
      <c r="J329" s="46">
        <v>67144</v>
      </c>
      <c r="K329" s="13">
        <v>1238.1</v>
      </c>
      <c r="L329" s="13">
        <v>1237.88</v>
      </c>
      <c r="M329" s="13">
        <v>-0.2199999999997999</v>
      </c>
      <c r="N329" s="36">
        <v>-0.00017769162426284346</v>
      </c>
      <c r="O329" s="14"/>
    </row>
    <row r="330" spans="1:15" ht="12.75">
      <c r="A330" s="35" t="s">
        <v>118</v>
      </c>
      <c r="B330" s="13" t="s">
        <v>826</v>
      </c>
      <c r="C330" s="15" t="s">
        <v>118</v>
      </c>
      <c r="D330" s="15" t="s">
        <v>709</v>
      </c>
      <c r="E330" s="46">
        <v>68637596</v>
      </c>
      <c r="F330" s="46">
        <v>68873505</v>
      </c>
      <c r="G330" s="46">
        <v>0</v>
      </c>
      <c r="H330" s="46">
        <v>0</v>
      </c>
      <c r="I330" s="46">
        <v>61399.2</v>
      </c>
      <c r="J330" s="46">
        <v>61610.3</v>
      </c>
      <c r="K330" s="13">
        <v>1117.89</v>
      </c>
      <c r="L330" s="13">
        <v>1117.89</v>
      </c>
      <c r="M330" s="13">
        <v>0</v>
      </c>
      <c r="N330" s="36">
        <v>0</v>
      </c>
      <c r="O330" s="14"/>
    </row>
    <row r="331" spans="1:15" ht="12.75">
      <c r="A331" s="35" t="s">
        <v>547</v>
      </c>
      <c r="B331" s="13" t="s">
        <v>548</v>
      </c>
      <c r="C331" s="15" t="s">
        <v>547</v>
      </c>
      <c r="D331" s="15" t="s">
        <v>709</v>
      </c>
      <c r="E331" s="46">
        <v>90296343</v>
      </c>
      <c r="F331" s="46">
        <v>91242586</v>
      </c>
      <c r="G331" s="46">
        <v>1935325</v>
      </c>
      <c r="H331" s="46">
        <v>1927959</v>
      </c>
      <c r="I331" s="46">
        <v>98994</v>
      </c>
      <c r="J331" s="46">
        <v>100031.4</v>
      </c>
      <c r="K331" s="13">
        <v>892.59</v>
      </c>
      <c r="L331" s="13">
        <v>892.87</v>
      </c>
      <c r="M331" s="13">
        <v>0.2799999999999727</v>
      </c>
      <c r="N331" s="36">
        <v>0.0003136938572021464</v>
      </c>
      <c r="O331" s="14"/>
    </row>
    <row r="332" spans="1:15" ht="12.75">
      <c r="A332" s="35" t="s">
        <v>420</v>
      </c>
      <c r="B332" s="13" t="s">
        <v>421</v>
      </c>
      <c r="C332" s="15" t="s">
        <v>420</v>
      </c>
      <c r="D332" s="15" t="s">
        <v>709</v>
      </c>
      <c r="E332" s="46">
        <v>6773810</v>
      </c>
      <c r="F332" s="46">
        <v>7003666</v>
      </c>
      <c r="G332" s="46">
        <v>0</v>
      </c>
      <c r="H332" s="46">
        <v>0</v>
      </c>
      <c r="I332" s="46">
        <v>40489</v>
      </c>
      <c r="J332" s="46">
        <v>40667.3</v>
      </c>
      <c r="K332" s="13">
        <v>167.3</v>
      </c>
      <c r="L332" s="13">
        <v>172.22</v>
      </c>
      <c r="M332" s="13">
        <v>4.9199999999999875</v>
      </c>
      <c r="N332" s="36">
        <v>0.029408248655110603</v>
      </c>
      <c r="O332" s="14"/>
    </row>
    <row r="333" spans="1:15" ht="12.75">
      <c r="A333" s="35" t="s">
        <v>202</v>
      </c>
      <c r="B333" s="13" t="s">
        <v>203</v>
      </c>
      <c r="C333" s="15" t="s">
        <v>202</v>
      </c>
      <c r="D333" s="15" t="s">
        <v>709</v>
      </c>
      <c r="E333" s="46">
        <v>10355188</v>
      </c>
      <c r="F333" s="46">
        <v>10394199.5</v>
      </c>
      <c r="G333" s="46">
        <v>0</v>
      </c>
      <c r="H333" s="46">
        <v>0</v>
      </c>
      <c r="I333" s="46">
        <v>61378.4</v>
      </c>
      <c r="J333" s="46">
        <v>61765.7</v>
      </c>
      <c r="K333" s="13">
        <v>168.71</v>
      </c>
      <c r="L333" s="13">
        <v>168.28</v>
      </c>
      <c r="M333" s="13">
        <v>-0.4300000000000068</v>
      </c>
      <c r="N333" s="36">
        <v>-0.002548752296840817</v>
      </c>
      <c r="O333" s="14"/>
    </row>
    <row r="334" spans="1:15" ht="12.75">
      <c r="A334" s="35" t="s">
        <v>403</v>
      </c>
      <c r="B334" s="13" t="s">
        <v>404</v>
      </c>
      <c r="C334" s="15" t="s">
        <v>403</v>
      </c>
      <c r="D334" s="15" t="s">
        <v>709</v>
      </c>
      <c r="E334" s="46">
        <v>6691704</v>
      </c>
      <c r="F334" s="46">
        <v>6719019</v>
      </c>
      <c r="G334" s="46">
        <v>0</v>
      </c>
      <c r="H334" s="46">
        <v>0</v>
      </c>
      <c r="I334" s="46">
        <v>38188.1</v>
      </c>
      <c r="J334" s="46">
        <v>38344.3</v>
      </c>
      <c r="K334" s="13">
        <v>175.23</v>
      </c>
      <c r="L334" s="13">
        <v>175.23</v>
      </c>
      <c r="M334" s="13">
        <v>0</v>
      </c>
      <c r="N334" s="36">
        <v>0</v>
      </c>
      <c r="O334" s="14"/>
    </row>
    <row r="335" spans="1:15" ht="12.75">
      <c r="A335" s="35" t="s">
        <v>482</v>
      </c>
      <c r="B335" s="13" t="s">
        <v>483</v>
      </c>
      <c r="C335" s="15" t="s">
        <v>482</v>
      </c>
      <c r="D335" s="15" t="s">
        <v>709</v>
      </c>
      <c r="E335" s="46">
        <v>64513034</v>
      </c>
      <c r="F335" s="46">
        <v>65832883</v>
      </c>
      <c r="G335" s="46">
        <v>25279214</v>
      </c>
      <c r="H335" s="46">
        <v>25263016</v>
      </c>
      <c r="I335" s="46">
        <v>56110</v>
      </c>
      <c r="J335" s="46">
        <v>56135</v>
      </c>
      <c r="K335" s="13">
        <v>699.23</v>
      </c>
      <c r="L335" s="13">
        <v>722.72</v>
      </c>
      <c r="M335" s="13">
        <v>23.49</v>
      </c>
      <c r="N335" s="36">
        <v>0.033594096363142256</v>
      </c>
      <c r="O335" s="14"/>
    </row>
    <row r="336" spans="1:15" ht="12.75">
      <c r="A336" s="35" t="s">
        <v>389</v>
      </c>
      <c r="B336" s="13" t="s">
        <v>390</v>
      </c>
      <c r="C336" s="15" t="s">
        <v>389</v>
      </c>
      <c r="D336" s="15" t="s">
        <v>709</v>
      </c>
      <c r="E336" s="46">
        <v>6887903</v>
      </c>
      <c r="F336" s="46">
        <v>6908388</v>
      </c>
      <c r="G336" s="46">
        <v>0</v>
      </c>
      <c r="H336" s="46">
        <v>0</v>
      </c>
      <c r="I336" s="46">
        <v>45697</v>
      </c>
      <c r="J336" s="46">
        <v>45834.1</v>
      </c>
      <c r="K336" s="13">
        <v>150.73</v>
      </c>
      <c r="L336" s="13">
        <v>150.73</v>
      </c>
      <c r="M336" s="13">
        <v>0</v>
      </c>
      <c r="N336" s="36">
        <v>0</v>
      </c>
      <c r="O336" s="14"/>
    </row>
    <row r="337" spans="1:15" ht="12.75">
      <c r="A337" s="35" t="s">
        <v>630</v>
      </c>
      <c r="B337" s="13" t="s">
        <v>631</v>
      </c>
      <c r="C337" s="15" t="s">
        <v>630</v>
      </c>
      <c r="D337" s="15" t="s">
        <v>708</v>
      </c>
      <c r="E337" s="46">
        <v>296169375</v>
      </c>
      <c r="F337" s="46">
        <v>297170070</v>
      </c>
      <c r="G337" s="46">
        <v>0</v>
      </c>
      <c r="H337" s="46">
        <v>0</v>
      </c>
      <c r="I337" s="46">
        <v>287875.3</v>
      </c>
      <c r="J337" s="46">
        <v>288848.4</v>
      </c>
      <c r="K337" s="13">
        <v>1028.81</v>
      </c>
      <c r="L337" s="13">
        <v>1028.81</v>
      </c>
      <c r="M337" s="13">
        <v>0</v>
      </c>
      <c r="N337" s="36">
        <v>0</v>
      </c>
      <c r="O337" s="14"/>
    </row>
    <row r="338" spans="1:15" ht="12.75">
      <c r="A338" s="35" t="s">
        <v>698</v>
      </c>
      <c r="B338" s="13" t="s">
        <v>827</v>
      </c>
      <c r="C338" s="15" t="s">
        <v>698</v>
      </c>
      <c r="D338" s="15" t="s">
        <v>708</v>
      </c>
      <c r="E338" s="46">
        <v>24293585</v>
      </c>
      <c r="F338" s="46">
        <v>24365681</v>
      </c>
      <c r="G338" s="46">
        <v>0</v>
      </c>
      <c r="H338" s="46">
        <v>0</v>
      </c>
      <c r="I338" s="46">
        <v>359180</v>
      </c>
      <c r="J338" s="46">
        <v>360246</v>
      </c>
      <c r="K338" s="13">
        <v>67.64</v>
      </c>
      <c r="L338" s="13">
        <v>67.64</v>
      </c>
      <c r="M338" s="13">
        <v>0</v>
      </c>
      <c r="N338" s="36">
        <v>0</v>
      </c>
      <c r="O338" s="14"/>
    </row>
    <row r="339" spans="1:15" ht="12.75">
      <c r="A339" s="35" t="s">
        <v>391</v>
      </c>
      <c r="B339" s="13" t="s">
        <v>392</v>
      </c>
      <c r="C339" s="15" t="s">
        <v>391</v>
      </c>
      <c r="D339" s="15" t="s">
        <v>709</v>
      </c>
      <c r="E339" s="46">
        <v>5205025</v>
      </c>
      <c r="F339" s="46">
        <v>5200830</v>
      </c>
      <c r="G339" s="46">
        <v>0</v>
      </c>
      <c r="H339" s="46">
        <v>0</v>
      </c>
      <c r="I339" s="46">
        <v>34458</v>
      </c>
      <c r="J339" s="46">
        <v>34431</v>
      </c>
      <c r="K339" s="13">
        <v>151.05</v>
      </c>
      <c r="L339" s="13">
        <v>151.05</v>
      </c>
      <c r="M339" s="13">
        <v>0</v>
      </c>
      <c r="N339" s="36">
        <v>0</v>
      </c>
      <c r="O339" s="14"/>
    </row>
    <row r="340" spans="1:15" ht="12.75">
      <c r="A340" s="35" t="s">
        <v>658</v>
      </c>
      <c r="B340" s="13" t="s">
        <v>828</v>
      </c>
      <c r="C340" s="15" t="s">
        <v>658</v>
      </c>
      <c r="D340" s="15" t="s">
        <v>708</v>
      </c>
      <c r="E340" s="46">
        <v>63793986.24</v>
      </c>
      <c r="F340" s="46">
        <v>63983341</v>
      </c>
      <c r="G340" s="46">
        <v>0</v>
      </c>
      <c r="H340" s="46">
        <v>0</v>
      </c>
      <c r="I340" s="46">
        <v>359180.2</v>
      </c>
      <c r="J340" s="46">
        <v>360246</v>
      </c>
      <c r="K340" s="13">
        <v>177.61</v>
      </c>
      <c r="L340" s="13">
        <v>177.61</v>
      </c>
      <c r="M340" s="13">
        <v>0</v>
      </c>
      <c r="N340" s="36">
        <v>0</v>
      </c>
      <c r="O340" s="14"/>
    </row>
    <row r="341" spans="1:15" ht="12.75">
      <c r="A341" s="35" t="s">
        <v>204</v>
      </c>
      <c r="B341" s="13" t="s">
        <v>205</v>
      </c>
      <c r="C341" s="15" t="s">
        <v>204</v>
      </c>
      <c r="D341" s="15" t="s">
        <v>709</v>
      </c>
      <c r="E341" s="46">
        <v>5428782</v>
      </c>
      <c r="F341" s="46">
        <v>5464791</v>
      </c>
      <c r="G341" s="46">
        <v>0</v>
      </c>
      <c r="H341" s="46">
        <v>0</v>
      </c>
      <c r="I341" s="46">
        <v>28797.4</v>
      </c>
      <c r="J341" s="46">
        <v>28988.4</v>
      </c>
      <c r="K341" s="13">
        <v>188.52</v>
      </c>
      <c r="L341" s="13">
        <v>188.52</v>
      </c>
      <c r="M341" s="13">
        <v>0</v>
      </c>
      <c r="N341" s="36">
        <v>0</v>
      </c>
      <c r="O341" s="14"/>
    </row>
    <row r="342" spans="1:15" ht="12.75">
      <c r="A342" s="35" t="s">
        <v>470</v>
      </c>
      <c r="B342" s="13" t="s">
        <v>471</v>
      </c>
      <c r="C342" s="15" t="s">
        <v>470</v>
      </c>
      <c r="D342" s="15" t="s">
        <v>709</v>
      </c>
      <c r="E342" s="46">
        <v>135807777</v>
      </c>
      <c r="F342" s="46">
        <v>135986873</v>
      </c>
      <c r="G342" s="46">
        <v>34943993</v>
      </c>
      <c r="H342" s="46">
        <v>35203810</v>
      </c>
      <c r="I342" s="46">
        <v>99640.3</v>
      </c>
      <c r="J342" s="46">
        <v>99771.7</v>
      </c>
      <c r="K342" s="13">
        <v>1012.28</v>
      </c>
      <c r="L342" s="13">
        <v>1010.14</v>
      </c>
      <c r="M342" s="13">
        <v>-2.1399999999999864</v>
      </c>
      <c r="N342" s="36">
        <v>-0.0021140395937883083</v>
      </c>
      <c r="O342" s="14"/>
    </row>
    <row r="343" spans="1:15" ht="12.75">
      <c r="A343" s="35" t="s">
        <v>42</v>
      </c>
      <c r="B343" s="13" t="s">
        <v>829</v>
      </c>
      <c r="C343" s="15" t="s">
        <v>42</v>
      </c>
      <c r="D343" s="15" t="s">
        <v>709</v>
      </c>
      <c r="E343" s="46">
        <v>72020370</v>
      </c>
      <c r="F343" s="46">
        <v>75016771</v>
      </c>
      <c r="G343" s="46">
        <v>191685</v>
      </c>
      <c r="H343" s="46">
        <v>202250</v>
      </c>
      <c r="I343" s="46">
        <v>58959.2</v>
      </c>
      <c r="J343" s="46">
        <v>59341.2</v>
      </c>
      <c r="K343" s="13">
        <v>1218.28</v>
      </c>
      <c r="L343" s="13">
        <v>1260.75</v>
      </c>
      <c r="M343" s="13">
        <v>42.47</v>
      </c>
      <c r="N343" s="36">
        <v>0.03486062317365479</v>
      </c>
      <c r="O343" s="14"/>
    </row>
    <row r="344" spans="1:15" ht="12.75">
      <c r="A344" s="35" t="s">
        <v>378</v>
      </c>
      <c r="B344" s="13" t="s">
        <v>830</v>
      </c>
      <c r="C344" s="15" t="s">
        <v>378</v>
      </c>
      <c r="D344" s="15" t="s">
        <v>709</v>
      </c>
      <c r="E344" s="46">
        <v>81540718</v>
      </c>
      <c r="F344" s="46">
        <v>84496559</v>
      </c>
      <c r="G344" s="46">
        <v>77000</v>
      </c>
      <c r="H344" s="46">
        <v>77000</v>
      </c>
      <c r="I344" s="46">
        <v>71304.9</v>
      </c>
      <c r="J344" s="46">
        <v>71397.9</v>
      </c>
      <c r="K344" s="13">
        <v>1142.47</v>
      </c>
      <c r="L344" s="13">
        <v>1182.38</v>
      </c>
      <c r="M344" s="13">
        <v>39.91000000000008</v>
      </c>
      <c r="N344" s="36">
        <v>0.034933083582063595</v>
      </c>
      <c r="O344" s="14"/>
    </row>
    <row r="345" spans="1:15" ht="12.75">
      <c r="A345" s="35" t="s">
        <v>436</v>
      </c>
      <c r="B345" s="13" t="s">
        <v>437</v>
      </c>
      <c r="C345" s="15" t="s">
        <v>436</v>
      </c>
      <c r="D345" s="15" t="s">
        <v>709</v>
      </c>
      <c r="E345" s="46">
        <v>6722230</v>
      </c>
      <c r="F345" s="46">
        <v>6672141</v>
      </c>
      <c r="G345" s="46">
        <v>0</v>
      </c>
      <c r="H345" s="46">
        <v>0</v>
      </c>
      <c r="I345" s="46">
        <v>51973.3</v>
      </c>
      <c r="J345" s="46">
        <v>52105.8</v>
      </c>
      <c r="K345" s="13">
        <v>129.34</v>
      </c>
      <c r="L345" s="13">
        <v>128.05</v>
      </c>
      <c r="M345" s="13">
        <v>-1.289999999999992</v>
      </c>
      <c r="N345" s="36">
        <v>-0.009973712695221848</v>
      </c>
      <c r="O345" s="14"/>
    </row>
    <row r="346" spans="1:15" ht="12.75">
      <c r="A346" s="35" t="s">
        <v>152</v>
      </c>
      <c r="B346" s="13" t="s">
        <v>153</v>
      </c>
      <c r="C346" s="15" t="s">
        <v>152</v>
      </c>
      <c r="D346" s="15" t="s">
        <v>709</v>
      </c>
      <c r="E346" s="46">
        <v>8078993</v>
      </c>
      <c r="F346" s="46">
        <v>8131842</v>
      </c>
      <c r="G346" s="46">
        <v>0</v>
      </c>
      <c r="H346" s="46">
        <v>0</v>
      </c>
      <c r="I346" s="46">
        <v>43219.4</v>
      </c>
      <c r="J346" s="46">
        <v>43502.1</v>
      </c>
      <c r="K346" s="13">
        <v>186.93</v>
      </c>
      <c r="L346" s="13">
        <v>186.93</v>
      </c>
      <c r="M346" s="13">
        <v>0</v>
      </c>
      <c r="N346" s="36">
        <v>0</v>
      </c>
      <c r="O346" s="14"/>
    </row>
    <row r="347" spans="1:15" ht="12.75">
      <c r="A347" s="35" t="s">
        <v>632</v>
      </c>
      <c r="B347" s="13" t="s">
        <v>633</v>
      </c>
      <c r="C347" s="15" t="s">
        <v>632</v>
      </c>
      <c r="D347" s="15" t="s">
        <v>708</v>
      </c>
      <c r="E347" s="46">
        <v>288829539</v>
      </c>
      <c r="F347" s="46">
        <v>289736867</v>
      </c>
      <c r="G347" s="46">
        <v>0</v>
      </c>
      <c r="H347" s="46">
        <v>0</v>
      </c>
      <c r="I347" s="46">
        <v>256388.7</v>
      </c>
      <c r="J347" s="46">
        <v>257194.1</v>
      </c>
      <c r="K347" s="13">
        <v>1126.53</v>
      </c>
      <c r="L347" s="13">
        <v>1126.53</v>
      </c>
      <c r="M347" s="13">
        <v>0</v>
      </c>
      <c r="N347" s="36">
        <v>0</v>
      </c>
      <c r="O347" s="14"/>
    </row>
    <row r="348" spans="1:15" ht="12.75">
      <c r="A348" s="35" t="s">
        <v>405</v>
      </c>
      <c r="B348" s="13" t="s">
        <v>406</v>
      </c>
      <c r="C348" s="15" t="s">
        <v>405</v>
      </c>
      <c r="D348" s="15" t="s">
        <v>709</v>
      </c>
      <c r="E348" s="46">
        <v>7436060</v>
      </c>
      <c r="F348" s="46">
        <v>7423159</v>
      </c>
      <c r="G348" s="46">
        <v>0</v>
      </c>
      <c r="H348" s="46">
        <v>0</v>
      </c>
      <c r="I348" s="46">
        <v>49771.3</v>
      </c>
      <c r="J348" s="46">
        <v>49687.3</v>
      </c>
      <c r="K348" s="13">
        <v>149.4</v>
      </c>
      <c r="L348" s="13">
        <v>149.4</v>
      </c>
      <c r="M348" s="13">
        <v>0</v>
      </c>
      <c r="N348" s="36">
        <v>0</v>
      </c>
      <c r="O348" s="14"/>
    </row>
    <row r="349" spans="1:15" ht="12.75">
      <c r="A349" s="35" t="s">
        <v>659</v>
      </c>
      <c r="B349" s="13" t="s">
        <v>831</v>
      </c>
      <c r="C349" s="15" t="s">
        <v>659</v>
      </c>
      <c r="D349" s="15" t="s">
        <v>708</v>
      </c>
      <c r="E349" s="46">
        <v>41211916</v>
      </c>
      <c r="F349" s="46">
        <v>42892260</v>
      </c>
      <c r="G349" s="46">
        <v>0</v>
      </c>
      <c r="H349" s="46">
        <v>0</v>
      </c>
      <c r="I349" s="46">
        <v>256388.7</v>
      </c>
      <c r="J349" s="46">
        <v>257194.1</v>
      </c>
      <c r="K349" s="13">
        <v>160.74</v>
      </c>
      <c r="L349" s="13">
        <v>166.77</v>
      </c>
      <c r="M349" s="13">
        <v>6.03</v>
      </c>
      <c r="N349" s="36">
        <v>0.03751399776035824</v>
      </c>
      <c r="O349" s="14"/>
    </row>
    <row r="350" spans="1:15" ht="12.75">
      <c r="A350" s="35" t="s">
        <v>503</v>
      </c>
      <c r="B350" s="13" t="s">
        <v>504</v>
      </c>
      <c r="C350" s="15" t="s">
        <v>503</v>
      </c>
      <c r="D350" s="15" t="s">
        <v>709</v>
      </c>
      <c r="E350" s="46">
        <v>95074855</v>
      </c>
      <c r="F350" s="46">
        <v>96302324</v>
      </c>
      <c r="G350" s="46">
        <v>19004891</v>
      </c>
      <c r="H350" s="46">
        <v>18033403</v>
      </c>
      <c r="I350" s="46">
        <v>80166.8</v>
      </c>
      <c r="J350" s="46">
        <v>81201.7</v>
      </c>
      <c r="K350" s="13">
        <v>948.9</v>
      </c>
      <c r="L350" s="13">
        <v>963.88</v>
      </c>
      <c r="M350" s="13">
        <v>14.98</v>
      </c>
      <c r="N350" s="36">
        <v>0.015786700389925246</v>
      </c>
      <c r="O350" s="14"/>
    </row>
    <row r="351" spans="1:15" ht="12.75">
      <c r="A351" s="35" t="s">
        <v>634</v>
      </c>
      <c r="B351" s="13" t="s">
        <v>635</v>
      </c>
      <c r="C351" s="15" t="s">
        <v>634</v>
      </c>
      <c r="D351" s="15" t="s">
        <v>708</v>
      </c>
      <c r="E351" s="46">
        <v>553361700.93</v>
      </c>
      <c r="F351" s="46">
        <v>574766584.75</v>
      </c>
      <c r="G351" s="46">
        <v>0</v>
      </c>
      <c r="H351" s="46">
        <v>0</v>
      </c>
      <c r="I351" s="46">
        <v>495683.9</v>
      </c>
      <c r="J351" s="46">
        <v>499944.84</v>
      </c>
      <c r="K351" s="13">
        <v>1116.36</v>
      </c>
      <c r="L351" s="13">
        <v>1149.66</v>
      </c>
      <c r="M351" s="13">
        <v>33.30000000000018</v>
      </c>
      <c r="N351" s="36">
        <v>0.02982908739116441</v>
      </c>
      <c r="O351" s="14"/>
    </row>
    <row r="352" spans="1:15" ht="12.75">
      <c r="A352" s="35" t="s">
        <v>422</v>
      </c>
      <c r="B352" s="13" t="s">
        <v>423</v>
      </c>
      <c r="C352" s="15" t="s">
        <v>422</v>
      </c>
      <c r="D352" s="15" t="s">
        <v>709</v>
      </c>
      <c r="E352" s="46">
        <v>7031849</v>
      </c>
      <c r="F352" s="46">
        <v>7128091</v>
      </c>
      <c r="G352" s="46">
        <v>0</v>
      </c>
      <c r="H352" s="46">
        <v>0</v>
      </c>
      <c r="I352" s="46">
        <v>36958.5</v>
      </c>
      <c r="J352" s="46">
        <v>37476.9</v>
      </c>
      <c r="K352" s="13">
        <v>190.26</v>
      </c>
      <c r="L352" s="13">
        <v>190.2</v>
      </c>
      <c r="M352" s="13">
        <v>-0.060000000000002274</v>
      </c>
      <c r="N352" s="36">
        <v>-0.00031535793125203604</v>
      </c>
      <c r="O352" s="14"/>
    </row>
    <row r="353" spans="1:15" ht="12.75">
      <c r="A353" s="35" t="s">
        <v>676</v>
      </c>
      <c r="B353" s="13" t="s">
        <v>832</v>
      </c>
      <c r="C353" s="15" t="s">
        <v>676</v>
      </c>
      <c r="D353" s="15" t="s">
        <v>708</v>
      </c>
      <c r="E353" s="46">
        <v>98413086</v>
      </c>
      <c r="F353" s="46">
        <v>101733775</v>
      </c>
      <c r="G353" s="46">
        <v>0</v>
      </c>
      <c r="H353" s="46">
        <v>0</v>
      </c>
      <c r="I353" s="46">
        <v>495683.9</v>
      </c>
      <c r="J353" s="46">
        <v>499944.84</v>
      </c>
      <c r="K353" s="13">
        <v>198.54</v>
      </c>
      <c r="L353" s="13">
        <v>203.49</v>
      </c>
      <c r="M353" s="13">
        <v>4.950000000000017</v>
      </c>
      <c r="N353" s="36">
        <v>0.024932003626473298</v>
      </c>
      <c r="O353" s="14"/>
    </row>
    <row r="354" spans="1:15" ht="12.75">
      <c r="A354" s="35" t="s">
        <v>671</v>
      </c>
      <c r="B354" s="13" t="s">
        <v>833</v>
      </c>
      <c r="C354" s="15" t="s">
        <v>671</v>
      </c>
      <c r="D354" s="15" t="s">
        <v>708</v>
      </c>
      <c r="E354" s="46">
        <v>87020559.12</v>
      </c>
      <c r="F354" s="46">
        <v>87459418.76</v>
      </c>
      <c r="G354" s="46">
        <v>0</v>
      </c>
      <c r="H354" s="46">
        <v>0</v>
      </c>
      <c r="I354" s="46">
        <v>628670.69</v>
      </c>
      <c r="J354" s="46">
        <v>631840.91</v>
      </c>
      <c r="K354" s="13">
        <v>138.42</v>
      </c>
      <c r="L354" s="13">
        <v>138.42</v>
      </c>
      <c r="M354" s="13">
        <v>0</v>
      </c>
      <c r="N354" s="36">
        <v>0</v>
      </c>
      <c r="O354" s="14"/>
    </row>
    <row r="355" spans="1:15" ht="12.75">
      <c r="A355" s="35" t="s">
        <v>589</v>
      </c>
      <c r="B355" s="13" t="s">
        <v>590</v>
      </c>
      <c r="C355" s="15" t="s">
        <v>589</v>
      </c>
      <c r="D355" s="15" t="s">
        <v>709</v>
      </c>
      <c r="E355" s="46">
        <v>84361057</v>
      </c>
      <c r="F355" s="46">
        <v>84586155</v>
      </c>
      <c r="G355" s="46">
        <v>616575</v>
      </c>
      <c r="H355" s="46">
        <v>608000</v>
      </c>
      <c r="I355" s="46">
        <v>73943.2</v>
      </c>
      <c r="J355" s="46">
        <v>74140.5</v>
      </c>
      <c r="K355" s="13">
        <v>1132.55</v>
      </c>
      <c r="L355" s="13">
        <v>1132.69</v>
      </c>
      <c r="M355" s="13">
        <v>0.14000000000010004</v>
      </c>
      <c r="N355" s="36">
        <v>0.00012361485144163353</v>
      </c>
      <c r="O355" s="14"/>
    </row>
    <row r="356" spans="1:15" ht="12.75">
      <c r="A356" s="35" t="s">
        <v>234</v>
      </c>
      <c r="B356" s="13" t="s">
        <v>235</v>
      </c>
      <c r="C356" s="15" t="s">
        <v>234</v>
      </c>
      <c r="D356" s="15" t="s">
        <v>709</v>
      </c>
      <c r="E356" s="46">
        <v>7672099</v>
      </c>
      <c r="F356" s="46">
        <v>7740784</v>
      </c>
      <c r="G356" s="46">
        <v>0</v>
      </c>
      <c r="H356" s="46">
        <v>296141.8</v>
      </c>
      <c r="I356" s="46">
        <v>47971.5</v>
      </c>
      <c r="J356" s="46">
        <v>48401</v>
      </c>
      <c r="K356" s="13">
        <v>159.93</v>
      </c>
      <c r="L356" s="13">
        <v>153.81</v>
      </c>
      <c r="M356" s="13">
        <v>-6.12</v>
      </c>
      <c r="N356" s="36">
        <v>-0.03826674169949351</v>
      </c>
      <c r="O356" s="14"/>
    </row>
    <row r="357" spans="1:15" ht="12.75">
      <c r="A357" s="35" t="s">
        <v>454</v>
      </c>
      <c r="B357" s="13" t="s">
        <v>834</v>
      </c>
      <c r="C357" s="15" t="s">
        <v>454</v>
      </c>
      <c r="D357" s="15" t="s">
        <v>709</v>
      </c>
      <c r="E357" s="46">
        <v>82338000</v>
      </c>
      <c r="F357" s="46">
        <v>83836800</v>
      </c>
      <c r="G357" s="46">
        <v>141359</v>
      </c>
      <c r="H357" s="46">
        <v>142677</v>
      </c>
      <c r="I357" s="46">
        <v>71841.1</v>
      </c>
      <c r="J357" s="46">
        <v>73149</v>
      </c>
      <c r="K357" s="13">
        <v>1144.15</v>
      </c>
      <c r="L357" s="13">
        <v>1144.16</v>
      </c>
      <c r="M357" s="13">
        <v>0.009999999999990905</v>
      </c>
      <c r="N357" s="36">
        <v>8.740112747540607E-06</v>
      </c>
      <c r="O357" s="14"/>
    </row>
    <row r="358" spans="1:15" ht="12.75">
      <c r="A358" s="35" t="s">
        <v>472</v>
      </c>
      <c r="B358" s="13" t="s">
        <v>473</v>
      </c>
      <c r="C358" s="15" t="s">
        <v>472</v>
      </c>
      <c r="D358" s="15" t="s">
        <v>709</v>
      </c>
      <c r="E358" s="46">
        <v>77365616</v>
      </c>
      <c r="F358" s="46">
        <v>78087345</v>
      </c>
      <c r="G358" s="46">
        <v>27825000</v>
      </c>
      <c r="H358" s="46">
        <v>29593000</v>
      </c>
      <c r="I358" s="46">
        <v>66194.6</v>
      </c>
      <c r="J358" s="46">
        <v>66811.8</v>
      </c>
      <c r="K358" s="13">
        <v>748.41</v>
      </c>
      <c r="L358" s="13">
        <v>725.83</v>
      </c>
      <c r="M358" s="13">
        <v>-22.579999999999927</v>
      </c>
      <c r="N358" s="36">
        <v>-0.03017062839887219</v>
      </c>
      <c r="O358" s="14"/>
    </row>
    <row r="359" spans="1:15" ht="12.75">
      <c r="A359" s="35" t="s">
        <v>393</v>
      </c>
      <c r="B359" s="13" t="s">
        <v>394</v>
      </c>
      <c r="C359" s="15" t="s">
        <v>393</v>
      </c>
      <c r="D359" s="15" t="s">
        <v>709</v>
      </c>
      <c r="E359" s="46">
        <v>3485109</v>
      </c>
      <c r="F359" s="46">
        <v>3496180</v>
      </c>
      <c r="G359" s="46">
        <v>0</v>
      </c>
      <c r="H359" s="46">
        <v>0</v>
      </c>
      <c r="I359" s="46">
        <v>23303.6</v>
      </c>
      <c r="J359" s="46">
        <v>23378.1</v>
      </c>
      <c r="K359" s="13">
        <v>149.55</v>
      </c>
      <c r="L359" s="13">
        <v>149.55</v>
      </c>
      <c r="M359" s="13">
        <v>0</v>
      </c>
      <c r="N359" s="36">
        <v>0</v>
      </c>
      <c r="O359" s="14"/>
    </row>
    <row r="360" spans="1:15" ht="12.75">
      <c r="A360" s="35" t="s">
        <v>424</v>
      </c>
      <c r="B360" s="13" t="s">
        <v>425</v>
      </c>
      <c r="C360" s="15" t="s">
        <v>424</v>
      </c>
      <c r="D360" s="15" t="s">
        <v>709</v>
      </c>
      <c r="E360" s="46">
        <v>7323074</v>
      </c>
      <c r="F360" s="46">
        <v>7357800</v>
      </c>
      <c r="G360" s="46">
        <v>0</v>
      </c>
      <c r="H360" s="46">
        <v>0</v>
      </c>
      <c r="I360" s="46">
        <v>37821.8</v>
      </c>
      <c r="J360" s="46">
        <v>38001.3</v>
      </c>
      <c r="K360" s="13">
        <v>193.62</v>
      </c>
      <c r="L360" s="13">
        <v>193.62</v>
      </c>
      <c r="M360" s="13">
        <v>0</v>
      </c>
      <c r="N360" s="36">
        <v>0</v>
      </c>
      <c r="O360" s="14"/>
    </row>
    <row r="361" spans="1:15" ht="12.75">
      <c r="A361" s="35" t="s">
        <v>372</v>
      </c>
      <c r="B361" s="13" t="s">
        <v>373</v>
      </c>
      <c r="C361" s="15" t="s">
        <v>372</v>
      </c>
      <c r="D361" s="15" t="s">
        <v>709</v>
      </c>
      <c r="E361" s="46">
        <v>5507232</v>
      </c>
      <c r="F361" s="46">
        <v>5619421</v>
      </c>
      <c r="G361" s="46">
        <v>0</v>
      </c>
      <c r="H361" s="46">
        <v>0</v>
      </c>
      <c r="I361" s="46">
        <v>40390.6</v>
      </c>
      <c r="J361" s="46">
        <v>41216.4</v>
      </c>
      <c r="K361" s="13">
        <v>136.35</v>
      </c>
      <c r="L361" s="13">
        <v>136.34</v>
      </c>
      <c r="M361" s="13">
        <v>-0.009999999999990905</v>
      </c>
      <c r="N361" s="36">
        <v>-7.334066740005696E-05</v>
      </c>
      <c r="O361" s="14"/>
    </row>
    <row r="362" spans="1:15" ht="12.75">
      <c r="A362" s="35" t="s">
        <v>85</v>
      </c>
      <c r="B362" s="13" t="s">
        <v>86</v>
      </c>
      <c r="C362" s="15" t="s">
        <v>85</v>
      </c>
      <c r="D362" s="15" t="s">
        <v>709</v>
      </c>
      <c r="E362" s="46">
        <v>7408637</v>
      </c>
      <c r="F362" s="46">
        <v>7425306</v>
      </c>
      <c r="G362" s="46">
        <v>0</v>
      </c>
      <c r="H362" s="46">
        <v>0</v>
      </c>
      <c r="I362" s="46">
        <v>49335</v>
      </c>
      <c r="J362" s="46">
        <v>49446</v>
      </c>
      <c r="K362" s="13">
        <v>150.17</v>
      </c>
      <c r="L362" s="13">
        <v>150.17</v>
      </c>
      <c r="M362" s="13">
        <v>0</v>
      </c>
      <c r="N362" s="36">
        <v>0</v>
      </c>
      <c r="O362" s="14"/>
    </row>
    <row r="363" spans="1:15" ht="12.75">
      <c r="A363" s="35" t="s">
        <v>366</v>
      </c>
      <c r="B363" s="13" t="s">
        <v>835</v>
      </c>
      <c r="C363" s="15" t="s">
        <v>366</v>
      </c>
      <c r="D363" s="15" t="s">
        <v>709</v>
      </c>
      <c r="E363" s="46">
        <v>55979930</v>
      </c>
      <c r="F363" s="46">
        <v>57819268</v>
      </c>
      <c r="G363" s="46">
        <v>52274</v>
      </c>
      <c r="H363" s="46">
        <v>52409</v>
      </c>
      <c r="I363" s="46">
        <v>50954.7</v>
      </c>
      <c r="J363" s="46">
        <v>51345.1</v>
      </c>
      <c r="K363" s="13">
        <v>1097.6</v>
      </c>
      <c r="L363" s="13">
        <v>1125.07</v>
      </c>
      <c r="M363" s="13">
        <v>27.47</v>
      </c>
      <c r="N363" s="36">
        <v>0.025027332361515997</v>
      </c>
      <c r="O363" s="14"/>
    </row>
    <row r="364" spans="1:15" ht="12.75">
      <c r="A364" s="35" t="s">
        <v>140</v>
      </c>
      <c r="B364" s="13" t="s">
        <v>141</v>
      </c>
      <c r="C364" s="15" t="s">
        <v>140</v>
      </c>
      <c r="D364" s="15" t="s">
        <v>709</v>
      </c>
      <c r="E364" s="46">
        <v>7649460</v>
      </c>
      <c r="F364" s="46">
        <v>7641410</v>
      </c>
      <c r="G364" s="46">
        <v>0</v>
      </c>
      <c r="H364" s="46">
        <v>0</v>
      </c>
      <c r="I364" s="46">
        <v>51293.9</v>
      </c>
      <c r="J364" s="46">
        <v>51498.9</v>
      </c>
      <c r="K364" s="13">
        <v>149.13</v>
      </c>
      <c r="L364" s="13">
        <v>148.38</v>
      </c>
      <c r="M364" s="13">
        <v>-0.75</v>
      </c>
      <c r="N364" s="36">
        <v>-0.005029169181251292</v>
      </c>
      <c r="O364" s="14"/>
    </row>
    <row r="365" spans="1:15" ht="12.75">
      <c r="A365" s="35" t="s">
        <v>176</v>
      </c>
      <c r="B365" s="13" t="s">
        <v>177</v>
      </c>
      <c r="C365" s="15" t="s">
        <v>176</v>
      </c>
      <c r="D365" s="15" t="s">
        <v>709</v>
      </c>
      <c r="E365" s="46">
        <v>5886533</v>
      </c>
      <c r="F365" s="46">
        <v>5941534</v>
      </c>
      <c r="G365" s="46">
        <v>0</v>
      </c>
      <c r="H365" s="46">
        <v>0</v>
      </c>
      <c r="I365" s="46">
        <v>45875</v>
      </c>
      <c r="J365" s="46">
        <v>46303</v>
      </c>
      <c r="K365" s="13">
        <v>128.32</v>
      </c>
      <c r="L365" s="13">
        <v>128.32</v>
      </c>
      <c r="M365" s="13">
        <v>0</v>
      </c>
      <c r="N365" s="36">
        <v>0</v>
      </c>
      <c r="O365" s="14"/>
    </row>
    <row r="366" spans="1:15" ht="12.75">
      <c r="A366" s="35" t="s">
        <v>154</v>
      </c>
      <c r="B366" s="13" t="s">
        <v>155</v>
      </c>
      <c r="C366" s="15" t="s">
        <v>154</v>
      </c>
      <c r="D366" s="15" t="s">
        <v>709</v>
      </c>
      <c r="E366" s="46">
        <v>3169168</v>
      </c>
      <c r="F366" s="46">
        <v>3195739</v>
      </c>
      <c r="G366" s="46">
        <v>0</v>
      </c>
      <c r="H366" s="46">
        <v>0</v>
      </c>
      <c r="I366" s="46">
        <v>31895.8</v>
      </c>
      <c r="J366" s="46">
        <v>32163.2</v>
      </c>
      <c r="K366" s="13">
        <v>99.36</v>
      </c>
      <c r="L366" s="13">
        <v>99.36</v>
      </c>
      <c r="M366" s="13">
        <v>0</v>
      </c>
      <c r="N366" s="36">
        <v>0</v>
      </c>
      <c r="O366" s="14"/>
    </row>
    <row r="367" spans="1:15" ht="12.75">
      <c r="A367" s="35" t="s">
        <v>672</v>
      </c>
      <c r="B367" s="13" t="s">
        <v>836</v>
      </c>
      <c r="C367" s="15" t="s">
        <v>672</v>
      </c>
      <c r="D367" s="15" t="s">
        <v>708</v>
      </c>
      <c r="E367" s="46">
        <v>134896711.89</v>
      </c>
      <c r="F367" s="46">
        <v>135908390</v>
      </c>
      <c r="G367" s="46">
        <v>0</v>
      </c>
      <c r="H367" s="46">
        <v>0</v>
      </c>
      <c r="I367" s="46">
        <v>874249.59</v>
      </c>
      <c r="J367" s="46">
        <v>880806.2</v>
      </c>
      <c r="K367" s="13">
        <v>154.3</v>
      </c>
      <c r="L367" s="13">
        <v>154.3</v>
      </c>
      <c r="M367" s="13">
        <v>0</v>
      </c>
      <c r="N367" s="36">
        <v>0</v>
      </c>
      <c r="O367" s="14"/>
    </row>
    <row r="368" spans="1:15" ht="12.75">
      <c r="A368" s="35" t="s">
        <v>236</v>
      </c>
      <c r="B368" s="13" t="s">
        <v>237</v>
      </c>
      <c r="C368" s="15" t="s">
        <v>236</v>
      </c>
      <c r="D368" s="15" t="s">
        <v>709</v>
      </c>
      <c r="E368" s="46">
        <v>9869900</v>
      </c>
      <c r="F368" s="46">
        <v>9909494</v>
      </c>
      <c r="G368" s="46">
        <v>0</v>
      </c>
      <c r="H368" s="46">
        <v>0</v>
      </c>
      <c r="I368" s="46">
        <v>47005.6</v>
      </c>
      <c r="J368" s="46">
        <v>47194.7</v>
      </c>
      <c r="K368" s="13">
        <v>209.97</v>
      </c>
      <c r="L368" s="13">
        <v>209.97</v>
      </c>
      <c r="M368" s="13">
        <v>0</v>
      </c>
      <c r="N368" s="36">
        <v>0</v>
      </c>
      <c r="O368" s="14"/>
    </row>
    <row r="369" spans="1:15" ht="12.75">
      <c r="A369" s="35" t="s">
        <v>206</v>
      </c>
      <c r="B369" s="13" t="s">
        <v>207</v>
      </c>
      <c r="C369" s="15" t="s">
        <v>206</v>
      </c>
      <c r="D369" s="15" t="s">
        <v>709</v>
      </c>
      <c r="E369" s="46">
        <v>5986575</v>
      </c>
      <c r="F369" s="46">
        <v>5999652</v>
      </c>
      <c r="G369" s="46">
        <v>0</v>
      </c>
      <c r="H369" s="46">
        <v>0</v>
      </c>
      <c r="I369" s="46">
        <v>38541</v>
      </c>
      <c r="J369" s="46">
        <v>38883</v>
      </c>
      <c r="K369" s="13">
        <v>155.33</v>
      </c>
      <c r="L369" s="13">
        <v>154.3</v>
      </c>
      <c r="M369" s="13">
        <v>-1.03</v>
      </c>
      <c r="N369" s="36">
        <v>-0.006631043584626295</v>
      </c>
      <c r="O369" s="14"/>
    </row>
    <row r="370" spans="1:15" ht="12.75">
      <c r="A370" s="35" t="s">
        <v>119</v>
      </c>
      <c r="B370" s="13" t="s">
        <v>837</v>
      </c>
      <c r="C370" s="15" t="s">
        <v>119</v>
      </c>
      <c r="D370" s="15" t="s">
        <v>709</v>
      </c>
      <c r="E370" s="46">
        <v>57211707</v>
      </c>
      <c r="F370" s="46">
        <v>57573416</v>
      </c>
      <c r="G370" s="46">
        <v>0</v>
      </c>
      <c r="H370" s="46">
        <v>0</v>
      </c>
      <c r="I370" s="46">
        <v>51880</v>
      </c>
      <c r="J370" s="46">
        <v>52208</v>
      </c>
      <c r="K370" s="13">
        <v>1102.77</v>
      </c>
      <c r="L370" s="13">
        <v>1102.77</v>
      </c>
      <c r="M370" s="13">
        <v>0</v>
      </c>
      <c r="N370" s="36">
        <v>0</v>
      </c>
      <c r="O370" s="14"/>
    </row>
    <row r="371" spans="1:15" ht="12.75">
      <c r="A371" s="35" t="s">
        <v>238</v>
      </c>
      <c r="B371" s="13" t="s">
        <v>239</v>
      </c>
      <c r="C371" s="15" t="s">
        <v>238</v>
      </c>
      <c r="D371" s="15" t="s">
        <v>709</v>
      </c>
      <c r="E371" s="46">
        <v>8425193</v>
      </c>
      <c r="F371" s="46">
        <v>8713281</v>
      </c>
      <c r="G371" s="46">
        <v>398000</v>
      </c>
      <c r="H371" s="46">
        <v>363808</v>
      </c>
      <c r="I371" s="46">
        <v>49009.4</v>
      </c>
      <c r="J371" s="46">
        <v>49256.7</v>
      </c>
      <c r="K371" s="13">
        <v>163.79</v>
      </c>
      <c r="L371" s="13">
        <v>169.51</v>
      </c>
      <c r="M371" s="13">
        <v>5.72</v>
      </c>
      <c r="N371" s="36">
        <v>0.0349227669576897</v>
      </c>
      <c r="O371" s="14"/>
    </row>
    <row r="372" spans="1:15" ht="12.75">
      <c r="A372" s="35" t="s">
        <v>74</v>
      </c>
      <c r="B372" s="13" t="s">
        <v>838</v>
      </c>
      <c r="C372" s="15" t="s">
        <v>74</v>
      </c>
      <c r="D372" s="15" t="s">
        <v>709</v>
      </c>
      <c r="E372" s="46">
        <v>61571056</v>
      </c>
      <c r="F372" s="46">
        <v>61824200</v>
      </c>
      <c r="G372" s="46">
        <v>0</v>
      </c>
      <c r="H372" s="46">
        <v>0</v>
      </c>
      <c r="I372" s="46">
        <v>48820.6</v>
      </c>
      <c r="J372" s="46">
        <v>49021.4</v>
      </c>
      <c r="K372" s="13">
        <v>1261.17</v>
      </c>
      <c r="L372" s="13">
        <v>1261.17</v>
      </c>
      <c r="M372" s="13">
        <v>0</v>
      </c>
      <c r="N372" s="36">
        <v>0</v>
      </c>
      <c r="O372" s="14"/>
    </row>
    <row r="373" spans="1:15" ht="12.75">
      <c r="A373" s="35" t="s">
        <v>87</v>
      </c>
      <c r="B373" s="13" t="s">
        <v>88</v>
      </c>
      <c r="C373" s="15" t="s">
        <v>87</v>
      </c>
      <c r="D373" s="15" t="s">
        <v>709</v>
      </c>
      <c r="E373" s="46">
        <v>3420278</v>
      </c>
      <c r="F373" s="46">
        <v>3466116</v>
      </c>
      <c r="G373" s="46">
        <v>0</v>
      </c>
      <c r="H373" s="46">
        <v>0</v>
      </c>
      <c r="I373" s="46">
        <v>23923.1</v>
      </c>
      <c r="J373" s="46">
        <v>24243.7</v>
      </c>
      <c r="K373" s="13">
        <v>142.97</v>
      </c>
      <c r="L373" s="13">
        <v>142.97</v>
      </c>
      <c r="M373" s="13">
        <v>0</v>
      </c>
      <c r="N373" s="36">
        <v>0</v>
      </c>
      <c r="O373" s="14"/>
    </row>
    <row r="374" spans="1:15" ht="12.75">
      <c r="A374" s="35" t="s">
        <v>549</v>
      </c>
      <c r="B374" s="13" t="s">
        <v>550</v>
      </c>
      <c r="C374" s="15" t="s">
        <v>549</v>
      </c>
      <c r="D374" s="15" t="s">
        <v>709</v>
      </c>
      <c r="E374" s="46">
        <v>78738000</v>
      </c>
      <c r="F374" s="46">
        <v>80430000</v>
      </c>
      <c r="G374" s="46">
        <v>1751000</v>
      </c>
      <c r="H374" s="46">
        <v>1739000</v>
      </c>
      <c r="I374" s="46">
        <v>88917</v>
      </c>
      <c r="J374" s="46">
        <v>90827.9</v>
      </c>
      <c r="K374" s="13">
        <v>865.83</v>
      </c>
      <c r="L374" s="13">
        <v>866.37</v>
      </c>
      <c r="M374" s="13">
        <v>0.5399999999999636</v>
      </c>
      <c r="N374" s="36">
        <v>0.0006236790132012615</v>
      </c>
      <c r="O374" s="14"/>
    </row>
    <row r="375" spans="1:15" ht="12.75">
      <c r="A375" s="35" t="s">
        <v>474</v>
      </c>
      <c r="B375" s="13" t="s">
        <v>475</v>
      </c>
      <c r="C375" s="15" t="s">
        <v>474</v>
      </c>
      <c r="D375" s="15" t="s">
        <v>709</v>
      </c>
      <c r="E375" s="46">
        <v>88027149</v>
      </c>
      <c r="F375" s="46">
        <v>88401822</v>
      </c>
      <c r="G375" s="46">
        <v>27713000</v>
      </c>
      <c r="H375" s="46">
        <v>30126000</v>
      </c>
      <c r="I375" s="46">
        <v>79646</v>
      </c>
      <c r="J375" s="46">
        <v>79985</v>
      </c>
      <c r="K375" s="13">
        <v>757.28</v>
      </c>
      <c r="L375" s="13">
        <v>728.58</v>
      </c>
      <c r="M375" s="13">
        <v>-28.699999999999932</v>
      </c>
      <c r="N375" s="36">
        <v>-0.03789879568983723</v>
      </c>
      <c r="O375" s="14"/>
    </row>
    <row r="376" spans="1:15" ht="12.75">
      <c r="A376" s="35" t="s">
        <v>240</v>
      </c>
      <c r="B376" s="13" t="s">
        <v>241</v>
      </c>
      <c r="C376" s="15" t="s">
        <v>240</v>
      </c>
      <c r="D376" s="15" t="s">
        <v>709</v>
      </c>
      <c r="E376" s="46">
        <v>6564003</v>
      </c>
      <c r="F376" s="46">
        <v>6833000</v>
      </c>
      <c r="G376" s="46">
        <v>214650</v>
      </c>
      <c r="H376" s="46">
        <v>214650</v>
      </c>
      <c r="I376" s="46">
        <v>45256.2</v>
      </c>
      <c r="J376" s="46">
        <v>45605.9</v>
      </c>
      <c r="K376" s="13">
        <v>140.3</v>
      </c>
      <c r="L376" s="13">
        <v>145.12</v>
      </c>
      <c r="M376" s="13">
        <v>4.819999999999993</v>
      </c>
      <c r="N376" s="36">
        <v>0.03435495367070551</v>
      </c>
      <c r="O376" s="14"/>
    </row>
    <row r="377" spans="1:15" ht="12.75">
      <c r="A377" s="35" t="s">
        <v>704</v>
      </c>
      <c r="B377" s="13" t="s">
        <v>839</v>
      </c>
      <c r="C377" s="15" t="s">
        <v>704</v>
      </c>
      <c r="D377" s="15" t="s">
        <v>708</v>
      </c>
      <c r="E377" s="46">
        <v>23903202</v>
      </c>
      <c r="F377" s="46">
        <v>23956462</v>
      </c>
      <c r="G377" s="46">
        <v>0</v>
      </c>
      <c r="H377" s="46">
        <v>0</v>
      </c>
      <c r="I377" s="46">
        <v>326725</v>
      </c>
      <c r="J377" s="46">
        <v>327453</v>
      </c>
      <c r="K377" s="13">
        <v>73.16</v>
      </c>
      <c r="L377" s="13">
        <v>73.16</v>
      </c>
      <c r="M377" s="13">
        <v>0</v>
      </c>
      <c r="N377" s="36">
        <v>0</v>
      </c>
      <c r="O377" s="14"/>
    </row>
    <row r="378" spans="1:15" ht="12.75">
      <c r="A378" s="35" t="s">
        <v>142</v>
      </c>
      <c r="B378" s="13" t="s">
        <v>143</v>
      </c>
      <c r="C378" s="15" t="s">
        <v>142</v>
      </c>
      <c r="D378" s="15" t="s">
        <v>709</v>
      </c>
      <c r="E378" s="46">
        <v>4921026</v>
      </c>
      <c r="F378" s="46">
        <v>4972771</v>
      </c>
      <c r="G378" s="46">
        <v>0</v>
      </c>
      <c r="H378" s="46">
        <v>0</v>
      </c>
      <c r="I378" s="46">
        <v>33381</v>
      </c>
      <c r="J378" s="46">
        <v>33732</v>
      </c>
      <c r="K378" s="13">
        <v>147.42</v>
      </c>
      <c r="L378" s="13">
        <v>147.42</v>
      </c>
      <c r="M378" s="13">
        <v>0</v>
      </c>
      <c r="N378" s="36">
        <v>0</v>
      </c>
      <c r="O378" s="14"/>
    </row>
    <row r="379" spans="1:15" ht="12.75">
      <c r="A379" s="35" t="s">
        <v>362</v>
      </c>
      <c r="B379" s="13" t="s">
        <v>363</v>
      </c>
      <c r="C379" s="15" t="s">
        <v>362</v>
      </c>
      <c r="D379" s="15" t="s">
        <v>709</v>
      </c>
      <c r="E379" s="46">
        <v>5650834</v>
      </c>
      <c r="F379" s="46">
        <v>5726624</v>
      </c>
      <c r="G379" s="46">
        <v>0</v>
      </c>
      <c r="H379" s="46">
        <v>0</v>
      </c>
      <c r="I379" s="46">
        <v>48426</v>
      </c>
      <c r="J379" s="46">
        <v>49075.5</v>
      </c>
      <c r="K379" s="13">
        <v>116.69</v>
      </c>
      <c r="L379" s="13">
        <v>116.69</v>
      </c>
      <c r="M379" s="13">
        <v>0</v>
      </c>
      <c r="N379" s="36">
        <v>0</v>
      </c>
      <c r="O379" s="14"/>
    </row>
    <row r="380" spans="1:15" ht="12.75">
      <c r="A380" s="35" t="s">
        <v>527</v>
      </c>
      <c r="B380" s="13" t="s">
        <v>528</v>
      </c>
      <c r="C380" s="15" t="s">
        <v>527</v>
      </c>
      <c r="D380" s="15" t="s">
        <v>709</v>
      </c>
      <c r="E380" s="46">
        <v>112046773</v>
      </c>
      <c r="F380" s="46">
        <v>112361542</v>
      </c>
      <c r="G380" s="46">
        <v>15032133</v>
      </c>
      <c r="H380" s="46">
        <v>14997033</v>
      </c>
      <c r="I380" s="46">
        <v>101806</v>
      </c>
      <c r="J380" s="46">
        <v>102092</v>
      </c>
      <c r="K380" s="13">
        <v>952.94</v>
      </c>
      <c r="L380" s="13">
        <v>953.69</v>
      </c>
      <c r="M380" s="13">
        <v>0.75</v>
      </c>
      <c r="N380" s="36">
        <v>0.0007870380086889561</v>
      </c>
      <c r="O380" s="14"/>
    </row>
    <row r="381" spans="1:15" ht="12.75">
      <c r="A381" s="35" t="s">
        <v>515</v>
      </c>
      <c r="B381" s="13" t="s">
        <v>516</v>
      </c>
      <c r="C381" s="15" t="s">
        <v>515</v>
      </c>
      <c r="D381" s="15" t="s">
        <v>709</v>
      </c>
      <c r="E381" s="46">
        <v>108981954</v>
      </c>
      <c r="F381" s="46">
        <v>109245604</v>
      </c>
      <c r="G381" s="46">
        <v>14627402</v>
      </c>
      <c r="H381" s="46">
        <v>14351993</v>
      </c>
      <c r="I381" s="46">
        <v>78707.8</v>
      </c>
      <c r="J381" s="46">
        <v>78898.2</v>
      </c>
      <c r="K381" s="13">
        <v>1198.8</v>
      </c>
      <c r="L381" s="13">
        <v>1202.73</v>
      </c>
      <c r="M381" s="13">
        <v>3.9300000000000637</v>
      </c>
      <c r="N381" s="36">
        <v>0.0032782782782783126</v>
      </c>
      <c r="O381" s="14"/>
    </row>
    <row r="382" spans="1:15" ht="12.75">
      <c r="A382" s="35" t="s">
        <v>591</v>
      </c>
      <c r="B382" s="13" t="s">
        <v>592</v>
      </c>
      <c r="C382" s="15" t="s">
        <v>591</v>
      </c>
      <c r="D382" s="15" t="s">
        <v>709</v>
      </c>
      <c r="E382" s="46">
        <v>87423005</v>
      </c>
      <c r="F382" s="46">
        <v>89030000</v>
      </c>
      <c r="G382" s="46">
        <v>7145600</v>
      </c>
      <c r="H382" s="46">
        <v>7368700</v>
      </c>
      <c r="I382" s="46">
        <v>75874.2</v>
      </c>
      <c r="J382" s="46">
        <v>77269.2</v>
      </c>
      <c r="K382" s="13">
        <v>1058.03</v>
      </c>
      <c r="L382" s="13">
        <v>1056.84</v>
      </c>
      <c r="M382" s="13">
        <v>-1.1900000000000546</v>
      </c>
      <c r="N382" s="36">
        <v>-0.001124731812897628</v>
      </c>
      <c r="O382" s="14"/>
    </row>
    <row r="383" spans="1:15" ht="12.75">
      <c r="A383" s="35" t="s">
        <v>551</v>
      </c>
      <c r="B383" s="13" t="s">
        <v>552</v>
      </c>
      <c r="C383" s="15" t="s">
        <v>551</v>
      </c>
      <c r="D383" s="15" t="s">
        <v>709</v>
      </c>
      <c r="E383" s="46">
        <v>47849512</v>
      </c>
      <c r="F383" s="46">
        <v>48391019</v>
      </c>
      <c r="G383" s="46">
        <v>3273374</v>
      </c>
      <c r="H383" s="46">
        <v>3267981</v>
      </c>
      <c r="I383" s="46">
        <v>126901.2</v>
      </c>
      <c r="J383" s="46">
        <v>128358</v>
      </c>
      <c r="K383" s="13">
        <v>351.27</v>
      </c>
      <c r="L383" s="13">
        <v>351.54</v>
      </c>
      <c r="M383" s="13">
        <v>0.27000000000003865</v>
      </c>
      <c r="N383" s="36">
        <v>0.000768639508070823</v>
      </c>
      <c r="O383" s="14"/>
    </row>
    <row r="384" spans="1:15" ht="12.75">
      <c r="A384" s="35" t="s">
        <v>36</v>
      </c>
      <c r="B384" s="13" t="s">
        <v>840</v>
      </c>
      <c r="C384" s="15" t="s">
        <v>36</v>
      </c>
      <c r="D384" s="15" t="s">
        <v>709</v>
      </c>
      <c r="E384" s="46">
        <v>79743252</v>
      </c>
      <c r="F384" s="46">
        <v>80156989</v>
      </c>
      <c r="G384" s="46">
        <v>0</v>
      </c>
      <c r="H384" s="46">
        <v>0</v>
      </c>
      <c r="I384" s="46">
        <v>70157</v>
      </c>
      <c r="J384" s="46">
        <v>70521</v>
      </c>
      <c r="K384" s="13">
        <v>1136.64</v>
      </c>
      <c r="L384" s="13">
        <v>1136.64</v>
      </c>
      <c r="M384" s="13">
        <v>0</v>
      </c>
      <c r="N384" s="36">
        <v>0</v>
      </c>
      <c r="O384" s="14"/>
    </row>
    <row r="385" spans="1:15" ht="12.75">
      <c r="A385" s="35" t="s">
        <v>438</v>
      </c>
      <c r="B385" s="13" t="s">
        <v>439</v>
      </c>
      <c r="C385" s="15" t="s">
        <v>438</v>
      </c>
      <c r="D385" s="15" t="s">
        <v>709</v>
      </c>
      <c r="E385" s="46">
        <v>7821869</v>
      </c>
      <c r="F385" s="46">
        <v>7851257</v>
      </c>
      <c r="G385" s="46">
        <v>0</v>
      </c>
      <c r="H385" s="46">
        <v>0</v>
      </c>
      <c r="I385" s="46">
        <v>53260.7</v>
      </c>
      <c r="J385" s="46">
        <v>53460.8</v>
      </c>
      <c r="K385" s="13">
        <v>146.86</v>
      </c>
      <c r="L385" s="13">
        <v>146.86</v>
      </c>
      <c r="M385" s="13">
        <v>0</v>
      </c>
      <c r="N385" s="36">
        <v>0</v>
      </c>
      <c r="O385" s="14"/>
    </row>
    <row r="386" spans="1:15" ht="12.75">
      <c r="A386" s="35" t="s">
        <v>636</v>
      </c>
      <c r="B386" s="13" t="s">
        <v>637</v>
      </c>
      <c r="C386" s="15" t="s">
        <v>636</v>
      </c>
      <c r="D386" s="15" t="s">
        <v>708</v>
      </c>
      <c r="E386" s="46">
        <v>232669618</v>
      </c>
      <c r="F386" s="46">
        <v>234350269</v>
      </c>
      <c r="G386" s="46">
        <v>0</v>
      </c>
      <c r="H386" s="46">
        <v>0</v>
      </c>
      <c r="I386" s="46">
        <v>201402.7</v>
      </c>
      <c r="J386" s="46">
        <v>202857.5</v>
      </c>
      <c r="K386" s="13">
        <v>1155.25</v>
      </c>
      <c r="L386" s="13">
        <v>1155.25</v>
      </c>
      <c r="M386" s="13">
        <v>0</v>
      </c>
      <c r="N386" s="36">
        <v>0</v>
      </c>
      <c r="O386" s="14"/>
    </row>
    <row r="387" spans="1:15" ht="12.75">
      <c r="A387" s="35" t="s">
        <v>660</v>
      </c>
      <c r="B387" s="13" t="s">
        <v>841</v>
      </c>
      <c r="C387" s="15" t="s">
        <v>660</v>
      </c>
      <c r="D387" s="15" t="s">
        <v>708</v>
      </c>
      <c r="E387" s="46">
        <v>35063478</v>
      </c>
      <c r="F387" s="46">
        <v>36708999</v>
      </c>
      <c r="G387" s="46">
        <v>0</v>
      </c>
      <c r="H387" s="46">
        <v>0</v>
      </c>
      <c r="I387" s="46">
        <v>201402.7</v>
      </c>
      <c r="J387" s="46">
        <v>202857.5</v>
      </c>
      <c r="K387" s="13">
        <v>174.1</v>
      </c>
      <c r="L387" s="13">
        <v>180.96</v>
      </c>
      <c r="M387" s="13">
        <v>6.860000000000014</v>
      </c>
      <c r="N387" s="36">
        <v>0.03940264215967848</v>
      </c>
      <c r="O387" s="14"/>
    </row>
    <row r="388" spans="1:15" ht="12.75">
      <c r="A388" s="35" t="s">
        <v>208</v>
      </c>
      <c r="B388" s="13" t="s">
        <v>209</v>
      </c>
      <c r="C388" s="15" t="s">
        <v>208</v>
      </c>
      <c r="D388" s="15" t="s">
        <v>709</v>
      </c>
      <c r="E388" s="46">
        <v>8187507</v>
      </c>
      <c r="F388" s="46">
        <v>8258461</v>
      </c>
      <c r="G388" s="46">
        <v>0</v>
      </c>
      <c r="H388" s="46">
        <v>0</v>
      </c>
      <c r="I388" s="46">
        <v>32771.1</v>
      </c>
      <c r="J388" s="46">
        <v>33055</v>
      </c>
      <c r="K388" s="13">
        <v>249.84</v>
      </c>
      <c r="L388" s="13">
        <v>249.84</v>
      </c>
      <c r="M388" s="13">
        <v>0</v>
      </c>
      <c r="N388" s="36">
        <v>0</v>
      </c>
      <c r="O388" s="14"/>
    </row>
    <row r="389" spans="1:15" ht="12.75">
      <c r="A389" s="35" t="s">
        <v>407</v>
      </c>
      <c r="B389" s="13" t="s">
        <v>408</v>
      </c>
      <c r="C389" s="15" t="s">
        <v>407</v>
      </c>
      <c r="D389" s="15" t="s">
        <v>709</v>
      </c>
      <c r="E389" s="46">
        <v>5910200</v>
      </c>
      <c r="F389" s="46">
        <v>5923000</v>
      </c>
      <c r="G389" s="46">
        <v>26300</v>
      </c>
      <c r="H389" s="46">
        <v>26900</v>
      </c>
      <c r="I389" s="46">
        <v>40066.1</v>
      </c>
      <c r="J389" s="46">
        <v>40153.3</v>
      </c>
      <c r="K389" s="13">
        <v>146.85</v>
      </c>
      <c r="L389" s="13">
        <v>146.84</v>
      </c>
      <c r="M389" s="13">
        <v>-0.009999999999990905</v>
      </c>
      <c r="N389" s="36">
        <v>-6.809669731011603E-05</v>
      </c>
      <c r="O389" s="14"/>
    </row>
    <row r="390" spans="1:15" ht="12.75">
      <c r="A390" s="35" t="s">
        <v>426</v>
      </c>
      <c r="B390" s="13" t="s">
        <v>427</v>
      </c>
      <c r="C390" s="15" t="s">
        <v>426</v>
      </c>
      <c r="D390" s="15" t="s">
        <v>709</v>
      </c>
      <c r="E390" s="46">
        <v>8850924</v>
      </c>
      <c r="F390" s="46">
        <v>8881933</v>
      </c>
      <c r="G390" s="46">
        <v>0</v>
      </c>
      <c r="H390" s="46">
        <v>0</v>
      </c>
      <c r="I390" s="46">
        <v>54652.3</v>
      </c>
      <c r="J390" s="46">
        <v>54846.8</v>
      </c>
      <c r="K390" s="13">
        <v>161.91</v>
      </c>
      <c r="L390" s="13">
        <v>161.94</v>
      </c>
      <c r="M390" s="13">
        <v>0.030000000000001137</v>
      </c>
      <c r="N390" s="36">
        <v>0.00018528812303131303</v>
      </c>
      <c r="O390" s="14"/>
    </row>
    <row r="391" spans="1:15" ht="12.75">
      <c r="A391" s="35" t="s">
        <v>116</v>
      </c>
      <c r="B391" s="13" t="s">
        <v>117</v>
      </c>
      <c r="C391" s="15" t="s">
        <v>116</v>
      </c>
      <c r="D391" s="15" t="s">
        <v>709</v>
      </c>
      <c r="E391" s="46">
        <v>10927446</v>
      </c>
      <c r="F391" s="46">
        <v>11061782.52</v>
      </c>
      <c r="G391" s="46">
        <v>63371</v>
      </c>
      <c r="H391" s="46">
        <v>63929</v>
      </c>
      <c r="I391" s="46">
        <v>62779.8</v>
      </c>
      <c r="J391" s="46">
        <v>63551.8</v>
      </c>
      <c r="K391" s="13">
        <v>173.05</v>
      </c>
      <c r="L391" s="13">
        <v>173.05</v>
      </c>
      <c r="M391" s="13">
        <v>0</v>
      </c>
      <c r="N391" s="36">
        <v>0</v>
      </c>
      <c r="O391" s="14"/>
    </row>
    <row r="392" spans="1:15" ht="12.75">
      <c r="A392" s="35" t="s">
        <v>338</v>
      </c>
      <c r="B392" s="13" t="s">
        <v>339</v>
      </c>
      <c r="C392" s="15" t="s">
        <v>338</v>
      </c>
      <c r="D392" s="15" t="s">
        <v>709</v>
      </c>
      <c r="E392" s="46">
        <v>3192482</v>
      </c>
      <c r="F392" s="46">
        <v>3221536.89</v>
      </c>
      <c r="G392" s="46">
        <v>0</v>
      </c>
      <c r="H392" s="46">
        <v>0</v>
      </c>
      <c r="I392" s="46">
        <v>24550</v>
      </c>
      <c r="J392" s="46">
        <v>24791</v>
      </c>
      <c r="K392" s="13">
        <v>130.04</v>
      </c>
      <c r="L392" s="13">
        <v>129.95</v>
      </c>
      <c r="M392" s="13">
        <v>-0.09000000000000341</v>
      </c>
      <c r="N392" s="36">
        <v>-0.0006920947400800292</v>
      </c>
      <c r="O392" s="14"/>
    </row>
    <row r="393" spans="1:15" ht="12.75">
      <c r="A393" s="35" t="s">
        <v>210</v>
      </c>
      <c r="B393" s="13" t="s">
        <v>211</v>
      </c>
      <c r="C393" s="15" t="s">
        <v>210</v>
      </c>
      <c r="D393" s="15" t="s">
        <v>709</v>
      </c>
      <c r="E393" s="46">
        <v>8244785</v>
      </c>
      <c r="F393" s="46">
        <v>8288525</v>
      </c>
      <c r="G393" s="46">
        <v>0</v>
      </c>
      <c r="H393" s="46">
        <v>0</v>
      </c>
      <c r="I393" s="46">
        <v>41934.7</v>
      </c>
      <c r="J393" s="46">
        <v>42157.2</v>
      </c>
      <c r="K393" s="13">
        <v>196.61</v>
      </c>
      <c r="L393" s="13">
        <v>196.61</v>
      </c>
      <c r="M393" s="13">
        <v>0</v>
      </c>
      <c r="N393" s="36">
        <v>0</v>
      </c>
      <c r="O393" s="14"/>
    </row>
    <row r="394" spans="1:15" ht="12.75">
      <c r="A394" s="35" t="s">
        <v>11</v>
      </c>
      <c r="B394" s="13" t="s">
        <v>842</v>
      </c>
      <c r="C394" s="15" t="s">
        <v>11</v>
      </c>
      <c r="D394" s="15" t="s">
        <v>709</v>
      </c>
      <c r="E394" s="46">
        <v>79319849</v>
      </c>
      <c r="F394" s="46">
        <v>79518495</v>
      </c>
      <c r="G394" s="46">
        <v>0</v>
      </c>
      <c r="H394" s="46">
        <v>0</v>
      </c>
      <c r="I394" s="46">
        <v>64030</v>
      </c>
      <c r="J394" s="46">
        <v>64190.2</v>
      </c>
      <c r="K394" s="13">
        <v>1238.79</v>
      </c>
      <c r="L394" s="13">
        <v>1238.79</v>
      </c>
      <c r="M394" s="13">
        <v>0</v>
      </c>
      <c r="N394" s="36">
        <v>0</v>
      </c>
      <c r="O394" s="14"/>
    </row>
    <row r="395" spans="1:15" ht="12.75">
      <c r="A395" s="35" t="s">
        <v>89</v>
      </c>
      <c r="B395" s="13" t="s">
        <v>90</v>
      </c>
      <c r="C395" s="15" t="s">
        <v>89</v>
      </c>
      <c r="D395" s="15" t="s">
        <v>709</v>
      </c>
      <c r="E395" s="46">
        <v>4006481</v>
      </c>
      <c r="F395" s="46">
        <v>4139769</v>
      </c>
      <c r="G395" s="46">
        <v>0</v>
      </c>
      <c r="H395" s="46">
        <v>0</v>
      </c>
      <c r="I395" s="46">
        <v>20850.8</v>
      </c>
      <c r="J395" s="46">
        <v>21019.4</v>
      </c>
      <c r="K395" s="13">
        <v>192.15</v>
      </c>
      <c r="L395" s="13">
        <v>196.95</v>
      </c>
      <c r="M395" s="13">
        <v>4.799999999999983</v>
      </c>
      <c r="N395" s="36">
        <v>0.024980483996877245</v>
      </c>
      <c r="O395" s="14"/>
    </row>
    <row r="396" spans="1:15" ht="12.75">
      <c r="A396" s="35" t="s">
        <v>101</v>
      </c>
      <c r="B396" s="13" t="s">
        <v>102</v>
      </c>
      <c r="C396" s="15" t="s">
        <v>101</v>
      </c>
      <c r="D396" s="15" t="s">
        <v>709</v>
      </c>
      <c r="E396" s="46">
        <v>5395109</v>
      </c>
      <c r="F396" s="46">
        <v>5406761</v>
      </c>
      <c r="G396" s="46">
        <v>0</v>
      </c>
      <c r="H396" s="46">
        <v>0</v>
      </c>
      <c r="I396" s="46">
        <v>43229.5</v>
      </c>
      <c r="J396" s="46">
        <v>43323.4</v>
      </c>
      <c r="K396" s="13">
        <v>124.8</v>
      </c>
      <c r="L396" s="13">
        <v>124.8</v>
      </c>
      <c r="M396" s="13">
        <v>0</v>
      </c>
      <c r="N396" s="36">
        <v>0</v>
      </c>
      <c r="O396" s="14"/>
    </row>
    <row r="397" spans="1:15" ht="12.75">
      <c r="A397" s="35" t="s">
        <v>264</v>
      </c>
      <c r="B397" s="13" t="s">
        <v>265</v>
      </c>
      <c r="C397" s="15" t="s">
        <v>264</v>
      </c>
      <c r="D397" s="15" t="s">
        <v>709</v>
      </c>
      <c r="E397" s="46">
        <v>6923705</v>
      </c>
      <c r="F397" s="46">
        <v>6953608</v>
      </c>
      <c r="G397" s="46">
        <v>0</v>
      </c>
      <c r="H397" s="46">
        <v>0</v>
      </c>
      <c r="I397" s="46">
        <v>37721.1</v>
      </c>
      <c r="J397" s="46">
        <v>37884</v>
      </c>
      <c r="K397" s="13">
        <v>183.55</v>
      </c>
      <c r="L397" s="13">
        <v>183.55</v>
      </c>
      <c r="M397" s="13">
        <v>0</v>
      </c>
      <c r="N397" s="36">
        <v>0</v>
      </c>
      <c r="O397" s="14"/>
    </row>
    <row r="398" spans="1:15" ht="12.75">
      <c r="A398" s="35" t="s">
        <v>296</v>
      </c>
      <c r="B398" s="13" t="s">
        <v>297</v>
      </c>
      <c r="C398" s="15" t="s">
        <v>296</v>
      </c>
      <c r="D398" s="15" t="s">
        <v>709</v>
      </c>
      <c r="E398" s="46">
        <v>5761684</v>
      </c>
      <c r="F398" s="46">
        <v>5794663</v>
      </c>
      <c r="G398" s="46">
        <v>0</v>
      </c>
      <c r="H398" s="46">
        <v>0</v>
      </c>
      <c r="I398" s="46">
        <v>30557.9</v>
      </c>
      <c r="J398" s="46">
        <v>30732.8</v>
      </c>
      <c r="K398" s="13">
        <v>188.55</v>
      </c>
      <c r="L398" s="13">
        <v>188.55</v>
      </c>
      <c r="M398" s="13">
        <v>0</v>
      </c>
      <c r="N398" s="36">
        <v>0</v>
      </c>
      <c r="O398" s="14"/>
    </row>
    <row r="399" spans="1:15" ht="12.75">
      <c r="A399" s="35" t="s">
        <v>673</v>
      </c>
      <c r="B399" s="13" t="s">
        <v>843</v>
      </c>
      <c r="C399" s="15" t="s">
        <v>673</v>
      </c>
      <c r="D399" s="15" t="s">
        <v>708</v>
      </c>
      <c r="E399" s="46">
        <v>79027416</v>
      </c>
      <c r="F399" s="46">
        <v>79477171</v>
      </c>
      <c r="G399" s="46">
        <v>0</v>
      </c>
      <c r="H399" s="46">
        <v>0</v>
      </c>
      <c r="I399" s="46">
        <v>442185.6</v>
      </c>
      <c r="J399" s="46">
        <v>444702.2</v>
      </c>
      <c r="K399" s="13">
        <v>178.72</v>
      </c>
      <c r="L399" s="13">
        <v>178.72</v>
      </c>
      <c r="M399" s="13">
        <v>0</v>
      </c>
      <c r="N399" s="36">
        <v>0</v>
      </c>
      <c r="O399" s="14"/>
    </row>
    <row r="400" spans="1:15" ht="12.75">
      <c r="A400" s="35" t="s">
        <v>705</v>
      </c>
      <c r="B400" s="13" t="s">
        <v>844</v>
      </c>
      <c r="C400" s="15" t="s">
        <v>705</v>
      </c>
      <c r="D400" s="15" t="s">
        <v>708</v>
      </c>
      <c r="E400" s="46">
        <v>38309100</v>
      </c>
      <c r="F400" s="46">
        <v>38453922</v>
      </c>
      <c r="G400" s="46">
        <v>0</v>
      </c>
      <c r="H400" s="46">
        <v>0</v>
      </c>
      <c r="I400" s="46">
        <v>800943</v>
      </c>
      <c r="J400" s="46">
        <v>803970.8</v>
      </c>
      <c r="K400" s="13">
        <v>47.83</v>
      </c>
      <c r="L400" s="13">
        <v>47.83</v>
      </c>
      <c r="M400" s="13">
        <v>0</v>
      </c>
      <c r="N400" s="36">
        <v>0</v>
      </c>
      <c r="O400" s="14"/>
    </row>
    <row r="401" spans="1:15" ht="12.75">
      <c r="A401" s="35" t="s">
        <v>666</v>
      </c>
      <c r="B401" s="13" t="s">
        <v>845</v>
      </c>
      <c r="C401" s="15" t="s">
        <v>666</v>
      </c>
      <c r="D401" s="15" t="s">
        <v>708</v>
      </c>
      <c r="E401" s="46">
        <v>79650309</v>
      </c>
      <c r="F401" s="46">
        <v>79951312</v>
      </c>
      <c r="G401" s="46">
        <v>0</v>
      </c>
      <c r="H401" s="46">
        <v>0</v>
      </c>
      <c r="I401" s="46">
        <v>800943</v>
      </c>
      <c r="J401" s="46">
        <v>803971</v>
      </c>
      <c r="K401" s="13">
        <v>99.45</v>
      </c>
      <c r="L401" s="13">
        <v>99.45</v>
      </c>
      <c r="M401" s="13">
        <v>0</v>
      </c>
      <c r="N401" s="36">
        <v>0</v>
      </c>
      <c r="O401" s="14"/>
    </row>
    <row r="402" spans="1:15" ht="12.75">
      <c r="A402" s="35" t="s">
        <v>364</v>
      </c>
      <c r="B402" s="13" t="s">
        <v>365</v>
      </c>
      <c r="C402" s="15" t="s">
        <v>364</v>
      </c>
      <c r="D402" s="15" t="s">
        <v>709</v>
      </c>
      <c r="E402" s="46">
        <v>3446336</v>
      </c>
      <c r="F402" s="46">
        <v>3464612</v>
      </c>
      <c r="G402" s="46">
        <v>0</v>
      </c>
      <c r="H402" s="46">
        <v>0</v>
      </c>
      <c r="I402" s="46">
        <v>42219</v>
      </c>
      <c r="J402" s="46">
        <v>42442.9</v>
      </c>
      <c r="K402" s="13">
        <v>81.63</v>
      </c>
      <c r="L402" s="13">
        <v>81.63</v>
      </c>
      <c r="M402" s="13">
        <v>0</v>
      </c>
      <c r="N402" s="36">
        <v>0</v>
      </c>
      <c r="O402" s="14"/>
    </row>
    <row r="403" spans="1:15" ht="12.75">
      <c r="A403" s="35" t="s">
        <v>376</v>
      </c>
      <c r="B403" s="13" t="s">
        <v>377</v>
      </c>
      <c r="C403" s="15" t="s">
        <v>376</v>
      </c>
      <c r="D403" s="15" t="s">
        <v>709</v>
      </c>
      <c r="E403" s="46">
        <v>1960501</v>
      </c>
      <c r="F403" s="46">
        <v>1965006</v>
      </c>
      <c r="G403" s="46">
        <v>0</v>
      </c>
      <c r="H403" s="46">
        <v>0</v>
      </c>
      <c r="I403" s="46">
        <v>14751.7</v>
      </c>
      <c r="J403" s="46">
        <v>14785.6</v>
      </c>
      <c r="K403" s="13">
        <v>132.9</v>
      </c>
      <c r="L403" s="13">
        <v>132.9</v>
      </c>
      <c r="M403" s="13">
        <v>0</v>
      </c>
      <c r="N403" s="36">
        <v>0</v>
      </c>
      <c r="O403" s="14"/>
    </row>
    <row r="404" spans="1:15" ht="12.75">
      <c r="A404" s="35" t="s">
        <v>638</v>
      </c>
      <c r="B404" s="13" t="s">
        <v>639</v>
      </c>
      <c r="C404" s="15" t="s">
        <v>638</v>
      </c>
      <c r="D404" s="15" t="s">
        <v>708</v>
      </c>
      <c r="E404" s="46">
        <v>380260816</v>
      </c>
      <c r="F404" s="46">
        <v>382675378</v>
      </c>
      <c r="G404" s="46">
        <v>923000</v>
      </c>
      <c r="H404" s="46">
        <v>950000</v>
      </c>
      <c r="I404" s="46">
        <v>327250</v>
      </c>
      <c r="J404" s="46">
        <v>329327.6</v>
      </c>
      <c r="K404" s="13">
        <v>1159.17</v>
      </c>
      <c r="L404" s="13">
        <v>1159.11</v>
      </c>
      <c r="M404" s="13">
        <v>-0.060000000000172804</v>
      </c>
      <c r="N404" s="36">
        <v>-5.1761173943565275E-05</v>
      </c>
      <c r="O404" s="14"/>
    </row>
    <row r="405" spans="1:15" ht="12.75">
      <c r="A405" s="35" t="s">
        <v>706</v>
      </c>
      <c r="B405" s="13" t="s">
        <v>846</v>
      </c>
      <c r="C405" s="15" t="s">
        <v>706</v>
      </c>
      <c r="D405" s="15" t="s">
        <v>708</v>
      </c>
      <c r="E405" s="46">
        <v>35756085</v>
      </c>
      <c r="F405" s="46">
        <v>35957283</v>
      </c>
      <c r="G405" s="46">
        <v>0</v>
      </c>
      <c r="H405" s="46">
        <v>0</v>
      </c>
      <c r="I405" s="46">
        <v>682246.2</v>
      </c>
      <c r="J405" s="46">
        <v>686085.31</v>
      </c>
      <c r="K405" s="13">
        <v>52.41</v>
      </c>
      <c r="L405" s="13">
        <v>52.41</v>
      </c>
      <c r="M405" s="13">
        <v>0</v>
      </c>
      <c r="N405" s="36">
        <v>0</v>
      </c>
      <c r="O405" s="14"/>
    </row>
    <row r="406" spans="1:15" ht="12.75">
      <c r="A406" s="35" t="s">
        <v>667</v>
      </c>
      <c r="B406" s="13" t="s">
        <v>847</v>
      </c>
      <c r="C406" s="15" t="s">
        <v>667</v>
      </c>
      <c r="D406" s="15" t="s">
        <v>708</v>
      </c>
      <c r="E406" s="46">
        <v>89034903</v>
      </c>
      <c r="F406" s="46">
        <v>89535917</v>
      </c>
      <c r="G406" s="46">
        <v>0</v>
      </c>
      <c r="H406" s="46">
        <v>0</v>
      </c>
      <c r="I406" s="46">
        <v>682246.2</v>
      </c>
      <c r="J406" s="46">
        <v>686085</v>
      </c>
      <c r="K406" s="13">
        <v>130.5</v>
      </c>
      <c r="L406" s="13">
        <v>130.5</v>
      </c>
      <c r="M406" s="13">
        <v>0</v>
      </c>
      <c r="N406" s="36">
        <v>0</v>
      </c>
      <c r="O406" s="14"/>
    </row>
    <row r="407" spans="1:15" ht="12.75">
      <c r="A407" s="35" t="s">
        <v>553</v>
      </c>
      <c r="B407" s="13" t="s">
        <v>554</v>
      </c>
      <c r="C407" s="15" t="s">
        <v>553</v>
      </c>
      <c r="D407" s="15" t="s">
        <v>709</v>
      </c>
      <c r="E407" s="46">
        <v>49121829</v>
      </c>
      <c r="F407" s="46">
        <v>49674350</v>
      </c>
      <c r="G407" s="46">
        <v>2540174</v>
      </c>
      <c r="H407" s="46">
        <v>2532720</v>
      </c>
      <c r="I407" s="46">
        <v>129928.1</v>
      </c>
      <c r="J407" s="46">
        <v>131409.1</v>
      </c>
      <c r="K407" s="13">
        <v>358.52</v>
      </c>
      <c r="L407" s="13">
        <v>358.74</v>
      </c>
      <c r="M407" s="13">
        <v>0.22000000000002728</v>
      </c>
      <c r="N407" s="36">
        <v>0.0006136338279594256</v>
      </c>
      <c r="O407" s="14"/>
    </row>
    <row r="408" spans="1:15" ht="12.75">
      <c r="A408" s="35" t="s">
        <v>103</v>
      </c>
      <c r="B408" s="13" t="s">
        <v>104</v>
      </c>
      <c r="C408" s="15" t="s">
        <v>103</v>
      </c>
      <c r="D408" s="15" t="s">
        <v>709</v>
      </c>
      <c r="E408" s="46">
        <v>6153880</v>
      </c>
      <c r="F408" s="46">
        <v>6153880</v>
      </c>
      <c r="G408" s="46">
        <v>0</v>
      </c>
      <c r="H408" s="46">
        <v>0</v>
      </c>
      <c r="I408" s="46">
        <v>23000</v>
      </c>
      <c r="J408" s="46">
        <v>23000</v>
      </c>
      <c r="K408" s="13">
        <v>267.56</v>
      </c>
      <c r="L408" s="13">
        <v>267.56</v>
      </c>
      <c r="M408" s="13">
        <v>0</v>
      </c>
      <c r="N408" s="36">
        <v>0</v>
      </c>
      <c r="O408" s="14"/>
    </row>
    <row r="409" spans="1:15" ht="12.75">
      <c r="A409" s="35" t="s">
        <v>476</v>
      </c>
      <c r="B409" s="13" t="s">
        <v>477</v>
      </c>
      <c r="C409" s="15" t="s">
        <v>476</v>
      </c>
      <c r="D409" s="15" t="s">
        <v>709</v>
      </c>
      <c r="E409" s="46">
        <v>113193661</v>
      </c>
      <c r="F409" s="46">
        <v>113444400</v>
      </c>
      <c r="G409" s="46">
        <v>22403055</v>
      </c>
      <c r="H409" s="46">
        <v>22520695</v>
      </c>
      <c r="I409" s="46">
        <v>96608.4</v>
      </c>
      <c r="J409" s="46">
        <v>96822</v>
      </c>
      <c r="K409" s="13">
        <v>939.78</v>
      </c>
      <c r="L409" s="13">
        <v>939.08</v>
      </c>
      <c r="M409" s="13">
        <v>-0.6999999999999318</v>
      </c>
      <c r="N409" s="36">
        <v>-0.0007448551788715729</v>
      </c>
      <c r="O409" s="14"/>
    </row>
    <row r="410" spans="1:15" ht="12.75">
      <c r="A410" s="35" t="s">
        <v>455</v>
      </c>
      <c r="B410" s="13" t="s">
        <v>850</v>
      </c>
      <c r="C410" s="15" t="s">
        <v>455</v>
      </c>
      <c r="D410" s="15" t="s">
        <v>709</v>
      </c>
      <c r="E410" s="46">
        <v>219179431</v>
      </c>
      <c r="F410" s="46">
        <v>221268739</v>
      </c>
      <c r="G410" s="46">
        <v>0</v>
      </c>
      <c r="H410" s="46">
        <v>0</v>
      </c>
      <c r="I410" s="46">
        <v>179297.7</v>
      </c>
      <c r="J410" s="46">
        <v>181007</v>
      </c>
      <c r="K410" s="13">
        <v>1222.43</v>
      </c>
      <c r="L410" s="13">
        <v>1222.43</v>
      </c>
      <c r="M410" s="13">
        <v>0</v>
      </c>
      <c r="N410" s="36">
        <v>0</v>
      </c>
      <c r="O410" s="14"/>
    </row>
    <row r="411" spans="1:15" ht="12.75">
      <c r="A411" s="35" t="s">
        <v>699</v>
      </c>
      <c r="B411" s="13" t="s">
        <v>848</v>
      </c>
      <c r="C411" s="15" t="s">
        <v>699</v>
      </c>
      <c r="D411" s="15" t="s">
        <v>708</v>
      </c>
      <c r="E411" s="46">
        <v>15666000</v>
      </c>
      <c r="F411" s="46">
        <v>15854300</v>
      </c>
      <c r="G411" s="46">
        <v>0</v>
      </c>
      <c r="H411" s="46">
        <v>0</v>
      </c>
      <c r="I411" s="46">
        <v>251138.8</v>
      </c>
      <c r="J411" s="46">
        <v>254156</v>
      </c>
      <c r="K411" s="13">
        <v>62.38</v>
      </c>
      <c r="L411" s="13">
        <v>62.38</v>
      </c>
      <c r="M411" s="13">
        <v>0</v>
      </c>
      <c r="N411" s="36">
        <v>0</v>
      </c>
      <c r="O411" s="14"/>
    </row>
    <row r="412" spans="1:15" ht="12.75">
      <c r="A412" s="35" t="s">
        <v>661</v>
      </c>
      <c r="B412" s="13" t="s">
        <v>849</v>
      </c>
      <c r="C412" s="15" t="s">
        <v>661</v>
      </c>
      <c r="D412" s="15" t="s">
        <v>708</v>
      </c>
      <c r="E412" s="46">
        <v>39622160</v>
      </c>
      <c r="F412" s="46">
        <v>40098250</v>
      </c>
      <c r="G412" s="46">
        <v>0</v>
      </c>
      <c r="H412" s="46">
        <v>0</v>
      </c>
      <c r="I412" s="46">
        <v>251138.7</v>
      </c>
      <c r="J412" s="46">
        <v>254156.3</v>
      </c>
      <c r="K412" s="13">
        <v>157.77</v>
      </c>
      <c r="L412" s="13">
        <v>157.77</v>
      </c>
      <c r="M412" s="13">
        <v>0</v>
      </c>
      <c r="N412" s="36">
        <v>0</v>
      </c>
      <c r="O412" s="14"/>
    </row>
    <row r="413" spans="1:15" ht="12.75">
      <c r="A413" s="35" t="s">
        <v>178</v>
      </c>
      <c r="B413" s="13" t="s">
        <v>179</v>
      </c>
      <c r="C413" s="15" t="s">
        <v>178</v>
      </c>
      <c r="D413" s="15" t="s">
        <v>709</v>
      </c>
      <c r="E413" s="46">
        <v>6926658</v>
      </c>
      <c r="F413" s="46">
        <v>6974676</v>
      </c>
      <c r="G413" s="46">
        <v>0</v>
      </c>
      <c r="H413" s="46">
        <v>0</v>
      </c>
      <c r="I413" s="46">
        <v>47980.4</v>
      </c>
      <c r="J413" s="46">
        <v>48323.8</v>
      </c>
      <c r="K413" s="13">
        <v>144.36</v>
      </c>
      <c r="L413" s="13">
        <v>144.33</v>
      </c>
      <c r="M413" s="13">
        <v>-0.030000000000001137</v>
      </c>
      <c r="N413" s="36">
        <v>-0.00020781379883627604</v>
      </c>
      <c r="O413" s="14"/>
    </row>
    <row r="414" spans="1:15" ht="12.75">
      <c r="A414" s="35" t="s">
        <v>14</v>
      </c>
      <c r="B414" s="13" t="s">
        <v>851</v>
      </c>
      <c r="C414" s="15" t="s">
        <v>14</v>
      </c>
      <c r="D414" s="15" t="s">
        <v>709</v>
      </c>
      <c r="E414" s="46">
        <v>64765358</v>
      </c>
      <c r="F414" s="46">
        <v>63946686</v>
      </c>
      <c r="G414" s="46">
        <v>0</v>
      </c>
      <c r="H414" s="46">
        <v>0</v>
      </c>
      <c r="I414" s="46">
        <v>65394.3</v>
      </c>
      <c r="J414" s="46">
        <v>65584.6</v>
      </c>
      <c r="K414" s="13">
        <v>990.38</v>
      </c>
      <c r="L414" s="13">
        <v>975.03</v>
      </c>
      <c r="M414" s="13">
        <v>-15.35</v>
      </c>
      <c r="N414" s="36">
        <v>-0.015499101355035516</v>
      </c>
      <c r="O414" s="14"/>
    </row>
    <row r="415" spans="1:15" ht="12.75">
      <c r="A415" s="35" t="s">
        <v>486</v>
      </c>
      <c r="B415" s="13" t="s">
        <v>487</v>
      </c>
      <c r="C415" s="15" t="s">
        <v>486</v>
      </c>
      <c r="D415" s="15" t="s">
        <v>709</v>
      </c>
      <c r="E415" s="46">
        <v>131433709</v>
      </c>
      <c r="F415" s="46">
        <v>132911000</v>
      </c>
      <c r="G415" s="46">
        <v>45136700</v>
      </c>
      <c r="H415" s="46">
        <v>44077700</v>
      </c>
      <c r="I415" s="46">
        <v>104878.7</v>
      </c>
      <c r="J415" s="46">
        <v>106057.6</v>
      </c>
      <c r="K415" s="13">
        <v>822.83</v>
      </c>
      <c r="L415" s="13">
        <v>837.59</v>
      </c>
      <c r="M415" s="13">
        <v>14.76</v>
      </c>
      <c r="N415" s="36">
        <v>0.017938091707886183</v>
      </c>
      <c r="O415" s="14"/>
    </row>
    <row r="416" spans="1:15" ht="12.75">
      <c r="A416" s="35" t="s">
        <v>428</v>
      </c>
      <c r="B416" s="13" t="s">
        <v>429</v>
      </c>
      <c r="C416" s="15" t="s">
        <v>428</v>
      </c>
      <c r="D416" s="15" t="s">
        <v>709</v>
      </c>
      <c r="E416" s="46">
        <v>8345057</v>
      </c>
      <c r="F416" s="46">
        <v>8425041</v>
      </c>
      <c r="G416" s="46">
        <v>0</v>
      </c>
      <c r="H416" s="46">
        <v>0</v>
      </c>
      <c r="I416" s="46">
        <v>40757.3</v>
      </c>
      <c r="J416" s="46">
        <v>41147.9</v>
      </c>
      <c r="K416" s="13">
        <v>204.75</v>
      </c>
      <c r="L416" s="13">
        <v>204.75</v>
      </c>
      <c r="M416" s="13">
        <v>0</v>
      </c>
      <c r="N416" s="36">
        <v>0</v>
      </c>
      <c r="O416" s="14"/>
    </row>
    <row r="417" spans="1:15" ht="12.75">
      <c r="A417" s="35" t="s">
        <v>15</v>
      </c>
      <c r="B417" s="13" t="s">
        <v>852</v>
      </c>
      <c r="C417" s="15" t="s">
        <v>15</v>
      </c>
      <c r="D417" s="15" t="s">
        <v>709</v>
      </c>
      <c r="E417" s="46">
        <v>78495693</v>
      </c>
      <c r="F417" s="46">
        <v>79023050</v>
      </c>
      <c r="G417" s="46">
        <v>0</v>
      </c>
      <c r="H417" s="46">
        <v>0</v>
      </c>
      <c r="I417" s="46">
        <v>65454.5</v>
      </c>
      <c r="J417" s="46">
        <v>65894.2</v>
      </c>
      <c r="K417" s="13">
        <v>1199.24</v>
      </c>
      <c r="L417" s="13">
        <v>1199.24</v>
      </c>
      <c r="M417" s="13">
        <v>0</v>
      </c>
      <c r="N417" s="36">
        <v>0</v>
      </c>
      <c r="O417" s="14"/>
    </row>
    <row r="418" spans="1:15" ht="12.75">
      <c r="A418" s="35" t="s">
        <v>517</v>
      </c>
      <c r="B418" s="13" t="s">
        <v>518</v>
      </c>
      <c r="C418" s="15" t="s">
        <v>517</v>
      </c>
      <c r="D418" s="15" t="s">
        <v>709</v>
      </c>
      <c r="E418" s="46">
        <v>93518000</v>
      </c>
      <c r="F418" s="46">
        <v>94243000</v>
      </c>
      <c r="G418" s="46">
        <v>13629421</v>
      </c>
      <c r="H418" s="46">
        <v>13369895</v>
      </c>
      <c r="I418" s="46">
        <v>71023.4</v>
      </c>
      <c r="J418" s="46">
        <v>71574.2</v>
      </c>
      <c r="K418" s="13">
        <v>1124.82</v>
      </c>
      <c r="L418" s="13">
        <v>1129.92</v>
      </c>
      <c r="M418" s="13">
        <v>5.100000000000136</v>
      </c>
      <c r="N418" s="36">
        <v>0.004534058782738715</v>
      </c>
      <c r="O418" s="14"/>
    </row>
    <row r="419" spans="1:15" ht="12.75">
      <c r="A419" s="35" t="s">
        <v>185</v>
      </c>
      <c r="B419" s="13" t="s">
        <v>186</v>
      </c>
      <c r="C419" s="15" t="s">
        <v>185</v>
      </c>
      <c r="D419" s="15" t="s">
        <v>709</v>
      </c>
      <c r="E419" s="46">
        <v>5347841</v>
      </c>
      <c r="F419" s="46">
        <v>5367617</v>
      </c>
      <c r="G419" s="46">
        <v>0</v>
      </c>
      <c r="H419" s="46">
        <v>0</v>
      </c>
      <c r="I419" s="46">
        <v>32991</v>
      </c>
      <c r="J419" s="46">
        <v>33112.8</v>
      </c>
      <c r="K419" s="13">
        <v>162.1</v>
      </c>
      <c r="L419" s="13">
        <v>162.1</v>
      </c>
      <c r="M419" s="13">
        <v>0</v>
      </c>
      <c r="N419" s="36">
        <v>0</v>
      </c>
      <c r="O419" s="14"/>
    </row>
    <row r="420" spans="1:15" ht="12.75">
      <c r="A420" s="35" t="s">
        <v>610</v>
      </c>
      <c r="B420" s="13" t="s">
        <v>611</v>
      </c>
      <c r="C420" s="15" t="s">
        <v>610</v>
      </c>
      <c r="D420" s="15" t="s">
        <v>708</v>
      </c>
      <c r="E420" s="46">
        <v>218613761</v>
      </c>
      <c r="F420" s="46">
        <v>219634754</v>
      </c>
      <c r="G420" s="46">
        <v>0</v>
      </c>
      <c r="H420" s="46">
        <v>0</v>
      </c>
      <c r="I420" s="46">
        <v>210395.1</v>
      </c>
      <c r="J420" s="46">
        <v>211377.71</v>
      </c>
      <c r="K420" s="13">
        <v>1039.06</v>
      </c>
      <c r="L420" s="13">
        <v>1039.06</v>
      </c>
      <c r="M420" s="13">
        <v>0</v>
      </c>
      <c r="N420" s="36">
        <v>0</v>
      </c>
      <c r="O420" s="14"/>
    </row>
    <row r="421" spans="1:15" ht="12.75">
      <c r="A421" s="35" t="s">
        <v>452</v>
      </c>
      <c r="B421" s="13" t="s">
        <v>453</v>
      </c>
      <c r="C421" s="15" t="s">
        <v>452</v>
      </c>
      <c r="D421" s="15" t="s">
        <v>709</v>
      </c>
      <c r="E421" s="46">
        <v>8390630</v>
      </c>
      <c r="F421" s="46">
        <v>8548980</v>
      </c>
      <c r="G421" s="46">
        <v>0</v>
      </c>
      <c r="H421" s="46">
        <v>0</v>
      </c>
      <c r="I421" s="46">
        <v>38845.5</v>
      </c>
      <c r="J421" s="46">
        <v>39578.5</v>
      </c>
      <c r="K421" s="13">
        <v>216</v>
      </c>
      <c r="L421" s="13">
        <v>216</v>
      </c>
      <c r="M421" s="13">
        <v>0</v>
      </c>
      <c r="N421" s="36">
        <v>0</v>
      </c>
      <c r="O421" s="14"/>
    </row>
    <row r="422" spans="1:15" ht="12.75">
      <c r="A422" s="35" t="s">
        <v>187</v>
      </c>
      <c r="B422" s="13" t="s">
        <v>188</v>
      </c>
      <c r="C422" s="15" t="s">
        <v>187</v>
      </c>
      <c r="D422" s="15" t="s">
        <v>709</v>
      </c>
      <c r="E422" s="46">
        <v>5230523</v>
      </c>
      <c r="F422" s="46">
        <v>5248970</v>
      </c>
      <c r="G422" s="46">
        <v>0</v>
      </c>
      <c r="H422" s="46">
        <v>0</v>
      </c>
      <c r="I422" s="46">
        <v>47651.9</v>
      </c>
      <c r="J422" s="46">
        <v>47837.5</v>
      </c>
      <c r="K422" s="13">
        <v>109.77</v>
      </c>
      <c r="L422" s="13">
        <v>109.73</v>
      </c>
      <c r="M422" s="13">
        <v>-0.03999999999999204</v>
      </c>
      <c r="N422" s="36">
        <v>-0.00036439828732792723</v>
      </c>
      <c r="O422" s="14"/>
    </row>
    <row r="423" spans="1:15" ht="12.75">
      <c r="A423" s="35" t="s">
        <v>23</v>
      </c>
      <c r="B423" s="13" t="s">
        <v>24</v>
      </c>
      <c r="C423" s="15" t="s">
        <v>23</v>
      </c>
      <c r="D423" s="15" t="s">
        <v>709</v>
      </c>
      <c r="E423" s="46">
        <v>9181457</v>
      </c>
      <c r="F423" s="46">
        <v>9238588</v>
      </c>
      <c r="G423" s="46">
        <v>0</v>
      </c>
      <c r="H423" s="46">
        <v>0</v>
      </c>
      <c r="I423" s="46">
        <v>68964.5</v>
      </c>
      <c r="J423" s="46">
        <v>69414.2</v>
      </c>
      <c r="K423" s="13">
        <v>133.13</v>
      </c>
      <c r="L423" s="13">
        <v>133.09</v>
      </c>
      <c r="M423" s="13">
        <v>-0.03999999999999204</v>
      </c>
      <c r="N423" s="36">
        <v>-0.0003004581987530175</v>
      </c>
      <c r="O423" s="14"/>
    </row>
    <row r="424" spans="1:15" ht="12.75">
      <c r="A424" s="35" t="s">
        <v>266</v>
      </c>
      <c r="B424" s="13" t="s">
        <v>267</v>
      </c>
      <c r="C424" s="15" t="s">
        <v>266</v>
      </c>
      <c r="D424" s="15" t="s">
        <v>709</v>
      </c>
      <c r="E424" s="46">
        <v>7067556</v>
      </c>
      <c r="F424" s="46">
        <v>7046649</v>
      </c>
      <c r="G424" s="46">
        <v>0</v>
      </c>
      <c r="H424" s="46">
        <v>0</v>
      </c>
      <c r="I424" s="46">
        <v>39229.3</v>
      </c>
      <c r="J424" s="46">
        <v>39113.3</v>
      </c>
      <c r="K424" s="13">
        <v>180.16</v>
      </c>
      <c r="L424" s="13">
        <v>180.16</v>
      </c>
      <c r="M424" s="13">
        <v>0</v>
      </c>
      <c r="N424" s="36">
        <v>0</v>
      </c>
      <c r="O424" s="14"/>
    </row>
    <row r="425" spans="1:15" ht="12.75">
      <c r="A425" s="35" t="s">
        <v>189</v>
      </c>
      <c r="B425" s="13" t="s">
        <v>190</v>
      </c>
      <c r="C425" s="15" t="s">
        <v>189</v>
      </c>
      <c r="D425" s="15" t="s">
        <v>709</v>
      </c>
      <c r="E425" s="46">
        <v>6937441</v>
      </c>
      <c r="F425" s="46">
        <v>7007806</v>
      </c>
      <c r="G425" s="46">
        <v>0</v>
      </c>
      <c r="H425" s="46">
        <v>0</v>
      </c>
      <c r="I425" s="46">
        <v>35105</v>
      </c>
      <c r="J425" s="46">
        <v>35461</v>
      </c>
      <c r="K425" s="13">
        <v>197.62</v>
      </c>
      <c r="L425" s="13">
        <v>197.62</v>
      </c>
      <c r="M425" s="13">
        <v>0</v>
      </c>
      <c r="N425" s="36">
        <v>0</v>
      </c>
      <c r="O425" s="14"/>
    </row>
    <row r="426" spans="1:15" ht="12.75">
      <c r="A426" s="35" t="s">
        <v>311</v>
      </c>
      <c r="B426" s="13" t="s">
        <v>853</v>
      </c>
      <c r="C426" s="15" t="s">
        <v>311</v>
      </c>
      <c r="D426" s="15" t="s">
        <v>709</v>
      </c>
      <c r="E426" s="46">
        <v>73132140</v>
      </c>
      <c r="F426" s="46">
        <v>75678443</v>
      </c>
      <c r="G426" s="46">
        <v>691543.6</v>
      </c>
      <c r="H426" s="46">
        <v>719652.47</v>
      </c>
      <c r="I426" s="46">
        <v>67041.4</v>
      </c>
      <c r="J426" s="46">
        <v>67420.8</v>
      </c>
      <c r="K426" s="13">
        <v>1080.54</v>
      </c>
      <c r="L426" s="13">
        <v>1111.81</v>
      </c>
      <c r="M426" s="13">
        <v>31.27</v>
      </c>
      <c r="N426" s="36">
        <v>0.028939234086660326</v>
      </c>
      <c r="O426" s="14"/>
    </row>
    <row r="427" spans="1:15" ht="12.75">
      <c r="A427" s="35"/>
      <c r="B427" s="13"/>
      <c r="C427" s="15"/>
      <c r="D427" s="15"/>
      <c r="E427" s="13"/>
      <c r="F427" s="13"/>
      <c r="G427" s="13"/>
      <c r="H427" s="13"/>
      <c r="I427" s="13"/>
      <c r="J427" s="13"/>
      <c r="K427" s="13"/>
      <c r="L427" s="13"/>
      <c r="M427" s="13"/>
      <c r="N427" s="13"/>
      <c r="O427" s="14"/>
    </row>
    <row r="428" spans="1:15" ht="12.75">
      <c r="A428" s="35"/>
      <c r="B428" s="45" t="s">
        <v>870</v>
      </c>
      <c r="C428" s="15"/>
      <c r="D428" s="15"/>
      <c r="E428" s="13"/>
      <c r="F428" s="13"/>
      <c r="G428" s="13"/>
      <c r="H428" s="13"/>
      <c r="I428" s="13"/>
      <c r="J428" s="13"/>
      <c r="K428" s="13"/>
      <c r="L428" s="13"/>
      <c r="M428" s="13"/>
      <c r="N428" s="13"/>
      <c r="O428" s="14"/>
    </row>
    <row r="429" spans="1:15" ht="12.75">
      <c r="A429" s="35"/>
      <c r="B429" s="45" t="s">
        <v>871</v>
      </c>
      <c r="C429" s="15"/>
      <c r="D429" s="15"/>
      <c r="E429" s="13"/>
      <c r="F429" s="13"/>
      <c r="G429" s="13"/>
      <c r="H429" s="13"/>
      <c r="I429" s="13"/>
      <c r="J429" s="13"/>
      <c r="K429" s="13"/>
      <c r="L429" s="13"/>
      <c r="M429" s="13"/>
      <c r="N429" s="13"/>
      <c r="O429" s="14"/>
    </row>
    <row r="430" spans="1:15" ht="13.5" thickBot="1">
      <c r="A430" s="38"/>
      <c r="B430" s="22"/>
      <c r="C430" s="39"/>
      <c r="D430" s="39"/>
      <c r="E430" s="22"/>
      <c r="F430" s="22"/>
      <c r="G430" s="22"/>
      <c r="H430" s="22"/>
      <c r="I430" s="22"/>
      <c r="J430" s="22"/>
      <c r="K430" s="22"/>
      <c r="L430" s="22"/>
      <c r="M430" s="22"/>
      <c r="N430" s="22"/>
      <c r="O430" s="2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jallan</cp:lastModifiedBy>
  <dcterms:created xsi:type="dcterms:W3CDTF">2012-03-16T13:34:12Z</dcterms:created>
  <dcterms:modified xsi:type="dcterms:W3CDTF">2012-03-21T09:45:22Z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