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https://dfid-my.sharepoint.com/personal/b-mackay_dfid_gov_uk/Documents/SID2017/"/>
    </mc:Choice>
  </mc:AlternateContent>
  <bookViews>
    <workbookView xWindow="0" yWindow="120" windowWidth="20730" windowHeight="8490" tabRatio="667" xr2:uid="{00000000-000D-0000-FFFF-FFFF00000000}"/>
  </bookViews>
  <sheets>
    <sheet name="Index" sheetId="23" r:id="rId1"/>
    <sheet name="Table 1" sheetId="1" r:id="rId2"/>
    <sheet name="Table 2" sheetId="2" r:id="rId3"/>
    <sheet name="Table 3" sheetId="3" r:id="rId4"/>
    <sheet name="Table 4a" sheetId="4" r:id="rId5"/>
    <sheet name="Table 4b" sheetId="5" r:id="rId6"/>
    <sheet name="Table 5" sheetId="6" r:id="rId7"/>
    <sheet name="Table 6" sheetId="7" r:id="rId8"/>
    <sheet name="Table 7" sheetId="8" r:id="rId9"/>
    <sheet name="Table 8" sheetId="9" r:id="rId10"/>
    <sheet name="Table 9" sheetId="10" r:id="rId11"/>
    <sheet name="Table 10" sheetId="11" r:id="rId12"/>
    <sheet name="Table C1" sheetId="12" r:id="rId13"/>
    <sheet name="Table C2 " sheetId="13" r:id="rId14"/>
    <sheet name="Table C3" sheetId="14" r:id="rId15"/>
    <sheet name="Table C4" sheetId="15" r:id="rId16"/>
    <sheet name="Table C5" sheetId="17" r:id="rId17"/>
    <sheet name="Table C6" sheetId="18" r:id="rId18"/>
    <sheet name="Table C7" sheetId="19" r:id="rId19"/>
    <sheet name="Table C8" sheetId="20" r:id="rId20"/>
    <sheet name="Table C9" sheetId="21" r:id="rId21"/>
    <sheet name="Table C10" sheetId="22" r:id="rId22"/>
  </sheets>
  <externalReferences>
    <externalReference r:id="rId23"/>
    <externalReference r:id="rId24"/>
    <externalReference r:id="rId25"/>
    <externalReference r:id="rId26"/>
  </externalReferences>
  <definedNames>
    <definedName name="_xlnm._FilterDatabase" localSheetId="21" hidden="1">'Table C10'!$A$39:$C$39</definedName>
    <definedName name="_xlnm._FilterDatabase" localSheetId="15" hidden="1">'Table C4'!$A$3:$C$3</definedName>
    <definedName name="_xlnm._FilterDatabase" localSheetId="20" hidden="1">'Table C9'!$A$5:$Q$5</definedName>
    <definedName name="a4fraw">'[1]Raw Table A4f'!$B$6:$Y$145</definedName>
    <definedName name="Africa">'[1]Raw Table A4a'!$B$7:$T$64</definedName>
    <definedName name="agencycountry">'[2]Raw Table A4f'!$B$6:$V$150</definedName>
    <definedName name="alldac" localSheetId="0">'[3]Raw C6'!$A$10:$N$24</definedName>
    <definedName name="alldac">'[4]Raw C6'!$A$10:$N$24</definedName>
    <definedName name="Americas">'[1]Raw Table A4c'!$B$7:$T$43</definedName>
    <definedName name="Asia">'[1]Raw Table A4b'!$B$7:$T$46</definedName>
    <definedName name="common">[2]Commonwealth!$B$7:$W$167</definedName>
    <definedName name="country">'[2]RAW Table C8'!$B$7:$D$150</definedName>
    <definedName name="countryspec" localSheetId="0">'[3]Raw C8'!$B$8:$D$135</definedName>
    <definedName name="countryspec">'[4]Raw C8'!$B$8:$D$135</definedName>
    <definedName name="cssf" localSheetId="0">'[3]Raw Table 4'!$B$6:$F$14</definedName>
    <definedName name="cssf">'[4]Raw Table 4'!$B$6:$F$14</definedName>
    <definedName name="cssf2" localSheetId="0">'[3]Raw Table 4'!$B$6:$L$16</definedName>
    <definedName name="cssf2">'[4]Raw Table 4'!$B$6:$L$16</definedName>
    <definedName name="dacbi" localSheetId="0">'[3]Raw C3'!$A$10:$M$40</definedName>
    <definedName name="dacbi">'[4]Raw C3'!$A$10:$M$40</definedName>
    <definedName name="dacmulti" localSheetId="0">'[3]Raw C3'!$A$78:$M$106</definedName>
    <definedName name="dacmulti">'[4]Raw C3'!$A$78:$M$106</definedName>
    <definedName name="departbimult">'[2]RAW TABLE 10'!$B$53:$AR$75</definedName>
    <definedName name="detailsector">'[1]Raw Table A7'!$C$5:$R$44</definedName>
    <definedName name="europe">'[1]Raw Table A4d'!$B$8:$T$19</definedName>
    <definedName name="incometble" localSheetId="0">'[3]Raw Table 7'!$B$9:$N$13</definedName>
    <definedName name="incometble">'[4]Raw Table 7'!$B$9:$N$13</definedName>
    <definedName name="list">'[1]Table A5'!$A$5:$A$131</definedName>
    <definedName name="multibi">#REF!</definedName>
    <definedName name="multispss" localSheetId="0">'[3]Raw Table 9'!$B$7:$H$75</definedName>
    <definedName name="multispss">'[4]Raw Table 9'!$B$7:$H$75</definedName>
    <definedName name="ODAGNI" localSheetId="0">'[3]Raw C4'!$A$2:$B$30</definedName>
    <definedName name="ODAGNI">'[4]Raw C4'!$A$2:$B$30</definedName>
    <definedName name="OGD">'[2]RAW Table 3'!$B$8:$P$31</definedName>
    <definedName name="OGDsec" localSheetId="0">'[3]Raw C11'!$B$7:$T$21</definedName>
    <definedName name="OGDsec">'[4]Raw C11'!$B$7:$T$21</definedName>
    <definedName name="pacific">'[1]Raw Table A4e'!$B$7:$T$16</definedName>
    <definedName name="PF" localSheetId="0">'[3]Raw Table 4b'!$B$6:$C$10</definedName>
    <definedName name="PF">'[4]Raw Table 4b'!$B$6:$C$10</definedName>
    <definedName name="_xlnm.Print_Area" localSheetId="0">Index!$A$1:$L$51</definedName>
    <definedName name="_xlnm.Print_Area" localSheetId="1">'Table 1'!$A$1:$I$18</definedName>
    <definedName name="_xlnm.Print_Area" localSheetId="11">'Table 10'!$A$1:$AC$67</definedName>
    <definedName name="_xlnm.Print_Area" localSheetId="2">'Table 2'!$A$1:$Q$23</definedName>
    <definedName name="_xlnm.Print_Area" localSheetId="3">'Table 3'!$A$1:$Q$62</definedName>
    <definedName name="_xlnm.Print_Area" localSheetId="4">'Table 4a'!$A$1:$I$22</definedName>
    <definedName name="_xlnm.Print_Area" localSheetId="5">'Table 4b'!$A$1:$J$19</definedName>
    <definedName name="_xlnm.Print_Area" localSheetId="6">'Table 5'!$A$1:$W$35</definedName>
    <definedName name="_xlnm.Print_Area" localSheetId="7">'Table 6'!$A$1:$J$44</definedName>
    <definedName name="_xlnm.Print_Area" localSheetId="8">'Table 7'!$A$1:$R$26</definedName>
    <definedName name="_xlnm.Print_Area" localSheetId="9">'Table 8'!$A$1:$J$22</definedName>
    <definedName name="_xlnm.Print_Area" localSheetId="10">'Table 9'!$A$1:$K$33</definedName>
    <definedName name="_xlnm.Print_Area" localSheetId="12">'Table C1'!$A$1:$E$65</definedName>
    <definedName name="_xlnm.Print_Area" localSheetId="21">'Table C10'!$A$1:$C$62</definedName>
    <definedName name="_xlnm.Print_Area" localSheetId="13">'Table C2 '!$A$1:$E$22</definedName>
    <definedName name="_xlnm.Print_Area" localSheetId="14">'Table C3'!$A$1:$E$40</definedName>
    <definedName name="_xlnm.Print_Area" localSheetId="15">'Table C4'!$A$1:$E$40</definedName>
    <definedName name="_xlnm.Print_Area" localSheetId="16">'Table C5'!$A$1:$D$27</definedName>
    <definedName name="_xlnm.Print_Area" localSheetId="17">'Table C6'!$A$1:$L$21</definedName>
    <definedName name="_xlnm.Print_Area" localSheetId="18">'Table C7'!$A$1:$J$144</definedName>
    <definedName name="_xlnm.Print_Area" localSheetId="19">'Table C8'!$A$1:$D$33</definedName>
    <definedName name="_xlnm.Print_Area" localSheetId="20">'Table C9'!$A$1:$Q$29</definedName>
    <definedName name="_xlnm.Print_Titles" localSheetId="18">'Table C7'!$3:$4</definedName>
    <definedName name="prop" localSheetId="0">'[3]Raw C5'!$A$3:$F$30</definedName>
    <definedName name="prop">'[4]Raw C5'!$A$3:$F$31</definedName>
    <definedName name="rawa2">'[1]Raw Table A2'!$B$7:$AX$35</definedName>
    <definedName name="rawa3">'[1]Raw Table A3'!$B$5:$R$33</definedName>
    <definedName name="rawa8">'[1]Raw Table A8'!$B$9:$AN$102</definedName>
    <definedName name="rawt3" localSheetId="0">'[3]Raw Table 3'!$B$7:$R$33</definedName>
    <definedName name="rawt3">'[4]Raw Table 3'!$B$7:$R$33</definedName>
    <definedName name="region" localSheetId="0">'[3]Raw Table 5'!$B$8:$AX$13</definedName>
    <definedName name="region">'[4]Raw Table 5'!$B$8:$AX$13</definedName>
    <definedName name="regionchart" localSheetId="0">'[3]Raw C7'!$B$8:$T$13</definedName>
    <definedName name="regionchart">'[4]Raw C7'!$B$8:$T$13</definedName>
    <definedName name="secspss" localSheetId="0">'[3]Raw Table 8'!$B$5:$R$19</definedName>
    <definedName name="secspss">'[4]Raw Table 8'!$B$5:$R$19</definedName>
    <definedName name="sectorsc10" localSheetId="0">'[3]Raw C10'!$B$5:$R$19</definedName>
    <definedName name="sectorsc10">'[4]Raw C10'!$B$5:$R$19</definedName>
    <definedName name="tableC8" localSheetId="21">'[4]Table C8'!$A$6:$A$132</definedName>
    <definedName name="tableC8" localSheetId="19">'[4]Table C8'!$A$6:$A$132</definedName>
    <definedName name="tableC8" localSheetId="20">'[4]Table C8'!$A$6:$A$132</definedName>
    <definedName name="tableC8">'Table C7'!$A$5:$A$131</definedName>
    <definedName name="tb10raw" localSheetId="0">'[3]Raw Table 10'!$B$9:$AX$35</definedName>
    <definedName name="tb10raw">'[4]Raw Table 10'!$B$9:$AX$35</definedName>
    <definedName name="tb6spss" localSheetId="0">'[3]Raw Table 6'!$A$2:$B$152</definedName>
    <definedName name="tb6spss">'[4]Raw Table 6'!$A$2:$B$152</definedName>
    <definedName name="tb6spss2016" localSheetId="0">'[3]Raw Table 6'!$L$6:$M$144</definedName>
    <definedName name="tb6spss2016">'[4]Raw Table 6'!$L$6:$M$144</definedName>
    <definedName name="tbleA5">'[1]Raw Table A5'!$B$5:$L$132</definedName>
    <definedName name="tbleA6">'[1]Raw Table A6'!$B$7:$AX$13</definedName>
    <definedName name="tbleA8">#REF!</definedName>
    <definedName name="totalDAC" localSheetId="0">'[3]Raw C3'!$A$144:$M$173</definedName>
    <definedName name="totalDAC">'[4]Raw C3'!$A$144:$M$173</definedName>
    <definedName name="UkDAC" localSheetId="0">'[3]Raw C6'!$R$15:$AC$29</definedName>
    <definedName name="UkDAC">'[4]Raw C6'!$R$15:$AC$29</definedName>
    <definedName name="wales">'[2]RAW TABLE 10'!$B$76:$AR$76</definedName>
  </definedNames>
  <calcPr calcId="171027"/>
</workbook>
</file>

<file path=xl/calcChain.xml><?xml version="1.0" encoding="utf-8"?>
<calcChain xmlns="http://schemas.openxmlformats.org/spreadsheetml/2006/main">
  <c r="C5" i="5" l="1"/>
  <c r="D19" i="17" l="1"/>
  <c r="C19" i="17"/>
  <c r="D18" i="17"/>
  <c r="C18" i="17"/>
  <c r="D17" i="17"/>
  <c r="C17" i="17"/>
  <c r="D16" i="17"/>
  <c r="C16" i="17"/>
  <c r="D15" i="17"/>
  <c r="C15" i="17"/>
  <c r="D14" i="17"/>
  <c r="C14" i="17"/>
  <c r="D13" i="17"/>
  <c r="C13" i="17"/>
  <c r="D12" i="17"/>
  <c r="C12" i="17"/>
  <c r="D11" i="17"/>
  <c r="C11" i="17"/>
  <c r="D10" i="17"/>
  <c r="C10" i="17"/>
  <c r="D9" i="17"/>
  <c r="C9" i="17"/>
  <c r="D8" i="17"/>
  <c r="C8" i="17"/>
  <c r="D7" i="17"/>
  <c r="C7" i="17"/>
  <c r="D6" i="17"/>
  <c r="C6" i="17"/>
  <c r="D5" i="17"/>
  <c r="C5" i="17"/>
  <c r="B8" i="17" l="1"/>
  <c r="B12" i="17"/>
  <c r="B9" i="17"/>
  <c r="B17" i="17"/>
  <c r="B16" i="17"/>
  <c r="B5" i="17"/>
  <c r="B13" i="17"/>
  <c r="B6" i="17"/>
  <c r="B11" i="17"/>
  <c r="B14" i="17"/>
  <c r="B19" i="17"/>
  <c r="B7" i="17"/>
  <c r="B10" i="17"/>
  <c r="B15" i="17"/>
  <c r="B18" i="17"/>
</calcChain>
</file>

<file path=xl/sharedStrings.xml><?xml version="1.0" encoding="utf-8"?>
<sst xmlns="http://schemas.openxmlformats.org/spreadsheetml/2006/main" count="1044" uniqueCount="484">
  <si>
    <t>£ million</t>
  </si>
  <si>
    <t>GNI</t>
  </si>
  <si>
    <t>ODA:GNI ratio (%)</t>
  </si>
  <si>
    <t>ODA</t>
  </si>
  <si>
    <t>GNI (ESA 2010 current methodology for 2016)</t>
  </si>
  <si>
    <r>
      <t>GNI (ESA</t>
    </r>
    <r>
      <rPr>
        <vertAlign val="superscript"/>
        <sz val="10"/>
        <color rgb="FF000000"/>
        <rFont val="Arial"/>
        <family val="2"/>
      </rPr>
      <t>2</t>
    </r>
    <r>
      <rPr>
        <sz val="10"/>
        <color rgb="FF000000"/>
        <rFont val="Arial"/>
        <family val="2"/>
      </rPr>
      <t>95)</t>
    </r>
  </si>
  <si>
    <t>-</t>
  </si>
  <si>
    <r>
      <rPr>
        <vertAlign val="superscript"/>
        <sz val="8"/>
        <color rgb="FF000000"/>
        <rFont val="Arial"/>
        <family val="2"/>
      </rPr>
      <t>2</t>
    </r>
    <r>
      <rPr>
        <sz val="8"/>
        <color rgb="FF000000"/>
        <rFont val="Arial"/>
        <family val="2"/>
      </rPr>
      <t xml:space="preserve"> Unadjusted for Eurostat reservations, and discontinued by ONS in 2016. In the 2010 spending review ESA 95 is used to set the ODA budgets for 2011 to 2015.</t>
    </r>
  </si>
  <si>
    <t xml:space="preserve">Email: statistics@dfid.gsx.gov.uk </t>
  </si>
  <si>
    <t>Source: Statistics for International Development and ONS</t>
  </si>
  <si>
    <t>Notes &amp; Definitions</t>
  </si>
  <si>
    <t>The figures in this table are National Statistics</t>
  </si>
  <si>
    <t>2012, 2015 and 2016</t>
  </si>
  <si>
    <r>
      <t>2015</t>
    </r>
    <r>
      <rPr>
        <b/>
        <vertAlign val="superscript"/>
        <sz val="10"/>
        <rFont val="Arial"/>
        <family val="2"/>
      </rPr>
      <t>R</t>
    </r>
  </si>
  <si>
    <t>Change since 2012</t>
  </si>
  <si>
    <t>Change since 2015</t>
  </si>
  <si>
    <t>£m</t>
  </si>
  <si>
    <t>% total ODA</t>
  </si>
  <si>
    <t>%</t>
  </si>
  <si>
    <t xml:space="preserve">Total Bilateral ODA </t>
  </si>
  <si>
    <t>of which:</t>
  </si>
  <si>
    <t>bilateral through multilateral</t>
  </si>
  <si>
    <t>Loans</t>
  </si>
  <si>
    <t xml:space="preserve">Total Multilateral ODA </t>
  </si>
  <si>
    <t>TOTAL ODA</t>
  </si>
  <si>
    <t>1. Figures may not sum to totals due to roundings.</t>
  </si>
  <si>
    <t>Source: Statistics for International Development</t>
  </si>
  <si>
    <t>Last updated: 16 November 2017</t>
  </si>
  <si>
    <t>Ordered by 2016 ODA</t>
  </si>
  <si>
    <t>% UK ODA</t>
  </si>
  <si>
    <r>
      <t>Department for International Development</t>
    </r>
    <r>
      <rPr>
        <b/>
        <vertAlign val="superscript"/>
        <sz val="10"/>
        <color rgb="FF000000"/>
        <rFont val="Arial"/>
        <family val="2"/>
      </rPr>
      <t>2,3</t>
    </r>
  </si>
  <si>
    <t>Of which:</t>
  </si>
  <si>
    <r>
      <t>EU Attribution</t>
    </r>
    <r>
      <rPr>
        <vertAlign val="superscript"/>
        <sz val="10"/>
        <color rgb="FF000000"/>
        <rFont val="Arial"/>
        <family val="2"/>
      </rPr>
      <t>4</t>
    </r>
  </si>
  <si>
    <t>Z</t>
  </si>
  <si>
    <t>Total non-DFID</t>
  </si>
  <si>
    <r>
      <t>Department for Business, Energy and Industrial Strategy</t>
    </r>
    <r>
      <rPr>
        <vertAlign val="superscript"/>
        <sz val="10"/>
        <color rgb="FF000000"/>
        <rFont val="Arial"/>
        <family val="2"/>
      </rPr>
      <t>5</t>
    </r>
  </si>
  <si>
    <t>CDC Group PLC</t>
  </si>
  <si>
    <r>
      <t>Conflict Pool/Conflict, Stability and Security Fund (CSSF)</t>
    </r>
    <r>
      <rPr>
        <vertAlign val="superscript"/>
        <sz val="10"/>
        <color rgb="FF000000"/>
        <rFont val="Arial"/>
        <family val="2"/>
      </rPr>
      <t>6,7</t>
    </r>
  </si>
  <si>
    <t>Foreign &amp; Commonwealth Office</t>
  </si>
  <si>
    <t>Home Office</t>
  </si>
  <si>
    <t>HM Treasury</t>
  </si>
  <si>
    <t>Department for Environment Food and Rural Affairs</t>
  </si>
  <si>
    <t>Department of Health</t>
  </si>
  <si>
    <r>
      <t>Prosperity Cross- Government Fund</t>
    </r>
    <r>
      <rPr>
        <vertAlign val="superscript"/>
        <sz val="10"/>
        <color rgb="FF000000"/>
        <rFont val="Arial"/>
        <family val="2"/>
      </rPr>
      <t>8</t>
    </r>
  </si>
  <si>
    <t>Department for Work and Pensions</t>
  </si>
  <si>
    <t>HM Revenue and Customs</t>
  </si>
  <si>
    <t>Ministry of Defence</t>
  </si>
  <si>
    <r>
      <t>Export Credits Guarantee Department</t>
    </r>
    <r>
      <rPr>
        <vertAlign val="superscript"/>
        <sz val="10"/>
        <color rgb="FF000000"/>
        <rFont val="Arial"/>
        <family val="2"/>
      </rPr>
      <t>9</t>
    </r>
  </si>
  <si>
    <t>Department for Culture, Media and Sports</t>
  </si>
  <si>
    <r>
      <t>Office for National Statistics</t>
    </r>
    <r>
      <rPr>
        <vertAlign val="superscript"/>
        <sz val="10"/>
        <color rgb="FF000000"/>
        <rFont val="Arial"/>
        <family val="2"/>
      </rPr>
      <t>8,10</t>
    </r>
  </si>
  <si>
    <t>Other contributors of UK ODA</t>
  </si>
  <si>
    <r>
      <t>EU Attribution (non - DFID)</t>
    </r>
    <r>
      <rPr>
        <vertAlign val="superscript"/>
        <sz val="10"/>
        <color rgb="FF000000"/>
        <rFont val="Arial"/>
        <family val="2"/>
      </rPr>
      <t>4,7</t>
    </r>
  </si>
  <si>
    <t>IMF Poverty Reduction and Growth Trust (PRGT)</t>
  </si>
  <si>
    <t>Gift Aid</t>
  </si>
  <si>
    <t>BBC World Service</t>
  </si>
  <si>
    <t>Scottish Government</t>
  </si>
  <si>
    <t>Colonial Pensions administered by DFID</t>
  </si>
  <si>
    <t>Welsh Government</t>
  </si>
  <si>
    <t>2. The total figure for DFID no longer includes DFID's share of the Conflict Pool/CSSF. See section 1.4 for more details.</t>
  </si>
  <si>
    <t xml:space="preserve">5. The Department for Business, Energy and Industrial Strategy (BEIS) is a government department created in July 2016. In previous publications the </t>
  </si>
  <si>
    <t xml:space="preserve">Department comprised the former Department for Energy and Climate Change (DECC) and Department for Business, Innovation and Skills (BIS). </t>
  </si>
  <si>
    <t xml:space="preserve">In 2015 the former DECC spent £336m and the former BIS spent £191m of the BEIS total. </t>
  </si>
  <si>
    <t xml:space="preserve">In 2016 the former DECC spent £319m and the former BIS spent £376m of the BEIS total. </t>
  </si>
  <si>
    <t xml:space="preserve"> and the CSSF spend from April -December 2015. </t>
  </si>
  <si>
    <t xml:space="preserve">  attribution (non-DFID) figure to avoid double-counting.  The overall EU attribution figure has not changed.</t>
  </si>
  <si>
    <t>8. The cross-government Prosperity Fund and Office for National Statistics are new ODA providers in 2016.</t>
  </si>
  <si>
    <t>"z" is not applicable, "0" is null and "~" is less than half the smallest unit displayed.</t>
  </si>
  <si>
    <t>% of the fund ODA</t>
  </si>
  <si>
    <t>Total CSSF / Conflict Pool ODA</t>
  </si>
  <si>
    <t>Foreign and Commonwealth Office</t>
  </si>
  <si>
    <t>Department for International Development</t>
  </si>
  <si>
    <t>National Crime Agency</t>
  </si>
  <si>
    <t>Crown Prosecution Service</t>
  </si>
  <si>
    <t>Department for Transport</t>
  </si>
  <si>
    <t>Total Prosperity Cross- Government Fund ODA</t>
  </si>
  <si>
    <t xml:space="preserve">HM Treasury </t>
  </si>
  <si>
    <t>Cabinet Office</t>
  </si>
  <si>
    <t>2009 - 2016</t>
  </si>
  <si>
    <t>£ millions</t>
  </si>
  <si>
    <t>£</t>
  </si>
  <si>
    <t>Total Country Specific Bilateral ODA</t>
  </si>
  <si>
    <t>Africa</t>
  </si>
  <si>
    <t>Americas</t>
  </si>
  <si>
    <t>Asia</t>
  </si>
  <si>
    <t>Europe</t>
  </si>
  <si>
    <t>Pacific</t>
  </si>
  <si>
    <t>DFID Country Specific Bilateral ODA</t>
  </si>
  <si>
    <t>Non-DFID Country Specific Bilateral ODA</t>
  </si>
  <si>
    <t>Next update: November 2018</t>
  </si>
  <si>
    <t>2. Totals contain region specific that do not have a specific recipicent country. For instance a project that benefits a few different African countries would be classed as "Africa, regional".</t>
  </si>
  <si>
    <r>
      <t>Table 6. Top 20 Country Recipients of UK Bilateral ODA</t>
    </r>
    <r>
      <rPr>
        <b/>
        <vertAlign val="superscript"/>
        <sz val="16"/>
        <color indexed="8"/>
        <rFont val="Arial"/>
        <family val="2"/>
      </rPr>
      <t>1</t>
    </r>
  </si>
  <si>
    <t>2012, 2015, 2016</t>
  </si>
  <si>
    <t>Rank</t>
  </si>
  <si>
    <t>Country</t>
  </si>
  <si>
    <t>£ m</t>
  </si>
  <si>
    <t>India</t>
  </si>
  <si>
    <t>Pakistan</t>
  </si>
  <si>
    <t>Afghanistan</t>
  </si>
  <si>
    <t>Ethiopia</t>
  </si>
  <si>
    <t>Syria</t>
  </si>
  <si>
    <t>Nigeria</t>
  </si>
  <si>
    <t>Bangladesh</t>
  </si>
  <si>
    <t>Sierra Leone</t>
  </si>
  <si>
    <t>Tanzania</t>
  </si>
  <si>
    <t>South Sudan</t>
  </si>
  <si>
    <t>Jordan</t>
  </si>
  <si>
    <t>Congo, Dem. Rep.</t>
  </si>
  <si>
    <t>Zimbabwe</t>
  </si>
  <si>
    <t>Malawi</t>
  </si>
  <si>
    <t>Somalia</t>
  </si>
  <si>
    <t>Kenya</t>
  </si>
  <si>
    <t>St. Helena</t>
  </si>
  <si>
    <t>Dem. Rep Congo</t>
  </si>
  <si>
    <t>Uganda</t>
  </si>
  <si>
    <t>Yemen</t>
  </si>
  <si>
    <t>Burma</t>
  </si>
  <si>
    <t>Lebanon</t>
  </si>
  <si>
    <t>Mozambique</t>
  </si>
  <si>
    <t>Rwanda</t>
  </si>
  <si>
    <t>Iraq</t>
  </si>
  <si>
    <t>Nepal</t>
  </si>
  <si>
    <t>Zambia</t>
  </si>
  <si>
    <t>Ghana</t>
  </si>
  <si>
    <t>Total: UK Bilateral ODA to Top 20 Recipient Countries</t>
  </si>
  <si>
    <t>Proportion of Total Country-Specific Bilateral to Top 20</t>
  </si>
  <si>
    <t>Total: UK Bilateral ODA to Least Developed and Low Income Countries in Top 20</t>
  </si>
  <si>
    <t>Proportion of Top 20 to Least Developed and Low Income Countries</t>
  </si>
  <si>
    <t>DFID</t>
  </si>
  <si>
    <t>Non-DFID</t>
  </si>
  <si>
    <t>£mil</t>
  </si>
  <si>
    <t>Least Developed Country</t>
  </si>
  <si>
    <t>Other Low Income Country</t>
  </si>
  <si>
    <t>Low Middle Income Country</t>
  </si>
  <si>
    <t>Total</t>
  </si>
  <si>
    <t>http://www.oecd.org/dac/stats/documentupload/DAC%20List%20of%20ODA%20Recipients%202014%20final.pdf</t>
  </si>
  <si>
    <t>2. Figures for 2012 are based on the groupings that were valid at that time. For instance Iraq was a LMIC in 2012 however in 2015 and 2016 it classed as a UMIC</t>
  </si>
  <si>
    <t xml:space="preserve">1.  A country is included in a particular group based on the country’s gross national income per capita, published by the World Bank.  The list of countries is reviewed </t>
  </si>
  <si>
    <t xml:space="preserve">every three years by the OECD-DAC,  the next update is due in 2017 . The list that has been used for 2015 and 2016 can be found here: </t>
  </si>
  <si>
    <t>Sector</t>
  </si>
  <si>
    <t>% Bilateral ODA</t>
  </si>
  <si>
    <t>Health</t>
  </si>
  <si>
    <t>Humantarian</t>
  </si>
  <si>
    <t>Government and Civil Society</t>
  </si>
  <si>
    <r>
      <t>Multisector</t>
    </r>
    <r>
      <rPr>
        <vertAlign val="superscript"/>
        <sz val="10"/>
        <color indexed="8"/>
        <rFont val="Arial"/>
        <family val="2"/>
      </rPr>
      <t>2</t>
    </r>
  </si>
  <si>
    <t>Education</t>
  </si>
  <si>
    <t>Economic Infrastructure &amp; Services</t>
  </si>
  <si>
    <t>Top 5 sectors' share of bilateral ODA</t>
  </si>
  <si>
    <t>2. Multisector includes activities towards general environmental protection (such as flood prevention/control), environmental research, rural development</t>
  </si>
  <si>
    <t>, research with out a specific sector etc</t>
  </si>
  <si>
    <r>
      <t>Table 9.  Top Twenty Recipients of UK core funding to Multilateral Organisations (Multilateral ODA)</t>
    </r>
    <r>
      <rPr>
        <b/>
        <vertAlign val="superscript"/>
        <sz val="16"/>
        <color indexed="8"/>
        <rFont val="Arial"/>
        <family val="2"/>
      </rPr>
      <t>1</t>
    </r>
  </si>
  <si>
    <t>% share of total</t>
  </si>
  <si>
    <t>Multilateral</t>
  </si>
  <si>
    <t>Multilateral ODA</t>
  </si>
  <si>
    <r>
      <t>International Development Association</t>
    </r>
    <r>
      <rPr>
        <vertAlign val="superscript"/>
        <sz val="8"/>
        <color indexed="8"/>
        <rFont val="Arial"/>
        <family val="2"/>
      </rPr>
      <t>2</t>
    </r>
  </si>
  <si>
    <t>European Commission - Development Share of Budget</t>
  </si>
  <si>
    <t>European Commission - European Development Fund</t>
  </si>
  <si>
    <t>Global Alliance for Vaccines and Immunization</t>
  </si>
  <si>
    <t>International Monetary Fund - Poverty Reduction and Growth Trust</t>
  </si>
  <si>
    <t>Green Climate Fund</t>
  </si>
  <si>
    <t>African Development Fund</t>
  </si>
  <si>
    <t>Clean Technology Fund</t>
  </si>
  <si>
    <t>International Monetary Fund - Poverty Reduction and Growth</t>
  </si>
  <si>
    <t>Global Fund to Fight AIDS, Tuberculosis and Malaria</t>
  </si>
  <si>
    <t xml:space="preserve">Global Fund to Fight AIDS, Tuberculosis and Malaria </t>
  </si>
  <si>
    <t>International Finance Facility for Immunisation</t>
  </si>
  <si>
    <t>Asian Infrastructure Investment Bank</t>
  </si>
  <si>
    <t>Strategic Climate Fund</t>
  </si>
  <si>
    <t>Central Emergency Response Fund</t>
  </si>
  <si>
    <t>United Nations Development Programme</t>
  </si>
  <si>
    <t>Private Infrastructure Development Group</t>
  </si>
  <si>
    <t>Asian Development Fund</t>
  </si>
  <si>
    <t>Global Environment Facility - Special Climate Change Fund</t>
  </si>
  <si>
    <t>United Nations Children’s Fund</t>
  </si>
  <si>
    <t>United Nations Department of Peacekeeping Operations</t>
  </si>
  <si>
    <t>World Food Programme</t>
  </si>
  <si>
    <t>Advance Market Commitments</t>
  </si>
  <si>
    <t>CGIAR Fund</t>
  </si>
  <si>
    <t>United Nations Office of the United Nations High Commissioner for Refugees</t>
  </si>
  <si>
    <t>United Nations Relief and Works Agency for Palestine Refugees in the Near East</t>
  </si>
  <si>
    <t>2. Includes the International Development Assocaition - Multilateral Debt Relief Initiative</t>
  </si>
  <si>
    <t>2015 and 2016</t>
  </si>
  <si>
    <r>
      <t>Sorted by total 2016 ODA</t>
    </r>
    <r>
      <rPr>
        <i/>
        <vertAlign val="superscript"/>
        <sz val="11"/>
        <color theme="1"/>
        <rFont val="Arial"/>
        <family val="2"/>
      </rPr>
      <t>8</t>
    </r>
  </si>
  <si>
    <r>
      <t>2015</t>
    </r>
    <r>
      <rPr>
        <vertAlign val="superscript"/>
        <sz val="10"/>
        <rFont val="Arial"/>
        <family val="2"/>
      </rPr>
      <t>R</t>
    </r>
  </si>
  <si>
    <t>Bilateral through multilateral</t>
  </si>
  <si>
    <t>Other bilateral</t>
  </si>
  <si>
    <t>% ODA</t>
  </si>
  <si>
    <t xml:space="preserve">Department for Education </t>
  </si>
  <si>
    <t>UK Net ODA, £m</t>
  </si>
  <si>
    <t>Year</t>
  </si>
  <si>
    <t>Table C1. UK Net ODA 1970-2016 (£ millions)</t>
  </si>
  <si>
    <t>ODA as % of ESA95 GNI (unadjusted for reservations)</t>
  </si>
  <si>
    <t>ODA as % ESA95 GNI (adjusted for reservations)</t>
  </si>
  <si>
    <t>ODA as % of ESA2010 GNI</t>
  </si>
  <si>
    <t>z</t>
  </si>
  <si>
    <t>DAC Country</t>
  </si>
  <si>
    <t>Bilateral ODA £m</t>
  </si>
  <si>
    <t>Multilateral ODA £m</t>
  </si>
  <si>
    <t>Total ODA £m</t>
  </si>
  <si>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</si>
  <si>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</si>
  <si>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</si>
  <si>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</si>
  <si>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</si>
  <si>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</si>
  <si>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</si>
  <si>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</si>
  <si>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</si>
  <si>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</si>
  <si>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</si>
  <si>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</si>
  <si>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</si>
  <si>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</si>
  <si>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</si>
  <si>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</si>
  <si>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</si>
  <si>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</si>
  <si>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</si>
  <si>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</si>
  <si>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</si>
  <si>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</si>
  <si>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</si>
  <si>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</si>
  <si>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</si>
  <si>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</si>
  <si>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</si>
  <si>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States</t>
  </si>
  <si>
    <t>TOTAL</t>
  </si>
  <si>
    <t>Source: Statistics for International Development. OECD DAC</t>
  </si>
  <si>
    <t>DAC Donor</t>
  </si>
  <si>
    <t>2016 ODA/GNI (%)</t>
  </si>
  <si>
    <t>0.7% UN Target</t>
  </si>
  <si>
    <t>Recipient</t>
  </si>
  <si>
    <t>Total net ODA 2015 (£m)</t>
  </si>
  <si>
    <t>DAC donors (without UK)</t>
  </si>
  <si>
    <t xml:space="preserve">UK </t>
  </si>
  <si>
    <t>Syrian Arab Republic</t>
  </si>
  <si>
    <t>Vietnam</t>
  </si>
  <si>
    <t>Democratic Republic of the Congo</t>
  </si>
  <si>
    <t>Colombia</t>
  </si>
  <si>
    <t>Ukraine</t>
  </si>
  <si>
    <t>Source:  OECD DAC</t>
  </si>
  <si>
    <r>
      <rPr>
        <vertAlign val="superscript"/>
        <sz val="8"/>
        <color theme="1"/>
        <rFont val="Arial"/>
        <family val="2"/>
      </rPr>
      <t>1</t>
    </r>
    <r>
      <rPr>
        <sz val="8"/>
        <color theme="1"/>
        <rFont val="Arial"/>
        <family val="2"/>
      </rPr>
      <t>The latest avilable data for total DAC ODA by recipient region and country is for 2015. UK ODA data by recipient region and country used here is also for 2015 for comparison. Total DAC and UK ODA data were sourced from the OECD DAC website.</t>
    </r>
  </si>
  <si>
    <t>1 For all DAC donor countries except the UK, provisional 2016 ODA/GNI ratios, net ODA and proportion of bilateral and multilateral ODA were sourced from: OECD DAC website. UK 2016 data is based on final ODA outturn 2016.</t>
  </si>
  <si>
    <t>millions</t>
  </si>
  <si>
    <t>Region</t>
  </si>
  <si>
    <t>£000s</t>
  </si>
  <si>
    <t>Albania</t>
  </si>
  <si>
    <t>Algeria</t>
  </si>
  <si>
    <t>Angola</t>
  </si>
  <si>
    <t>Antigua and Barbuda</t>
  </si>
  <si>
    <t>Argentina</t>
  </si>
  <si>
    <t>Armenia</t>
  </si>
  <si>
    <t>Azerbaijan</t>
  </si>
  <si>
    <t>Belarus</t>
  </si>
  <si>
    <t>Belize</t>
  </si>
  <si>
    <t>Bhutan</t>
  </si>
  <si>
    <t>Bolivia</t>
  </si>
  <si>
    <t>Bosnia-Herzegovina</t>
  </si>
  <si>
    <t>Botswana</t>
  </si>
  <si>
    <t>Brazil</t>
  </si>
  <si>
    <t>Burkina Faso</t>
  </si>
  <si>
    <t>Burundi</t>
  </si>
  <si>
    <t>Cambodia</t>
  </si>
  <si>
    <t>Cameroon</t>
  </si>
  <si>
    <t>Cape Verde</t>
  </si>
  <si>
    <t>Central African Rep.</t>
  </si>
  <si>
    <t>Chile</t>
  </si>
  <si>
    <t>China</t>
  </si>
  <si>
    <t>Comoros</t>
  </si>
  <si>
    <t>Congo, Rep.</t>
  </si>
  <si>
    <t>Costa Rica</t>
  </si>
  <si>
    <t>Cote d'Ivoire</t>
  </si>
  <si>
    <t>Cuba</t>
  </si>
  <si>
    <t>Dominica</t>
  </si>
  <si>
    <t>Dominican Republic</t>
  </si>
  <si>
    <t>Ecuador</t>
  </si>
  <si>
    <t>Egypt</t>
  </si>
  <si>
    <t>El Salvador</t>
  </si>
  <si>
    <t>Eritrea</t>
  </si>
  <si>
    <t>Fiji</t>
  </si>
  <si>
    <t>Former Yugoslav Republic of Macedonia (FYROM)</t>
  </si>
  <si>
    <t>Gabon</t>
  </si>
  <si>
    <t>Gambia</t>
  </si>
  <si>
    <t>Georgia</t>
  </si>
  <si>
    <t>Grenada</t>
  </si>
  <si>
    <t>Guatemala</t>
  </si>
  <si>
    <t>Guinea</t>
  </si>
  <si>
    <t>Guinea-Bissau</t>
  </si>
  <si>
    <t>Guyana</t>
  </si>
  <si>
    <t>Haiti</t>
  </si>
  <si>
    <t>Honduras</t>
  </si>
  <si>
    <t>Indonesia</t>
  </si>
  <si>
    <t>Iran</t>
  </si>
  <si>
    <t>Jamaica</t>
  </si>
  <si>
    <t>Kazakhstan</t>
  </si>
  <si>
    <t>Kiribati</t>
  </si>
  <si>
    <t>Korea, Dem. Rep.</t>
  </si>
  <si>
    <t>Kosovo</t>
  </si>
  <si>
    <t>Kyrgyz Republic</t>
  </si>
  <si>
    <t>Laos</t>
  </si>
  <si>
    <t>Lesotho</t>
  </si>
  <si>
    <t>Liberia</t>
  </si>
  <si>
    <t>Libya</t>
  </si>
  <si>
    <t>Madagascar</t>
  </si>
  <si>
    <t>Malaysia</t>
  </si>
  <si>
    <t>Maldives</t>
  </si>
  <si>
    <t>Mali</t>
  </si>
  <si>
    <t>Mauritius</t>
  </si>
  <si>
    <t>Mexico</t>
  </si>
  <si>
    <t>Moldova</t>
  </si>
  <si>
    <t>Mongolia</t>
  </si>
  <si>
    <t>Montenegro</t>
  </si>
  <si>
    <t>Montserrat</t>
  </si>
  <si>
    <t>Morocco</t>
  </si>
  <si>
    <t>Namibia</t>
  </si>
  <si>
    <t>Nicaragua</t>
  </si>
  <si>
    <t>Panama</t>
  </si>
  <si>
    <t>Papua New Guinea</t>
  </si>
  <si>
    <t>Paraguay</t>
  </si>
  <si>
    <t>Peru</t>
  </si>
  <si>
    <t>Philippines</t>
  </si>
  <si>
    <t>Sao Tome &amp; Principe</t>
  </si>
  <si>
    <t>Senegal</t>
  </si>
  <si>
    <t>Serbia</t>
  </si>
  <si>
    <t>Seychelles</t>
  </si>
  <si>
    <t>Solomon Islands</t>
  </si>
  <si>
    <t>South Africa</t>
  </si>
  <si>
    <t>Sri Lanka</t>
  </si>
  <si>
    <t>St. Lucia</t>
  </si>
  <si>
    <t>St.Vincent &amp; Grenadines</t>
  </si>
  <si>
    <t>Sudan</t>
  </si>
  <si>
    <t>Swaziland</t>
  </si>
  <si>
    <t>Tajikistan</t>
  </si>
  <si>
    <t>Thailand</t>
  </si>
  <si>
    <t>Timor-Leste</t>
  </si>
  <si>
    <t>Tunisia</t>
  </si>
  <si>
    <t>Turkmenistan</t>
  </si>
  <si>
    <t>Uruguay</t>
  </si>
  <si>
    <t>Uzbekistan</t>
  </si>
  <si>
    <t>Vanuatu</t>
  </si>
  <si>
    <t>Venezuela</t>
  </si>
  <si>
    <t>West Bank &amp; Gaza Strip</t>
  </si>
  <si>
    <t>Bilateral ODA</t>
  </si>
  <si>
    <t>% of UK Bilateral ODA</t>
  </si>
  <si>
    <t>Total UK bilateral net ODA</t>
  </si>
  <si>
    <t>Country/ region specific</t>
  </si>
  <si>
    <t>Project-type interventions (incl multi-region/ centrally managed programmes)</t>
  </si>
  <si>
    <t>Specific programmes / funds managed by international organisations</t>
  </si>
  <si>
    <t>Budget Support</t>
  </si>
  <si>
    <t>Core support to NGOs &amp; other private bodies</t>
  </si>
  <si>
    <r>
      <t>In-donor expenditure</t>
    </r>
    <r>
      <rPr>
        <i/>
        <vertAlign val="superscript"/>
        <sz val="9"/>
        <color rgb="FF000000"/>
        <rFont val="Arial"/>
        <family val="2"/>
      </rPr>
      <t>1</t>
    </r>
  </si>
  <si>
    <r>
      <t>Other</t>
    </r>
    <r>
      <rPr>
        <i/>
        <vertAlign val="superscript"/>
        <sz val="9"/>
        <color rgb="FF000000"/>
        <rFont val="Arial"/>
        <family val="2"/>
      </rPr>
      <t>2</t>
    </r>
  </si>
  <si>
    <t>Country/ region unspecific</t>
  </si>
  <si>
    <t>In-donor expenditure</t>
  </si>
  <si>
    <t>Other</t>
  </si>
  <si>
    <t>Broad Sector</t>
  </si>
  <si>
    <t>Humanitarian Aid</t>
  </si>
  <si>
    <t>Multisector / Cross-Cutting</t>
  </si>
  <si>
    <t>Economic Infrastructure and Services</t>
  </si>
  <si>
    <t>Production Sectors</t>
  </si>
  <si>
    <t>Administrative Costs of Donors</t>
  </si>
  <si>
    <t>Other Social Infrastructure and Services</t>
  </si>
  <si>
    <t>Refugees in Donor Countries</t>
  </si>
  <si>
    <t>Water Supply and Sanitation</t>
  </si>
  <si>
    <t>Unallocated / Unspecified</t>
  </si>
  <si>
    <t>Commodity and General Programme Assistance</t>
  </si>
  <si>
    <t>Action Relating to Debt</t>
  </si>
  <si>
    <t>Total Bilateral ODA</t>
  </si>
  <si>
    <t>Total Sector Specific Bilateral ODA</t>
  </si>
  <si>
    <t>£ Millions</t>
  </si>
  <si>
    <t>Humanitarian aid</t>
  </si>
  <si>
    <t>Other social infrastructure &amp; services</t>
  </si>
  <si>
    <t>Water supply and sanitation</t>
  </si>
  <si>
    <t>Unallocated /  Unspecified</t>
  </si>
  <si>
    <t>Commodity &amp; General Programme Assistance</t>
  </si>
  <si>
    <t>Action relating to debt</t>
  </si>
  <si>
    <t>DFID Sector Specific Bilateral ODA</t>
  </si>
  <si>
    <t>Total DFID Bilateral ODA</t>
  </si>
  <si>
    <t>Non-DFID Sector Specific Bilateral ODA</t>
  </si>
  <si>
    <t>Total Non-DFID Bilateral ODA</t>
  </si>
  <si>
    <t>Tables Index</t>
  </si>
  <si>
    <t>Table</t>
  </si>
  <si>
    <t>Description</t>
  </si>
  <si>
    <t xml:space="preserve">Table 1 </t>
  </si>
  <si>
    <t>GNI estimates for 2016 and implied ODA:GNI ratios; current prices, £m</t>
  </si>
  <si>
    <t>Table 2</t>
  </si>
  <si>
    <t>Table 3</t>
  </si>
  <si>
    <t>Table 4a</t>
  </si>
  <si>
    <t>Table 4b</t>
  </si>
  <si>
    <t>Table 5</t>
  </si>
  <si>
    <t>Table 6</t>
  </si>
  <si>
    <t>Top 20 Country Recipients of UK Bilateral ODA (2012, 2015, 2016)</t>
  </si>
  <si>
    <t>Table 7</t>
  </si>
  <si>
    <t>Table 8</t>
  </si>
  <si>
    <t>Table 9</t>
  </si>
  <si>
    <t>Top 20 Recipients of UK core funding to Multilateral Organisations (Multilateral ODA) (2015, 2016)</t>
  </si>
  <si>
    <t>Table 10</t>
  </si>
  <si>
    <t>Tables containing data underlying charts</t>
  </si>
  <si>
    <t>Table C1</t>
  </si>
  <si>
    <t>UK Net ODA 1970-2016 (£ millions)</t>
  </si>
  <si>
    <t>Table C2</t>
  </si>
  <si>
    <t>UK Net ODA 2011-2016</t>
  </si>
  <si>
    <t>Table C3</t>
  </si>
  <si>
    <t>Provisional Net ODA from DAC Donors, 2016 (£ millions)</t>
  </si>
  <si>
    <t>Table C4</t>
  </si>
  <si>
    <t>Provisional Net ODA:GNI Ratios from DAC Donors, 2016</t>
  </si>
  <si>
    <t>Table C5</t>
  </si>
  <si>
    <t>Table C6</t>
  </si>
  <si>
    <t>Top 15 recipient countries of DAC ODA, 2015</t>
  </si>
  <si>
    <t>Table C7</t>
  </si>
  <si>
    <t>Percentage Breakdown of Country or Region Specific Bilateral ODA by Region, 2016</t>
  </si>
  <si>
    <t>Table C8</t>
  </si>
  <si>
    <t>Total Country Specific Bilateral ODA, 2016: DFID and All Other Contributors of UK ODA</t>
  </si>
  <si>
    <t>Table C9</t>
  </si>
  <si>
    <t xml:space="preserve"> Breakdown of UK Bilateral ODA, 2016</t>
  </si>
  <si>
    <t>Table C10</t>
  </si>
  <si>
    <t>Broad Sector Breakdown of UK Bilateral ODA (2012, 2015, 2016)</t>
  </si>
  <si>
    <t>Total UK Bilateral ODA by Sector, 2016</t>
  </si>
  <si>
    <t>1.  Figures may not sum to totals due to rounding.</t>
  </si>
  <si>
    <t xml:space="preserve">3.  DFID's figures for 2015 and 2016 include the capital contribution to CDC.  </t>
  </si>
  <si>
    <t>4.The methodology for EU attribution changed in 2016, and therefore a  comparsion with the estimate  in 2015 is strictly not applicable.</t>
  </si>
  <si>
    <t>6.In April 2015, the Government introduced the CSSF replacing the Conflict pool. The 2015 figure reflects  Conflict Pool spend from January - March 2015</t>
  </si>
  <si>
    <t>7. CSSF/Conflict Pool includes the UK's contribution to EU peacekeeping activities as it is the fund responsible for the spend.  This contribution is not counted in the EU</t>
  </si>
  <si>
    <t>10. ONS ODA for 2016 was £55,335, less than last significant figure presented in the table.</t>
  </si>
  <si>
    <t>9. ODA is the debt relief granted by the Export Credits Guarantee Department.</t>
  </si>
  <si>
    <r>
      <t xml:space="preserve">Office for National Statistics </t>
    </r>
    <r>
      <rPr>
        <vertAlign val="superscript"/>
        <sz val="10"/>
        <color rgb="FF000000"/>
        <rFont val="Arial"/>
        <family val="2"/>
      </rPr>
      <t>8,10</t>
    </r>
  </si>
  <si>
    <r>
      <rPr>
        <vertAlign val="superscript"/>
        <sz val="8"/>
        <color rgb="FF000000"/>
        <rFont val="Arial"/>
        <family val="2"/>
      </rPr>
      <t>1</t>
    </r>
    <r>
      <rPr>
        <sz val="8"/>
        <color rgb="FF000000"/>
        <rFont val="Arial"/>
        <family val="2"/>
      </rPr>
      <t xml:space="preserve"> The 2015 spending review used GNI (ESA 2010) to set the levels of ODA for 2016 to 2020. </t>
    </r>
  </si>
  <si>
    <t>This was the GNI measure used for the 2015 Target ratio</t>
  </si>
  <si>
    <r>
      <t>Table 2. Total UK ODA: by Delivery Channel (Bilateral, Multilateral)</t>
    </r>
    <r>
      <rPr>
        <b/>
        <vertAlign val="superscript"/>
        <sz val="16"/>
        <rFont val="Arial"/>
        <family val="2"/>
      </rPr>
      <t>1</t>
    </r>
  </si>
  <si>
    <t>1. Figures may not sum to totals due to rounding.</t>
  </si>
  <si>
    <t>Total UK ODA</t>
  </si>
  <si>
    <r>
      <t>Table 3. Breakdown of UK ODA: by Government Department and Other Contributors of UK ODA</t>
    </r>
    <r>
      <rPr>
        <b/>
        <vertAlign val="superscript"/>
        <sz val="16"/>
        <color rgb="FF000000"/>
        <rFont val="Arial"/>
        <family val="2"/>
      </rPr>
      <t>1</t>
    </r>
  </si>
  <si>
    <t>Table 4a. Breakdown of CSSF/Conflict Pool ODA by Government Department</t>
  </si>
  <si>
    <t>Table 4b. Breakdown of Prosperity Cross- Government Fund ODA by Government Department</t>
  </si>
  <si>
    <r>
      <t>Table 5. Total UK Country-Specific Bilateral ODA: by DFID and non DFID , Region</t>
    </r>
    <r>
      <rPr>
        <b/>
        <vertAlign val="superscript"/>
        <sz val="16"/>
        <rFont val="Arial"/>
        <family val="2"/>
      </rPr>
      <t>1,2</t>
    </r>
  </si>
  <si>
    <r>
      <t>Table 7. Breakdown of Bilateral ODA by Income Group</t>
    </r>
    <r>
      <rPr>
        <b/>
        <vertAlign val="superscript"/>
        <sz val="16"/>
        <color indexed="8"/>
        <rFont val="Arial"/>
        <family val="2"/>
      </rPr>
      <t>1,2</t>
    </r>
  </si>
  <si>
    <r>
      <t>Table 8. Top Five Sectors of UK Bilateral ODA</t>
    </r>
    <r>
      <rPr>
        <b/>
        <vertAlign val="superscript"/>
        <sz val="16"/>
        <color indexed="8"/>
        <rFont val="Arial"/>
        <family val="2"/>
      </rPr>
      <t>1</t>
    </r>
  </si>
  <si>
    <t>Table C2. UK ODA 2010-2016</t>
  </si>
  <si>
    <r>
      <t>Table C3: Provisional ODA from DAC Donors, 2016 (£ millions)</t>
    </r>
    <r>
      <rPr>
        <b/>
        <vertAlign val="superscript"/>
        <sz val="16"/>
        <rFont val="Arial"/>
        <family val="2"/>
      </rPr>
      <t>1</t>
    </r>
  </si>
  <si>
    <r>
      <t>Table C4: Provisional ODA:GNI Ratios from DAC Donors, 2016</t>
    </r>
    <r>
      <rPr>
        <b/>
        <vertAlign val="superscript"/>
        <sz val="16"/>
        <color theme="1"/>
        <rFont val="Arial"/>
        <family val="2"/>
      </rPr>
      <t>1,2</t>
    </r>
  </si>
  <si>
    <t>Total UK ODA: by Delivery Channel (Bilateral, Multilateral) (2012, 2015, 2016)</t>
  </si>
  <si>
    <t>Breakdown of UK ODA: by Government Department and Other Contributors of UK ODA (2012, 2015, 2016)</t>
  </si>
  <si>
    <t>Breakdown of Prosperity Cross-Government Fund  ODA by Government Department</t>
  </si>
  <si>
    <t>Total UK Country-Specific Bilateral ODA: by DFID and non DFID , Region</t>
  </si>
  <si>
    <t>Breakdown of Bilateral ODA by Income Group  (2012, 2015, 2016)</t>
  </si>
  <si>
    <t>Top Five Sectors in Receipt of UK Bilateral ODA (2012, 2015, 2016)</t>
  </si>
  <si>
    <t>Breakdown of UK ODA: by Government Department and Other Contributors and delivery channel</t>
  </si>
  <si>
    <t>Breakdown of CSSF/Conflict Pool ODA by Government Department</t>
  </si>
  <si>
    <t>1 For all DAC donor countries except the UK, provisional 2016 ODA:GNI ratios, net ODA and proportion of bilateral and multilateral ODA were sourced from theOECD DAC website . UK 2016 data is based on final ODA outturn 2016.</t>
  </si>
  <si>
    <r>
      <t>Table C5:  Top 15 recipient countries of DAC ODA, 2015</t>
    </r>
    <r>
      <rPr>
        <b/>
        <vertAlign val="superscript"/>
        <sz val="16"/>
        <color theme="1"/>
        <rFont val="Arial"/>
        <family val="2"/>
      </rPr>
      <t>1</t>
    </r>
  </si>
  <si>
    <t>Table C6: Percentage Breakdown of Country or Region Specific Bilateral ODA by Region</t>
  </si>
  <si>
    <t>Table C7.  Total Country Specific Bilateral ODA, 2016: DFID and all Other Contributors of UK ODA</t>
  </si>
  <si>
    <t>Table C10. Total UK Bilateral ODA by Sector</t>
  </si>
  <si>
    <r>
      <t>Table C9. Broad Sector Breakdown of UK Bilateral ODA</t>
    </r>
    <r>
      <rPr>
        <b/>
        <vertAlign val="superscript"/>
        <sz val="16"/>
        <rFont val="Arial"/>
        <family val="2"/>
      </rPr>
      <t>1</t>
    </r>
  </si>
  <si>
    <r>
      <t xml:space="preserve">1 </t>
    </r>
    <r>
      <rPr>
        <sz val="8"/>
        <color rgb="FF000000"/>
        <rFont val="Arial"/>
        <family val="2"/>
      </rPr>
      <t>In-donor expenditure includes the running costs of DFID, refugees living in the UK spend, raising development awareness, cost of UK experts and UK scholarships</t>
    </r>
  </si>
  <si>
    <r>
      <t xml:space="preserve">2 </t>
    </r>
    <r>
      <rPr>
        <sz val="8"/>
        <color rgb="FF000000"/>
        <rFont val="Arial"/>
        <family val="2"/>
      </rPr>
      <t>Other includes technical assistance and basket funds</t>
    </r>
  </si>
  <si>
    <r>
      <t>Table 1: GNI estimates and  ODA:GNI ratios; Current Prices</t>
    </r>
    <r>
      <rPr>
        <b/>
        <vertAlign val="superscript"/>
        <sz val="11"/>
        <color rgb="FF000000"/>
        <rFont val="Arial"/>
        <family val="2"/>
      </rPr>
      <t xml:space="preserve">1 </t>
    </r>
    <r>
      <rPr>
        <b/>
        <sz val="16"/>
        <color rgb="FF000000"/>
        <rFont val="Arial"/>
        <family val="2"/>
      </rPr>
      <t>for 2015 and 2016</t>
    </r>
  </si>
  <si>
    <t>ODA:GNI ratio (%) Current methodology in given year</t>
  </si>
  <si>
    <r>
      <t>2015</t>
    </r>
    <r>
      <rPr>
        <b/>
        <vertAlign val="superscript"/>
        <sz val="9"/>
        <rFont val="Arial"/>
        <family val="2"/>
      </rPr>
      <t>R</t>
    </r>
  </si>
  <si>
    <t>10. ONS ODA for 2016 was £55,335, less than the last significant figure presented in the table.</t>
  </si>
  <si>
    <r>
      <t>Turkey</t>
    </r>
    <r>
      <rPr>
        <vertAlign val="superscript"/>
        <sz val="11"/>
        <color theme="1"/>
        <rFont val="Calibri"/>
        <family val="2"/>
        <scheme val="minor"/>
      </rPr>
      <t>R</t>
    </r>
  </si>
  <si>
    <r>
      <t>2015</t>
    </r>
    <r>
      <rPr>
        <b/>
        <vertAlign val="superscript"/>
        <sz val="10"/>
        <color rgb="FF000000"/>
        <rFont val="Arial"/>
        <family val="2"/>
      </rPr>
      <t>R</t>
    </r>
  </si>
  <si>
    <r>
      <t>2016</t>
    </r>
    <r>
      <rPr>
        <b/>
        <vertAlign val="superscript"/>
        <sz val="10"/>
        <color rgb="FF000000"/>
        <rFont val="Arial"/>
        <family val="2"/>
      </rPr>
      <t>R</t>
    </r>
  </si>
  <si>
    <r>
      <rPr>
        <vertAlign val="superscript"/>
        <sz val="8"/>
        <color theme="1"/>
        <rFont val="Arial"/>
        <family val="2"/>
      </rPr>
      <t>R</t>
    </r>
    <r>
      <rPr>
        <sz val="8"/>
        <color theme="1"/>
        <rFont val="Arial"/>
        <family val="2"/>
      </rPr>
      <t xml:space="preserve"> Figures for 2015 have been revised - see note on revisions in Statistics on International Development: 2017 . </t>
    </r>
  </si>
  <si>
    <t xml:space="preserve">Figures for 2016 have been revised following OECD DAC decision.  See background note 7.2 found with this link :
</t>
  </si>
  <si>
    <t xml:space="preserve">https://www.gov.uk/government/statistics/statistics-on-international-development-provisional-uk-aid-spend-2017 </t>
  </si>
  <si>
    <t>Last updated: 5 April 2018</t>
  </si>
  <si>
    <t>Next update: April 2018 (see provisional publication)</t>
  </si>
  <si>
    <r>
      <t>2016</t>
    </r>
    <r>
      <rPr>
        <b/>
        <vertAlign val="superscript"/>
        <sz val="10"/>
        <rFont val="Arial"/>
        <family val="2"/>
      </rPr>
      <t>R</t>
    </r>
  </si>
  <si>
    <r>
      <t>2015</t>
    </r>
    <r>
      <rPr>
        <vertAlign val="superscript"/>
        <sz val="10"/>
        <color rgb="FF000000"/>
        <rFont val="Arial"/>
        <family val="2"/>
      </rPr>
      <t>R</t>
    </r>
  </si>
  <si>
    <r>
      <t>2016</t>
    </r>
    <r>
      <rPr>
        <vertAlign val="superscript"/>
        <sz val="10"/>
        <color rgb="FF000000"/>
        <rFont val="Arial"/>
        <family val="2"/>
      </rPr>
      <t>R</t>
    </r>
  </si>
  <si>
    <t>Next update:  November 2018</t>
  </si>
  <si>
    <r>
      <t>2016</t>
    </r>
    <r>
      <rPr>
        <b/>
        <vertAlign val="superscript"/>
        <sz val="8"/>
        <rFont val="Arial"/>
        <family val="2"/>
      </rPr>
      <t>R</t>
    </r>
  </si>
  <si>
    <t xml:space="preserve">R. Figures for 2016 have been revised following OECD DAC decision.  See background note 7.2 found with this link :
</t>
  </si>
  <si>
    <t>Total: Country-Specific UK Bilateral ODA</t>
  </si>
  <si>
    <r>
      <t>2016</t>
    </r>
    <r>
      <rPr>
        <b/>
        <vertAlign val="superscript"/>
        <sz val="9"/>
        <rFont val="Arial"/>
        <family val="2"/>
      </rPr>
      <t>R</t>
    </r>
  </si>
  <si>
    <t>Upper Middle Income Country</t>
  </si>
  <si>
    <r>
      <t>2016</t>
    </r>
    <r>
      <rPr>
        <b/>
        <vertAlign val="superscript"/>
        <sz val="9"/>
        <color theme="1"/>
        <rFont val="Arial"/>
        <family val="2"/>
      </rPr>
      <t>R</t>
    </r>
  </si>
  <si>
    <r>
      <t>2016</t>
    </r>
    <r>
      <rPr>
        <vertAlign val="superscript"/>
        <sz val="10"/>
        <rFont val="Arial"/>
        <family val="2"/>
      </rPr>
      <t>R</t>
    </r>
  </si>
  <si>
    <r>
      <t>United Kingdom</t>
    </r>
    <r>
      <rPr>
        <b/>
        <vertAlign val="superscript"/>
        <sz val="9"/>
        <color theme="1"/>
        <rFont val="Arial"/>
        <family val="2"/>
      </rPr>
      <t>R</t>
    </r>
  </si>
  <si>
    <r>
      <t>United Kingdom</t>
    </r>
    <r>
      <rPr>
        <b/>
        <vertAlign val="superscript"/>
        <sz val="9"/>
        <rFont val="Arial"/>
        <family val="2"/>
      </rPr>
      <t>R</t>
    </r>
  </si>
  <si>
    <t>All Other Contributors of UK ODA</t>
  </si>
  <si>
    <r>
      <t>Table C8. Breakdown of UK's Non-Region/Country Specific Bilateral ODA</t>
    </r>
    <r>
      <rPr>
        <b/>
        <vertAlign val="superscript"/>
        <sz val="16"/>
        <color rgb="FF000000"/>
        <rFont val="Arial"/>
        <family val="2"/>
      </rPr>
      <t>R</t>
    </r>
  </si>
  <si>
    <r>
      <t>Table 10. Breakdown of UK ODA: by Government Department and Other Contributors and delivery channel</t>
    </r>
    <r>
      <rPr>
        <b/>
        <vertAlign val="superscript"/>
        <sz val="16"/>
        <rFont val="Arial"/>
        <family val="2"/>
      </rPr>
      <t>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</si>
</sst>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4" formatCode="_-&quot;£&quot;* #,##0.00_-;\-&quot;£&quot;* #,##0.00_-;_-&quot;£&quot;* &quot;-&quot;??_-;_-@_-"/>
    <numFmt numFmtId="43" formatCode="_-* #,##0.00_-;\-* #,##0.00_-;_-* &quot;-&quot;??_-;_-@_-"/>
    <numFmt numFmtId="164" formatCode="0.00&quot; &quot;"/>
    <numFmt numFmtId="165" formatCode="0&quot; &quot;"/>
    <numFmt numFmtId="166" formatCode="&quot; &quot;#,##0.00&quot; &quot;;&quot; (&quot;#,##0.00&quot;)&quot;;&quot; -&quot;00&quot; &quot;;&quot; &quot;@&quot; &quot;"/>
    <numFmt numFmtId="167" formatCode="_-* #,##0_-;\-* #,##0_-;_-* &quot;-&quot;??_-;_-@_-"/>
    <numFmt numFmtId="168" formatCode="_(* #,##0.00_);_(* \(#,##0.00\);_(* &quot;-&quot;??_);_(@_)"/>
    <numFmt numFmtId="169" formatCode="&quot; &quot;#,##0.00&quot; &quot;;&quot;-&quot;#,##0.00&quot; &quot;;&quot; -&quot;00&quot; &quot;;&quot; &quot;@&quot; &quot;"/>
    <numFmt numFmtId="170" formatCode="_(&quot;£&quot;* #,##0.00_);_(&quot;£&quot;* \(#,##0.00\);_(&quot;£&quot;* &quot;-&quot;??_);_(@_)"/>
    <numFmt numFmtId="171" formatCode="&quot; &quot;[$£-809]#,##0.00&quot; &quot;;&quot;-&quot;[$£-809]#,##0.00&quot; &quot;;&quot; &quot;[$£-809]&quot;-&quot;00&quot; &quot;;&quot; &quot;@&quot; &quot;"/>
    <numFmt numFmtId="172" formatCode="&quot; &quot;[$£-809]#,##0.00&quot; &quot;;&quot; &quot;[$£-809]&quot;(&quot;#,##0.00&quot;)&quot;;&quot; &quot;[$£-809]&quot;-&quot;00&quot; &quot;;&quot; &quot;@&quot; &quot;"/>
    <numFmt numFmtId="173" formatCode="0.00_)"/>
    <numFmt numFmtId="174" formatCode="_-* #,##0.00\ _k_r_-;\-* #,##0.00\ _k_r_-;_-* &quot;-&quot;??\ _k_r_-;_-@_-"/>
    <numFmt numFmtId="175" formatCode="##\ ##0"/>
    <numFmt numFmtId="176" formatCode="0.0%"/>
    <numFmt numFmtId="177" formatCode="#,##0.00000"/>
    <numFmt numFmtId="178" formatCode="#,##0.0000000000000"/>
    <numFmt numFmtId="179" formatCode="0.000&quot; &quot;"/>
    <numFmt numFmtId="180" formatCode="#,##0.0000000000000000"/>
    <numFmt numFmtId="181" formatCode="0.000"/>
    <numFmt numFmtId="182" formatCode="[=0]0;[&lt;1]&quot;~&quot;;#,##0.00"/>
    <numFmt numFmtId="183" formatCode="#,##0.0000000000"/>
    <numFmt numFmtId="184" formatCode="0.000000&quot; &quot;"/>
    <numFmt numFmtId="185" formatCode="0.0&quot; &quot;"/>
    <numFmt numFmtId="186" formatCode="#,##0.0"/>
    <numFmt numFmtId="187" formatCode="_-* #,##0.0_-;\-* #,##0.0_-;_-* &quot;-&quot;??_-;_-@_-"/>
    <numFmt numFmtId="188" formatCode="_-* #\ ###\ ##0_-;\-* #\ ###\ ##0_-;_-* &quot;-&quot;_-;_-@_-"/>
    <numFmt numFmtId="189" formatCode="0.00000000"/>
    <numFmt numFmtId="190" formatCode="0.00000000%"/>
    <numFmt numFmtId="191" formatCode="_-* #\ ##0_-;\-* #\ ##0_-;_-* &quot;-&quot;_-;_-@_-"/>
    <numFmt numFmtId="192" formatCode="0.00000%"/>
    <numFmt numFmtId="193" formatCode="#,##0.00000000"/>
    <numFmt numFmtId="194" formatCode="#,##0.0000"/>
    <numFmt numFmtId="195" formatCode="#,##0.0000000"/>
    <numFmt numFmtId="196" formatCode="0.0"/>
    <numFmt numFmtId="197" formatCode="&quot; &quot;#,##0&quot; &quot;;&quot; (&quot;#,##0&quot;)&quot;;&quot; -&quot;00&quot; &quot;;&quot; &quot;@&quot; &quot;"/>
    <numFmt numFmtId="198" formatCode="&quot; &quot;#,##0&quot; &quot;;&quot;-&quot;#,##0&quot; &quot;;&quot; -&quot;00&quot; &quot;;&quot; &quot;@&quot; &quot;"/>
    <numFmt numFmtId="199" formatCode="0.0000%"/>
    <numFmt numFmtId="200" formatCode="[=0]0;[&lt;1]&quot;~&quot;;#,##0"/>
  </numFmts>
  <fonts count="101" x14ac:knownFonts="1">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2"/>
      <color rgb="FF000000"/>
      <name val="Helv"/>
    </font>
    <font>
      <b/>
      <sz val="16"/>
      <color rgb="FF000000"/>
      <name val="Arial"/>
      <family val="2"/>
    </font>
    <font>
      <b/>
      <vertAlign val="superscript"/>
      <sz val="11"/>
      <color rgb="FF000000"/>
      <name val="Arial"/>
      <family val="2"/>
    </font>
    <font>
      <b/>
      <sz val="11"/>
      <color rgb="FF000000"/>
      <name val="Arial"/>
      <family val="2"/>
    </font>
    <font>
      <sz val="11"/>
      <color rgb="FF000000"/>
      <name val="Arial"/>
      <family val="2"/>
    </font>
    <font>
      <i/>
      <sz val="11"/>
      <color rgb="FF000000"/>
      <name val="Arial"/>
      <family val="2"/>
    </font>
    <font>
      <sz val="10"/>
      <color rgb="FF000000"/>
      <name val="Arial"/>
      <family val="2"/>
    </font>
    <font>
      <b/>
      <sz val="10"/>
      <color rgb="FF000000"/>
      <name val="Arial"/>
      <family val="2"/>
    </font>
    <font>
      <b/>
      <vertAlign val="superscript"/>
      <sz val="10"/>
      <color rgb="FF000000"/>
      <name val="Arial"/>
      <family val="2"/>
    </font>
    <font>
      <sz val="11"/>
      <color rgb="FF000000"/>
      <name val="Calibri"/>
      <family val="2"/>
    </font>
    <font>
      <i/>
      <sz val="10"/>
      <color rgb="FF000000"/>
      <name val="Arial"/>
      <family val="2"/>
    </font>
    <font>
      <vertAlign val="superscript"/>
      <sz val="10"/>
      <color rgb="FF000000"/>
      <name val="Arial"/>
      <family val="2"/>
    </font>
    <font>
      <sz val="8"/>
      <color rgb="FF000000"/>
      <name val="Arial"/>
      <family val="2"/>
    </font>
    <font>
      <vertAlign val="superscript"/>
      <sz val="8"/>
      <color rgb="FF000000"/>
      <name val="Arial"/>
      <family val="2"/>
    </font>
    <font>
      <u/>
      <sz val="12"/>
      <color rgb="FF0000FF"/>
      <name val="Helv"/>
    </font>
    <font>
      <u/>
      <sz val="8"/>
      <color rgb="FF0000FF"/>
      <name val="Arial"/>
      <family val="2"/>
    </font>
    <font>
      <sz val="8"/>
      <name val="Times"/>
    </font>
    <font>
      <sz val="10"/>
      <name val="Arial"/>
      <family val="2"/>
    </font>
    <font>
      <sz val="8"/>
      <color rgb="FF000000"/>
      <name val="Times"/>
    </font>
    <font>
      <sz val="10"/>
      <color rgb="FF9C0006"/>
      <name val="Arial"/>
      <family val="2"/>
    </font>
    <font>
      <sz val="10"/>
      <color theme="1"/>
      <name val="Arial"/>
      <family val="2"/>
    </font>
    <font>
      <u/>
      <sz val="10"/>
      <color rgb="FF0000FF"/>
      <name val="Arial"/>
      <family val="2"/>
    </font>
    <font>
      <u/>
      <sz val="10"/>
      <color indexed="12"/>
      <name val="Arial"/>
      <family val="2"/>
    </font>
    <font>
      <u/>
      <sz val="10"/>
      <color theme="10"/>
      <name val="Arial"/>
      <family val="2"/>
    </font>
    <font>
      <u/>
      <sz val="11"/>
      <color theme="10"/>
      <name val="Calibri"/>
      <family val="2"/>
      <scheme val="minor"/>
    </font>
    <font>
      <sz val="8"/>
      <color rgb="FF000000"/>
      <name val="Verdana"/>
      <family val="2"/>
    </font>
    <font>
      <sz val="8"/>
      <color theme="1"/>
      <name val="Calibri"/>
      <family val="2"/>
      <scheme val="minor"/>
    </font>
    <font>
      <sz val="8"/>
      <color theme="1"/>
      <name val="Verdana"/>
      <family val="2"/>
    </font>
    <font>
      <sz val="8"/>
      <color rgb="FF000000"/>
      <name val="Calibri"/>
      <family val="2"/>
    </font>
    <font>
      <sz val="11"/>
      <color theme="1"/>
      <name val="Calibri"/>
      <family val="2"/>
    </font>
    <font>
      <sz val="12"/>
      <name val="Helv"/>
    </font>
    <font>
      <sz val="11"/>
      <color indexed="8"/>
      <name val="Calibri"/>
      <family val="2"/>
      <charset val="238"/>
    </font>
    <font>
      <sz val="12"/>
      <color theme="1"/>
      <name val="Calibri"/>
      <family val="2"/>
      <scheme val="minor"/>
    </font>
    <font>
      <b/>
      <sz val="16"/>
      <name val="Arial"/>
      <family val="2"/>
    </font>
    <font>
      <b/>
      <vertAlign val="superscript"/>
      <sz val="16"/>
      <name val="Arial"/>
      <family val="2"/>
    </font>
    <font>
      <sz val="8"/>
      <name val="Arial"/>
      <family val="2"/>
    </font>
    <font>
      <b/>
      <sz val="8"/>
      <name val="Arial"/>
      <family val="2"/>
    </font>
    <font>
      <b/>
      <sz val="10"/>
      <color indexed="18"/>
      <name val="Arial"/>
      <family val="2"/>
    </font>
    <font>
      <b/>
      <sz val="10"/>
      <name val="Arial"/>
      <family val="2"/>
    </font>
    <font>
      <b/>
      <vertAlign val="superscript"/>
      <sz val="10"/>
      <name val="Arial"/>
      <family val="2"/>
    </font>
    <font>
      <sz val="10"/>
      <name val="Times"/>
    </font>
    <font>
      <sz val="10"/>
      <name val="Calibri"/>
      <family val="2"/>
      <scheme val="minor"/>
    </font>
    <font>
      <i/>
      <sz val="10"/>
      <name val="Arial"/>
      <family val="2"/>
    </font>
    <font>
      <sz val="8"/>
      <color theme="1"/>
      <name val="Arial"/>
      <family val="2"/>
    </font>
    <font>
      <b/>
      <vertAlign val="superscript"/>
      <sz val="16"/>
      <color rgb="FF000000"/>
      <name val="Arial"/>
      <family val="2"/>
    </font>
    <font>
      <i/>
      <sz val="11"/>
      <color rgb="FF000000"/>
      <name val="Calibri"/>
      <family val="2"/>
    </font>
    <font>
      <sz val="6"/>
      <color rgb="FF000000"/>
      <name val="Arial"/>
      <family val="2"/>
    </font>
    <font>
      <sz val="9"/>
      <color indexed="8"/>
      <name val="Arial"/>
      <family val="2"/>
    </font>
    <font>
      <sz val="9"/>
      <color rgb="FF000000"/>
      <name val="Arial"/>
      <family val="2"/>
    </font>
    <font>
      <b/>
      <sz val="12"/>
      <color rgb="FF000000"/>
      <name val="Helv"/>
    </font>
    <font>
      <sz val="11"/>
      <name val="Calibri"/>
      <family val="2"/>
      <scheme val="minor"/>
    </font>
    <font>
      <sz val="11"/>
      <color theme="0" tint="-0.34998626667073579"/>
      <name val="Calibri"/>
      <family val="2"/>
      <scheme val="minor"/>
    </font>
    <font>
      <b/>
      <sz val="16"/>
      <color indexed="8"/>
      <name val="Arial"/>
      <family val="2"/>
    </font>
    <font>
      <b/>
      <vertAlign val="superscript"/>
      <sz val="16"/>
      <color indexed="8"/>
      <name val="Arial"/>
      <family val="2"/>
    </font>
    <font>
      <b/>
      <sz val="14"/>
      <color indexed="8"/>
      <name val="Arial"/>
      <family val="2"/>
    </font>
    <font>
      <sz val="14"/>
      <color indexed="8"/>
      <name val="Arial"/>
      <family val="2"/>
    </font>
    <font>
      <sz val="10"/>
      <color indexed="8"/>
      <name val="Arial"/>
      <family val="2"/>
    </font>
    <font>
      <b/>
      <sz val="10"/>
      <color indexed="8"/>
      <name val="Arial"/>
      <family val="2"/>
    </font>
    <font>
      <sz val="9"/>
      <name val="Arial"/>
      <family val="2"/>
    </font>
    <font>
      <b/>
      <sz val="9"/>
      <name val="Arial"/>
      <family val="2"/>
    </font>
    <font>
      <sz val="8"/>
      <color indexed="8"/>
      <name val="Arial"/>
      <family val="2"/>
    </font>
    <font>
      <b/>
      <sz val="8"/>
      <color indexed="8"/>
      <name val="Arial"/>
      <family val="2"/>
    </font>
    <font>
      <b/>
      <sz val="9"/>
      <color indexed="8"/>
      <name val="Arial"/>
      <family val="2"/>
    </font>
    <font>
      <b/>
      <vertAlign val="superscript"/>
      <sz val="9"/>
      <color indexed="8"/>
      <name val="Arial"/>
      <family val="2"/>
    </font>
    <font>
      <i/>
      <sz val="9"/>
      <color indexed="8"/>
      <name val="Arial"/>
      <family val="2"/>
    </font>
    <font>
      <b/>
      <i/>
      <sz val="9"/>
      <color indexed="8"/>
      <name val="Arial"/>
      <family val="2"/>
    </font>
    <font>
      <i/>
      <sz val="8"/>
      <color indexed="8"/>
      <name val="Arial"/>
      <family val="2"/>
    </font>
    <font>
      <b/>
      <sz val="9"/>
      <color theme="1"/>
      <name val="Arial"/>
      <family val="2"/>
    </font>
    <font>
      <sz val="9"/>
      <color theme="1"/>
      <name val="Arial"/>
      <family val="2"/>
    </font>
    <font>
      <vertAlign val="superscript"/>
      <sz val="10"/>
      <color indexed="8"/>
      <name val="Arial"/>
      <family val="2"/>
    </font>
    <font>
      <sz val="8"/>
      <color rgb="FFFF0000"/>
      <name val="Arial"/>
      <family val="2"/>
    </font>
    <font>
      <i/>
      <sz val="9"/>
      <color theme="1"/>
      <name val="Arial"/>
      <family val="2"/>
    </font>
    <font>
      <i/>
      <sz val="9"/>
      <name val="Arial"/>
      <family val="2"/>
    </font>
    <font>
      <vertAlign val="superscript"/>
      <sz val="8"/>
      <color indexed="8"/>
      <name val="Arial"/>
      <family val="2"/>
    </font>
    <font>
      <i/>
      <sz val="11"/>
      <color theme="1"/>
      <name val="Arial"/>
      <family val="2"/>
    </font>
    <font>
      <i/>
      <vertAlign val="superscript"/>
      <sz val="11"/>
      <color theme="1"/>
      <name val="Arial"/>
      <family val="2"/>
    </font>
    <font>
      <sz val="10"/>
      <color theme="1"/>
      <name val="Calibri"/>
      <family val="2"/>
      <scheme val="minor"/>
    </font>
    <font>
      <vertAlign val="superscript"/>
      <sz val="10"/>
      <name val="Arial"/>
      <family val="2"/>
    </font>
    <font>
      <b/>
      <sz val="14"/>
      <color theme="1"/>
      <name val="Arial"/>
      <family val="2"/>
    </font>
    <font>
      <sz val="9"/>
      <color theme="1"/>
      <name val="Calibri"/>
      <family val="2"/>
      <scheme val="minor"/>
    </font>
    <font>
      <b/>
      <sz val="16"/>
      <color theme="1"/>
      <name val="Arial"/>
      <family val="2"/>
    </font>
    <font>
      <b/>
      <vertAlign val="superscript"/>
      <sz val="16"/>
      <color theme="1"/>
      <name val="Arial"/>
      <family val="2"/>
    </font>
    <font>
      <sz val="8"/>
      <name val="Calibri"/>
      <family val="2"/>
      <scheme val="minor"/>
    </font>
    <font>
      <vertAlign val="superscript"/>
      <sz val="8"/>
      <color theme="1"/>
      <name val="Arial"/>
      <family val="2"/>
    </font>
    <font>
      <b/>
      <sz val="8"/>
      <color theme="1"/>
      <name val="Arial"/>
      <family val="2"/>
    </font>
    <font>
      <b/>
      <sz val="9"/>
      <color theme="1"/>
      <name val="Calibri"/>
      <family val="2"/>
      <scheme val="minor"/>
    </font>
    <font>
      <sz val="14"/>
      <color theme="1"/>
      <name val="Arial"/>
      <family val="2"/>
    </font>
    <font>
      <i/>
      <sz val="9"/>
      <color rgb="FF000000"/>
      <name val="Arial"/>
      <family val="2"/>
    </font>
    <font>
      <i/>
      <vertAlign val="superscript"/>
      <sz val="9"/>
      <color rgb="FF000000"/>
      <name val="Arial"/>
      <family val="2"/>
    </font>
    <font>
      <i/>
      <sz val="10"/>
      <color theme="1"/>
      <name val="Arial"/>
      <family val="2"/>
    </font>
    <font>
      <b/>
      <sz val="12"/>
      <color theme="3" tint="0.39997558519241921"/>
      <name val="Arial"/>
      <family val="2"/>
    </font>
    <font>
      <b/>
      <sz val="12"/>
      <color indexed="57"/>
      <name val="Arial"/>
      <family val="2"/>
    </font>
    <font>
      <b/>
      <vertAlign val="superscript"/>
      <sz val="9"/>
      <name val="Arial"/>
      <family val="2"/>
    </font>
    <font>
      <vertAlign val="superscript"/>
      <sz val="11"/>
      <color theme="1"/>
      <name val="Calibri"/>
      <family val="2"/>
      <scheme val="minor"/>
    </font>
    <font>
      <b/>
      <vertAlign val="superscript"/>
      <sz val="8"/>
      <name val="Arial"/>
      <family val="2"/>
    </font>
    <font>
      <b/>
      <vertAlign val="superscript"/>
      <sz val="9"/>
      <color theme="1"/>
      <name val="Arial"/>
      <family val="2"/>
    </font>
  </fonts>
  <fills count="6">
    <fill>
      <patternFill patternType="none"/>
    </fill>
    <fill>
      <patternFill patternType="gray125"/>
    </fill>
    <fill>
      <patternFill patternType="solid">
        <fgColor rgb="FFFFC7CE"/>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7">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style="thin">
        <color auto="1"/>
      </top>
      <bottom/>
      <diagonal/>
    </border>
    <border>
      <left/>
      <right/>
      <top/>
      <bottom style="medium">
        <color indexed="64"/>
      </bottom>
      <diagonal/>
    </border>
    <border>
      <left/>
      <right/>
      <top style="thin">
        <color rgb="FF000000"/>
      </top>
      <bottom style="thin">
        <color indexed="64"/>
      </bottom>
      <diagonal/>
    </border>
    <border>
      <left/>
      <right/>
      <top/>
      <bottom style="medium">
        <color rgb="FF000000"/>
      </bottom>
      <diagonal/>
    </border>
    <border>
      <left/>
      <right/>
      <top style="thin">
        <color rgb="FF000000"/>
      </top>
      <bottom style="medium">
        <color rgb="FF000000"/>
      </bottom>
      <diagonal/>
    </border>
    <border>
      <left/>
      <right/>
      <top/>
      <bottom style="thin">
        <color auto="1"/>
      </bottom>
      <diagonal/>
    </border>
    <border>
      <left/>
      <right/>
      <top style="thin">
        <color auto="1"/>
      </top>
      <bottom style="thin">
        <color indexed="64"/>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5" fillId="0" borderId="0" applyBorder="0" applyProtection="0"/>
    <xf numFmtId="166" fontId="14" fillId="0" borderId="0" applyFont="0" applyFill="0" applyBorder="0" applyAlignment="0" applyProtection="0"/>
    <xf numFmtId="9" fontId="14" fillId="0" borderId="0" applyFont="0" applyFill="0" applyBorder="0" applyAlignment="0" applyProtection="0"/>
    <xf numFmtId="164" fontId="19" fillId="0" borderId="0" applyFill="0" applyBorder="0" applyAlignment="0" applyProtection="0"/>
    <xf numFmtId="0" fontId="21" fillId="0" borderId="0"/>
    <xf numFmtId="0" fontId="22" fillId="0" borderId="0"/>
    <xf numFmtId="0" fontId="23" fillId="0" borderId="0" applyNumberFormat="0" applyBorder="0" applyProtection="0"/>
    <xf numFmtId="0" fontId="22" fillId="0" borderId="0"/>
    <xf numFmtId="0" fontId="11" fillId="0" borderId="0" applyNumberFormat="0" applyBorder="0" applyProtection="0"/>
    <xf numFmtId="0" fontId="5" fillId="0" borderId="0" applyNumberFormat="0" applyBorder="0" applyProtection="0"/>
    <xf numFmtId="0" fontId="22" fillId="0" borderId="0"/>
    <xf numFmtId="0" fontId="22" fillId="0" borderId="0"/>
    <xf numFmtId="0" fontId="23" fillId="0" borderId="0" applyNumberFormat="0" applyBorder="0" applyProtection="0"/>
    <xf numFmtId="0" fontId="24" fillId="2" borderId="0" applyNumberFormat="0" applyBorder="0" applyAlignment="0" applyProtection="0"/>
    <xf numFmtId="43" fontId="1" fillId="0" borderId="0" applyFont="0" applyFill="0" applyBorder="0" applyAlignment="0" applyProtection="0"/>
    <xf numFmtId="168" fontId="1" fillId="0" borderId="0" applyFont="0" applyFill="0" applyBorder="0" applyAlignment="0" applyProtection="0"/>
    <xf numFmtId="166" fontId="14"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16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8" fontId="1" fillId="0" borderId="0" applyFont="0" applyFill="0" applyBorder="0" applyAlignment="0" applyProtection="0"/>
    <xf numFmtId="166" fontId="14"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43" fontId="1" fillId="0" borderId="0" applyFont="0" applyFill="0" applyBorder="0" applyAlignment="0" applyProtection="0"/>
    <xf numFmtId="168" fontId="22" fillId="0" borderId="0" applyFont="0" applyFill="0" applyBorder="0" applyAlignment="0" applyProtection="0"/>
    <xf numFmtId="166" fontId="14"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168"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43" fontId="22" fillId="0" borderId="0" applyFont="0" applyFill="0" applyBorder="0" applyAlignment="0" applyProtection="0"/>
    <xf numFmtId="168" fontId="25" fillId="0" borderId="0" applyFont="0" applyFill="0" applyBorder="0" applyAlignment="0" applyProtection="0"/>
    <xf numFmtId="44" fontId="22" fillId="0" borderId="0" applyFont="0" applyFill="0" applyBorder="0" applyAlignment="0" applyProtection="0"/>
    <xf numFmtId="170" fontId="22"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9" fillId="0" borderId="0" applyNumberFormat="0" applyFill="0" applyBorder="0" applyAlignment="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14" fillId="0" borderId="0"/>
    <xf numFmtId="0" fontId="22" fillId="0" borderId="0"/>
    <xf numFmtId="0" fontId="25" fillId="0" borderId="0"/>
    <xf numFmtId="0" fontId="22" fillId="0" borderId="0"/>
    <xf numFmtId="0" fontId="22" fillId="0" borderId="0"/>
    <xf numFmtId="0" fontId="1" fillId="0" borderId="0"/>
    <xf numFmtId="0" fontId="22" fillId="0" borderId="0"/>
    <xf numFmtId="0" fontId="11" fillId="0" borderId="0" applyNumberFormat="0" applyBorder="0" applyProtection="0"/>
    <xf numFmtId="0" fontId="1" fillId="0" borderId="0"/>
    <xf numFmtId="0" fontId="11" fillId="0" borderId="0" applyNumberFormat="0" applyBorder="0" applyProtection="0"/>
    <xf numFmtId="0" fontId="14" fillId="0" borderId="0" applyNumberFormat="0" applyFont="0" applyBorder="0" applyProtection="0"/>
    <xf numFmtId="0" fontId="22" fillId="0" borderId="0"/>
    <xf numFmtId="0" fontId="14" fillId="0" borderId="0" applyNumberFormat="0" applyFont="0" applyBorder="0" applyProtection="0"/>
    <xf numFmtId="0" fontId="30" fillId="0" borderId="0" applyNumberFormat="0" applyBorder="0" applyProtection="0"/>
    <xf numFmtId="0" fontId="22" fillId="0" borderId="0"/>
    <xf numFmtId="0" fontId="22" fillId="0" borderId="0"/>
    <xf numFmtId="0" fontId="1" fillId="0" borderId="0"/>
    <xf numFmtId="0" fontId="1" fillId="0" borderId="0"/>
    <xf numFmtId="0" fontId="1" fillId="0" borderId="0"/>
    <xf numFmtId="0" fontId="25" fillId="0" borderId="0"/>
    <xf numFmtId="0" fontId="11" fillId="0" borderId="0" applyNumberFormat="0" applyBorder="0" applyProtection="0"/>
    <xf numFmtId="0" fontId="1" fillId="0" borderId="0"/>
    <xf numFmtId="0" fontId="14" fillId="0" borderId="0" applyNumberFormat="0" applyFont="0" applyBorder="0" applyProtection="0"/>
    <xf numFmtId="0" fontId="25" fillId="0" borderId="0"/>
    <xf numFmtId="0" fontId="11" fillId="0" borderId="0" applyNumberFormat="0" applyBorder="0" applyProtection="0"/>
    <xf numFmtId="0" fontId="1" fillId="0" borderId="0"/>
    <xf numFmtId="0" fontId="11" fillId="0" borderId="0" applyNumberFormat="0" applyBorder="0" applyProtection="0"/>
    <xf numFmtId="0" fontId="11" fillId="0" borderId="0" applyNumberFormat="0" applyBorder="0" applyProtection="0"/>
    <xf numFmtId="0" fontId="25" fillId="0" borderId="0"/>
    <xf numFmtId="0" fontId="14" fillId="0" borderId="0" applyNumberFormat="0" applyFont="0" applyBorder="0" applyProtection="0"/>
    <xf numFmtId="0" fontId="22" fillId="0" borderId="0"/>
    <xf numFmtId="0" fontId="22" fillId="0" borderId="0"/>
    <xf numFmtId="0" fontId="11" fillId="0" borderId="0" applyNumberFormat="0" applyBorder="0" applyProtection="0"/>
    <xf numFmtId="0" fontId="11" fillId="0" borderId="0" applyNumberFormat="0" applyBorder="0" applyProtection="0"/>
    <xf numFmtId="0" fontId="22" fillId="0" borderId="0"/>
    <xf numFmtId="0" fontId="22" fillId="0" borderId="0"/>
    <xf numFmtId="0" fontId="31" fillId="0" borderId="0"/>
    <xf numFmtId="0" fontId="22" fillId="0" borderId="0"/>
    <xf numFmtId="0" fontId="32" fillId="0" borderId="0"/>
    <xf numFmtId="0" fontId="30" fillId="0" borderId="0" applyNumberFormat="0" applyBorder="0" applyProtection="0"/>
    <xf numFmtId="0" fontId="22" fillId="0" borderId="0"/>
    <xf numFmtId="0" fontId="11" fillId="0" borderId="0" applyNumberFormat="0" applyBorder="0" applyProtection="0"/>
    <xf numFmtId="0" fontId="32" fillId="0" borderId="0"/>
    <xf numFmtId="0" fontId="30" fillId="0" borderId="0" applyNumberFormat="0" applyBorder="0" applyProtection="0"/>
    <xf numFmtId="0" fontId="31" fillId="0" borderId="0"/>
    <xf numFmtId="0" fontId="32" fillId="0" borderId="0"/>
    <xf numFmtId="0" fontId="30" fillId="0" borderId="0" applyNumberFormat="0" applyBorder="0" applyProtection="0"/>
    <xf numFmtId="0" fontId="33" fillId="0" borderId="0" applyNumberFormat="0" applyBorder="0" applyProtection="0"/>
    <xf numFmtId="0" fontId="22" fillId="0" borderId="0"/>
    <xf numFmtId="0" fontId="22" fillId="0" borderId="0"/>
    <xf numFmtId="0" fontId="14" fillId="0" borderId="0" applyNumberFormat="0" applyFont="0" applyBorder="0" applyProtection="0"/>
    <xf numFmtId="0" fontId="14" fillId="0" borderId="0"/>
    <xf numFmtId="0" fontId="34" fillId="0" borderId="0"/>
    <xf numFmtId="0" fontId="11" fillId="0" borderId="0" applyNumberFormat="0" applyBorder="0" applyProtection="0"/>
    <xf numFmtId="173" fontId="35" fillId="0" borderId="0"/>
    <xf numFmtId="0" fontId="22" fillId="0" borderId="0"/>
    <xf numFmtId="0" fontId="22" fillId="0" borderId="0"/>
    <xf numFmtId="0" fontId="14" fillId="0" borderId="0" applyNumberFormat="0" applyFont="0" applyBorder="0" applyProtection="0"/>
    <xf numFmtId="0" fontId="22" fillId="0" borderId="0"/>
    <xf numFmtId="0" fontId="11" fillId="0" borderId="0" applyNumberFormat="0" applyBorder="0" applyProtection="0"/>
    <xf numFmtId="0" fontId="14" fillId="0" borderId="0" applyNumberFormat="0" applyFont="0" applyBorder="0" applyProtection="0"/>
    <xf numFmtId="0" fontId="1" fillId="0" borderId="0"/>
    <xf numFmtId="0" fontId="14" fillId="0" borderId="0" applyNumberFormat="0" applyFont="0" applyBorder="0" applyProtection="0"/>
    <xf numFmtId="0" fontId="22" fillId="0" borderId="0"/>
    <xf numFmtId="0" fontId="22" fillId="0" borderId="0"/>
    <xf numFmtId="0" fontId="22" fillId="0" borderId="0"/>
    <xf numFmtId="0" fontId="22" fillId="0" borderId="0"/>
    <xf numFmtId="0" fontId="36" fillId="0" borderId="0"/>
    <xf numFmtId="9" fontId="2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0" fontId="22" fillId="0" borderId="0"/>
    <xf numFmtId="174" fontId="37" fillId="0" borderId="0" applyFont="0" applyFill="0" applyBorder="0" applyAlignment="0" applyProtection="0"/>
  </cellStyleXfs>
  <cellXfs count="599">
    <xf numFmtId="0" fontId="0" fillId="0" borderId="0" xfId="0"/>
    <xf numFmtId="164" fontId="6" fillId="3" borderId="0" xfId="4" applyFont="1" applyFill="1" applyAlignment="1">
      <alignment horizontal="left" vertical="center"/>
    </xf>
    <xf numFmtId="164" fontId="8" fillId="3" borderId="0" xfId="4" applyFont="1" applyFill="1" applyAlignment="1">
      <alignment vertical="center"/>
    </xf>
    <xf numFmtId="164" fontId="9" fillId="3" borderId="0" xfId="4" applyFont="1" applyFill="1" applyAlignment="1"/>
    <xf numFmtId="164" fontId="5" fillId="3" borderId="0" xfId="4" applyFont="1" applyFill="1" applyAlignment="1"/>
    <xf numFmtId="0" fontId="0" fillId="3" borderId="0" xfId="0" applyFill="1"/>
    <xf numFmtId="0" fontId="0" fillId="4" borderId="0" xfId="0" applyFill="1"/>
    <xf numFmtId="0" fontId="0" fillId="5" borderId="0" xfId="0" applyFill="1"/>
    <xf numFmtId="164" fontId="10" fillId="3" borderId="0" xfId="4" applyFont="1" applyFill="1" applyAlignment="1">
      <alignment horizontal="right"/>
    </xf>
    <xf numFmtId="164" fontId="11" fillId="3" borderId="1" xfId="4" applyFont="1" applyFill="1" applyBorder="1" applyAlignment="1"/>
    <xf numFmtId="165" fontId="12" fillId="3" borderId="1" xfId="4" applyNumberFormat="1" applyFont="1" applyFill="1" applyBorder="1" applyAlignment="1">
      <alignment horizontal="center" vertical="center"/>
    </xf>
    <xf numFmtId="164" fontId="11" fillId="3" borderId="3" xfId="4" applyFont="1" applyFill="1" applyBorder="1" applyAlignment="1"/>
    <xf numFmtId="164" fontId="12" fillId="3" borderId="3" xfId="4" applyFont="1" applyFill="1" applyBorder="1" applyAlignment="1">
      <alignment horizontal="center" vertical="center"/>
    </xf>
    <xf numFmtId="164" fontId="12" fillId="3" borderId="3" xfId="4" applyFont="1" applyFill="1" applyBorder="1" applyAlignment="1">
      <alignment horizontal="center" vertical="center" wrapText="1"/>
    </xf>
    <xf numFmtId="164" fontId="12" fillId="3" borderId="3" xfId="4" applyFont="1" applyFill="1" applyBorder="1" applyAlignment="1">
      <alignment horizontal="right" vertical="center" wrapText="1"/>
    </xf>
    <xf numFmtId="10" fontId="1" fillId="4" borderId="0" xfId="2" applyNumberFormat="1" applyFill="1"/>
    <xf numFmtId="164" fontId="11" fillId="3" borderId="0" xfId="4" applyFont="1" applyFill="1" applyAlignment="1">
      <alignment vertical="center" wrapText="1"/>
    </xf>
    <xf numFmtId="3" fontId="15" fillId="3" borderId="0" xfId="5" applyNumberFormat="1" applyFont="1" applyFill="1" applyAlignment="1">
      <alignment horizontal="center" vertical="center"/>
    </xf>
    <xf numFmtId="10" fontId="15" fillId="3" borderId="0" xfId="6" applyNumberFormat="1" applyFont="1" applyFill="1" applyAlignment="1">
      <alignment horizontal="center" vertical="center"/>
    </xf>
    <xf numFmtId="10" fontId="11" fillId="3" borderId="0" xfId="6" applyNumberFormat="1" applyFont="1" applyFill="1" applyAlignment="1">
      <alignment horizontal="center" vertical="center"/>
    </xf>
    <xf numFmtId="3" fontId="12" fillId="3" borderId="0" xfId="5" applyNumberFormat="1" applyFont="1" applyFill="1" applyAlignment="1">
      <alignment horizontal="center" vertical="center"/>
    </xf>
    <xf numFmtId="10" fontId="12" fillId="3" borderId="0" xfId="6" applyNumberFormat="1" applyFont="1" applyFill="1" applyAlignment="1">
      <alignment horizontal="center" vertical="center"/>
    </xf>
    <xf numFmtId="164" fontId="5" fillId="3" borderId="0" xfId="4" applyFont="1" applyFill="1" applyAlignment="1">
      <alignment vertical="center"/>
    </xf>
    <xf numFmtId="167" fontId="0" fillId="4" borderId="0" xfId="1" applyNumberFormat="1" applyFont="1" applyFill="1"/>
    <xf numFmtId="164" fontId="11" fillId="3" borderId="3" xfId="4" applyFont="1" applyFill="1" applyBorder="1" applyAlignment="1">
      <alignment horizontal="left" wrapText="1"/>
    </xf>
    <xf numFmtId="3" fontId="12" fillId="3" borderId="3" xfId="5" applyNumberFormat="1" applyFont="1" applyFill="1" applyBorder="1" applyAlignment="1">
      <alignment horizontal="center" vertical="center"/>
    </xf>
    <xf numFmtId="10" fontId="12" fillId="3" borderId="3" xfId="6" applyNumberFormat="1" applyFont="1" applyFill="1" applyBorder="1" applyAlignment="1">
      <alignment horizontal="center" vertical="center"/>
    </xf>
    <xf numFmtId="10" fontId="11" fillId="3" borderId="3" xfId="6" applyNumberFormat="1" applyFont="1" applyFill="1" applyBorder="1" applyAlignment="1">
      <alignment horizontal="center" vertical="center"/>
    </xf>
    <xf numFmtId="164" fontId="5" fillId="3" borderId="3" xfId="4" applyFont="1" applyFill="1" applyBorder="1" applyAlignment="1">
      <alignment horizontal="right" vertical="center"/>
    </xf>
    <xf numFmtId="3" fontId="0" fillId="4" borderId="0" xfId="0" applyNumberFormat="1" applyFill="1"/>
    <xf numFmtId="164" fontId="17" fillId="3" borderId="0" xfId="4" applyFont="1" applyFill="1" applyAlignment="1"/>
    <xf numFmtId="10" fontId="0" fillId="3" borderId="0" xfId="2" applyNumberFormat="1" applyFont="1" applyFill="1"/>
    <xf numFmtId="164" fontId="17" fillId="3" borderId="0" xfId="4" applyFont="1" applyFill="1" applyAlignment="1">
      <alignment horizontal="right"/>
    </xf>
    <xf numFmtId="15" fontId="17" fillId="3" borderId="0" xfId="4" applyNumberFormat="1" applyFont="1" applyFill="1" applyAlignment="1">
      <alignment horizontal="right"/>
    </xf>
    <xf numFmtId="17" fontId="17" fillId="3" borderId="0" xfId="4" applyNumberFormat="1" applyFont="1" applyFill="1" applyAlignment="1">
      <alignment horizontal="right"/>
    </xf>
    <xf numFmtId="0" fontId="3" fillId="5" borderId="0" xfId="0" applyFont="1" applyFill="1"/>
    <xf numFmtId="43" fontId="0" fillId="3" borderId="0" xfId="1" applyFont="1" applyFill="1"/>
    <xf numFmtId="43" fontId="0" fillId="3" borderId="0" xfId="0" applyNumberFormat="1" applyFill="1"/>
    <xf numFmtId="3" fontId="3" fillId="5" borderId="0" xfId="0" applyNumberFormat="1" applyFont="1" applyFill="1"/>
    <xf numFmtId="0" fontId="38" fillId="5" borderId="0" xfId="0" applyFont="1" applyFill="1" applyBorder="1" applyAlignment="1" applyProtection="1">
      <alignment horizontal="left" vertical="center"/>
    </xf>
    <xf numFmtId="0" fontId="40" fillId="5" borderId="0" xfId="0" applyFont="1" applyFill="1" applyBorder="1" applyAlignment="1">
      <alignment vertical="center"/>
    </xf>
    <xf numFmtId="0" fontId="21" fillId="5" borderId="0" xfId="0" applyFont="1" applyFill="1" applyBorder="1"/>
    <xf numFmtId="0" fontId="0" fillId="5" borderId="0" xfId="0" applyFill="1" applyBorder="1"/>
    <xf numFmtId="0" fontId="22" fillId="5" borderId="0" xfId="0" applyFont="1" applyFill="1" applyBorder="1" applyAlignment="1" applyProtection="1">
      <alignment horizontal="left" vertical="center"/>
    </xf>
    <xf numFmtId="0" fontId="41" fillId="5" borderId="0" xfId="0" applyFont="1" applyFill="1" applyBorder="1" applyAlignment="1">
      <alignment vertical="center"/>
    </xf>
    <xf numFmtId="0" fontId="42" fillId="5" borderId="0" xfId="0" applyFont="1" applyFill="1" applyBorder="1" applyAlignment="1">
      <alignment horizontal="right" vertical="center"/>
    </xf>
    <xf numFmtId="0" fontId="22" fillId="5" borderId="0" xfId="0" applyFont="1" applyFill="1" applyBorder="1" applyAlignment="1">
      <alignment horizontal="right" vertical="center"/>
    </xf>
    <xf numFmtId="0" fontId="22" fillId="5" borderId="4" xfId="0" applyFont="1" applyFill="1" applyBorder="1" applyAlignment="1">
      <alignment vertical="center"/>
    </xf>
    <xf numFmtId="0" fontId="22" fillId="5" borderId="4" xfId="0" applyFont="1" applyFill="1" applyBorder="1"/>
    <xf numFmtId="0" fontId="22" fillId="5" borderId="4" xfId="0" applyFont="1" applyFill="1" applyBorder="1" applyAlignment="1">
      <alignment horizontal="center" vertical="center" wrapText="1"/>
    </xf>
    <xf numFmtId="0" fontId="43" fillId="5" borderId="4" xfId="0" applyFont="1" applyFill="1" applyBorder="1" applyAlignment="1">
      <alignment horizontal="center" vertical="center" wrapText="1"/>
    </xf>
    <xf numFmtId="0" fontId="22" fillId="5" borderId="4" xfId="0" applyFont="1" applyFill="1" applyBorder="1" applyAlignment="1">
      <alignment vertical="center" wrapText="1"/>
    </xf>
    <xf numFmtId="0" fontId="22" fillId="5" borderId="0" xfId="0" applyFont="1" applyFill="1" applyBorder="1" applyAlignment="1">
      <alignment vertical="center"/>
    </xf>
    <xf numFmtId="0" fontId="22" fillId="5" borderId="5" xfId="0" applyFont="1" applyFill="1" applyBorder="1" applyAlignment="1">
      <alignment horizontal="right" vertical="center"/>
    </xf>
    <xf numFmtId="0" fontId="22" fillId="5" borderId="5" xfId="0" applyFont="1" applyFill="1" applyBorder="1" applyAlignment="1">
      <alignment horizontal="right"/>
    </xf>
    <xf numFmtId="0" fontId="45" fillId="5" borderId="0" xfId="0" applyFont="1" applyFill="1" applyBorder="1"/>
    <xf numFmtId="0" fontId="46" fillId="5" borderId="0" xfId="0" applyFont="1" applyFill="1" applyBorder="1"/>
    <xf numFmtId="0" fontId="43" fillId="5" borderId="0" xfId="0" applyFont="1" applyFill="1" applyBorder="1" applyAlignment="1" applyProtection="1">
      <alignment horizontal="left" vertical="center"/>
    </xf>
    <xf numFmtId="175" fontId="22" fillId="5" borderId="0" xfId="0" applyNumberFormat="1" applyFont="1" applyFill="1" applyBorder="1" applyAlignment="1">
      <alignment vertical="center"/>
    </xf>
    <xf numFmtId="3" fontId="43" fillId="5" borderId="0" xfId="0" applyNumberFormat="1" applyFont="1" applyFill="1" applyBorder="1" applyAlignment="1">
      <alignment vertical="center"/>
    </xf>
    <xf numFmtId="176" fontId="43" fillId="5" borderId="0" xfId="0" applyNumberFormat="1" applyFont="1" applyFill="1" applyBorder="1" applyAlignment="1">
      <alignment vertical="center"/>
    </xf>
    <xf numFmtId="0" fontId="47" fillId="5" borderId="0" xfId="0" applyFont="1" applyFill="1" applyBorder="1" applyAlignment="1" applyProtection="1">
      <alignment horizontal="right" vertical="center"/>
    </xf>
    <xf numFmtId="0" fontId="47" fillId="5" borderId="0" xfId="0" applyFont="1" applyFill="1" applyBorder="1" applyAlignment="1" applyProtection="1">
      <alignment horizontal="left" vertical="center"/>
    </xf>
    <xf numFmtId="3" fontId="22" fillId="5" borderId="0" xfId="0" applyNumberFormat="1" applyFont="1" applyFill="1" applyBorder="1" applyAlignment="1">
      <alignment vertical="center"/>
    </xf>
    <xf numFmtId="176" fontId="22" fillId="5" borderId="0" xfId="0" applyNumberFormat="1" applyFont="1" applyFill="1" applyBorder="1" applyAlignment="1">
      <alignment vertical="center"/>
    </xf>
    <xf numFmtId="3" fontId="47" fillId="5" borderId="0" xfId="0" applyNumberFormat="1" applyFont="1" applyFill="1" applyBorder="1" applyAlignment="1">
      <alignment vertical="center"/>
    </xf>
    <xf numFmtId="176" fontId="22" fillId="5" borderId="0" xfId="0" quotePrefix="1" applyNumberFormat="1" applyFont="1" applyFill="1" applyBorder="1" applyAlignment="1">
      <alignment horizontal="right" vertical="center"/>
    </xf>
    <xf numFmtId="3" fontId="45" fillId="5" borderId="0" xfId="0" applyNumberFormat="1" applyFont="1" applyFill="1" applyBorder="1"/>
    <xf numFmtId="176" fontId="45" fillId="5" borderId="0" xfId="0" applyNumberFormat="1" applyFont="1" applyFill="1" applyBorder="1"/>
    <xf numFmtId="3" fontId="46" fillId="5" borderId="0" xfId="0" applyNumberFormat="1" applyFont="1" applyFill="1" applyBorder="1"/>
    <xf numFmtId="176" fontId="46" fillId="5" borderId="0" xfId="0" applyNumberFormat="1" applyFont="1" applyFill="1" applyBorder="1"/>
    <xf numFmtId="3" fontId="45" fillId="5" borderId="0" xfId="0" applyNumberFormat="1" applyFont="1" applyFill="1" applyBorder="1" applyAlignment="1"/>
    <xf numFmtId="0" fontId="43" fillId="5" borderId="5" xfId="0" applyFont="1" applyFill="1" applyBorder="1" applyAlignment="1" applyProtection="1">
      <alignment horizontal="left" vertical="center"/>
    </xf>
    <xf numFmtId="0" fontId="22" fillId="5" borderId="5" xfId="0" applyFont="1" applyFill="1" applyBorder="1" applyAlignment="1" applyProtection="1">
      <alignment horizontal="left" vertical="center"/>
    </xf>
    <xf numFmtId="175" fontId="22" fillId="5" borderId="5" xfId="0" applyNumberFormat="1" applyFont="1" applyFill="1" applyBorder="1" applyAlignment="1">
      <alignment vertical="center"/>
    </xf>
    <xf numFmtId="3" fontId="43" fillId="5" borderId="5" xfId="0" applyNumberFormat="1" applyFont="1" applyFill="1" applyBorder="1" applyAlignment="1">
      <alignment vertical="center"/>
    </xf>
    <xf numFmtId="176" fontId="43" fillId="5" borderId="5" xfId="0" applyNumberFormat="1" applyFont="1" applyFill="1" applyBorder="1" applyAlignment="1">
      <alignment vertical="center"/>
    </xf>
    <xf numFmtId="176" fontId="43" fillId="5" borderId="5" xfId="2" applyNumberFormat="1" applyFont="1" applyFill="1" applyBorder="1" applyAlignment="1">
      <alignment vertical="center"/>
    </xf>
    <xf numFmtId="3" fontId="40" fillId="5" borderId="0" xfId="0" applyNumberFormat="1" applyFont="1" applyFill="1" applyBorder="1" applyAlignment="1">
      <alignment vertical="center"/>
    </xf>
    <xf numFmtId="177" fontId="0" fillId="0" borderId="0" xfId="0" applyNumberFormat="1"/>
    <xf numFmtId="0" fontId="48" fillId="5" borderId="0" xfId="0" applyFont="1" applyFill="1" applyBorder="1" applyAlignment="1">
      <alignment vertical="center"/>
    </xf>
    <xf numFmtId="3" fontId="0" fillId="5" borderId="0" xfId="0" applyNumberFormat="1" applyFill="1"/>
    <xf numFmtId="0" fontId="17" fillId="3" borderId="0" xfId="0" applyFont="1" applyFill="1" applyAlignment="1">
      <alignment horizontal="right"/>
    </xf>
    <xf numFmtId="178" fontId="0" fillId="5" borderId="0" xfId="0" applyNumberFormat="1" applyFill="1"/>
    <xf numFmtId="15" fontId="17" fillId="3" borderId="0" xfId="0" applyNumberFormat="1" applyFont="1" applyFill="1" applyAlignment="1">
      <alignment horizontal="right"/>
    </xf>
    <xf numFmtId="17" fontId="17" fillId="3" borderId="0" xfId="0" applyNumberFormat="1" applyFont="1" applyFill="1" applyAlignment="1">
      <alignment horizontal="right"/>
    </xf>
    <xf numFmtId="0" fontId="17" fillId="3" borderId="0" xfId="0" applyFont="1" applyFill="1"/>
    <xf numFmtId="0" fontId="20" fillId="3" borderId="0" xfId="52" applyFont="1" applyFill="1" applyAlignment="1"/>
    <xf numFmtId="164" fontId="6" fillId="4" borderId="0" xfId="4" applyFont="1" applyFill="1" applyAlignment="1">
      <alignment vertical="center"/>
    </xf>
    <xf numFmtId="164" fontId="5" fillId="4" borderId="0" xfId="4" applyFont="1" applyFill="1" applyAlignment="1"/>
    <xf numFmtId="164" fontId="11" fillId="4" borderId="0" xfId="4" applyFont="1" applyFill="1" applyAlignment="1">
      <alignment horizontal="left" vertical="center"/>
    </xf>
    <xf numFmtId="0" fontId="11" fillId="4" borderId="0" xfId="0" applyFont="1" applyFill="1" applyAlignment="1" applyProtection="1">
      <alignment horizontal="left" vertical="center"/>
    </xf>
    <xf numFmtId="0" fontId="0" fillId="4" borderId="0" xfId="0" applyFill="1" applyAlignment="1"/>
    <xf numFmtId="0" fontId="50" fillId="4" borderId="0" xfId="0" applyFont="1" applyFill="1" applyAlignment="1">
      <alignment horizontal="right"/>
    </xf>
    <xf numFmtId="0" fontId="11" fillId="4" borderId="1" xfId="0" applyFont="1" applyFill="1" applyBorder="1"/>
    <xf numFmtId="0" fontId="11" fillId="4" borderId="1" xfId="0" applyFont="1" applyFill="1" applyBorder="1" applyAlignment="1">
      <alignment horizontal="center" vertical="center"/>
    </xf>
    <xf numFmtId="0" fontId="11" fillId="4" borderId="7" xfId="0" applyFont="1" applyFill="1" applyBorder="1" applyAlignment="1">
      <alignment vertical="center"/>
    </xf>
    <xf numFmtId="0" fontId="11" fillId="4" borderId="7" xfId="0" applyFont="1" applyFill="1" applyBorder="1" applyAlignment="1">
      <alignment horizontal="right" vertical="center"/>
    </xf>
    <xf numFmtId="0" fontId="15" fillId="4" borderId="0" xfId="0" applyFont="1" applyFill="1" applyAlignment="1">
      <alignment vertical="center"/>
    </xf>
    <xf numFmtId="0" fontId="11" fillId="4" borderId="0" xfId="0" applyFont="1" applyFill="1"/>
    <xf numFmtId="10" fontId="12" fillId="4" borderId="0" xfId="0" applyNumberFormat="1" applyFont="1" applyFill="1" applyAlignment="1" applyProtection="1">
      <alignment horizontal="left" vertical="center"/>
    </xf>
    <xf numFmtId="3" fontId="12" fillId="4" borderId="0" xfId="0" applyNumberFormat="1" applyFont="1" applyFill="1" applyAlignment="1" applyProtection="1">
      <alignment horizontal="right" vertical="center"/>
    </xf>
    <xf numFmtId="176" fontId="12" fillId="4" borderId="0" xfId="0" applyNumberFormat="1" applyFont="1" applyFill="1" applyAlignment="1" applyProtection="1">
      <alignment horizontal="right" vertical="center"/>
    </xf>
    <xf numFmtId="10" fontId="12" fillId="4" borderId="0" xfId="0" applyNumberFormat="1" applyFont="1" applyFill="1" applyAlignment="1" applyProtection="1">
      <alignment horizontal="right" vertical="center"/>
    </xf>
    <xf numFmtId="3" fontId="12" fillId="4" borderId="0" xfId="0" applyNumberFormat="1" applyFont="1" applyFill="1" applyAlignment="1">
      <alignment vertical="center"/>
    </xf>
    <xf numFmtId="176" fontId="12" fillId="4" borderId="0" xfId="0" applyNumberFormat="1" applyFont="1" applyFill="1" applyAlignment="1">
      <alignment vertical="center"/>
    </xf>
    <xf numFmtId="179" fontId="11" fillId="4" borderId="0" xfId="4" applyNumberFormat="1" applyFont="1" applyFill="1" applyAlignment="1"/>
    <xf numFmtId="0" fontId="15" fillId="4" borderId="0" xfId="0" applyFont="1" applyFill="1" applyAlignment="1">
      <alignment horizontal="right"/>
    </xf>
    <xf numFmtId="10" fontId="11" fillId="4" borderId="0" xfId="0" applyNumberFormat="1" applyFont="1" applyFill="1" applyAlignment="1" applyProtection="1">
      <alignment horizontal="left" vertical="center"/>
    </xf>
    <xf numFmtId="3" fontId="11" fillId="4" borderId="0" xfId="0" applyNumberFormat="1" applyFont="1" applyFill="1" applyAlignment="1" applyProtection="1">
      <alignment horizontal="right" vertical="center"/>
    </xf>
    <xf numFmtId="176" fontId="11" fillId="4" borderId="0" xfId="0" applyNumberFormat="1" applyFont="1" applyFill="1" applyAlignment="1" applyProtection="1">
      <alignment horizontal="right" vertical="center"/>
    </xf>
    <xf numFmtId="10" fontId="11" fillId="4" borderId="0" xfId="0" applyNumberFormat="1" applyFont="1" applyFill="1" applyAlignment="1" applyProtection="1">
      <alignment horizontal="right" vertical="center"/>
    </xf>
    <xf numFmtId="3" fontId="11" fillId="4" borderId="0" xfId="0" applyNumberFormat="1" applyFont="1" applyFill="1" applyAlignment="1">
      <alignment vertical="center"/>
    </xf>
    <xf numFmtId="176" fontId="11" fillId="4" borderId="0" xfId="0" applyNumberFormat="1" applyFont="1" applyFill="1" applyAlignment="1">
      <alignment vertical="center"/>
    </xf>
    <xf numFmtId="176" fontId="11" fillId="4" borderId="0" xfId="6" applyNumberFormat="1" applyFont="1" applyFill="1" applyAlignment="1">
      <alignment horizontal="right" vertical="center"/>
    </xf>
    <xf numFmtId="176" fontId="51" fillId="4" borderId="0" xfId="4" applyNumberFormat="1" applyFont="1" applyFill="1" applyAlignment="1">
      <alignment horizontal="right" vertical="center"/>
    </xf>
    <xf numFmtId="3" fontId="11" fillId="4" borderId="0" xfId="0" applyNumberFormat="1" applyFont="1" applyFill="1" applyAlignment="1">
      <alignment horizontal="right"/>
    </xf>
    <xf numFmtId="176" fontId="11" fillId="4" borderId="0" xfId="0" applyNumberFormat="1" applyFont="1" applyFill="1" applyAlignment="1">
      <alignment horizontal="right"/>
    </xf>
    <xf numFmtId="0" fontId="11" fillId="4" borderId="0" xfId="0" applyFont="1" applyFill="1" applyAlignment="1">
      <alignment horizontal="right"/>
    </xf>
    <xf numFmtId="3" fontId="11" fillId="4" borderId="0" xfId="0" applyNumberFormat="1" applyFont="1" applyFill="1"/>
    <xf numFmtId="3" fontId="12" fillId="4" borderId="0" xfId="0" applyNumberFormat="1" applyFont="1" applyFill="1" applyAlignment="1" applyProtection="1">
      <alignment horizontal="left" vertical="center"/>
    </xf>
    <xf numFmtId="0" fontId="15" fillId="4" borderId="0" xfId="0" applyFont="1" applyFill="1"/>
    <xf numFmtId="3" fontId="15" fillId="4" borderId="0" xfId="0" applyNumberFormat="1" applyFont="1" applyFill="1" applyAlignment="1">
      <alignment horizontal="right"/>
    </xf>
    <xf numFmtId="176" fontId="15" fillId="4" borderId="0" xfId="0" applyNumberFormat="1" applyFont="1" applyFill="1" applyAlignment="1">
      <alignment horizontal="right"/>
    </xf>
    <xf numFmtId="164" fontId="11" fillId="4" borderId="0" xfId="4" applyFont="1" applyFill="1" applyAlignment="1"/>
    <xf numFmtId="182" fontId="0" fillId="4" borderId="0" xfId="0" applyNumberFormat="1" applyFill="1" applyAlignment="1">
      <alignment horizontal="right" vertical="center"/>
    </xf>
    <xf numFmtId="0" fontId="12" fillId="4" borderId="7" xfId="0" applyFont="1" applyFill="1" applyBorder="1" applyAlignment="1" applyProtection="1">
      <alignment horizontal="left" vertical="center"/>
    </xf>
    <xf numFmtId="0" fontId="0" fillId="4" borderId="7" xfId="0" applyFill="1" applyBorder="1"/>
    <xf numFmtId="3" fontId="12" fillId="4" borderId="7" xfId="0" applyNumberFormat="1" applyFont="1" applyFill="1" applyBorder="1" applyAlignment="1" applyProtection="1">
      <alignment horizontal="right" vertical="center"/>
    </xf>
    <xf numFmtId="176" fontId="12" fillId="4" borderId="7" xfId="0" applyNumberFormat="1" applyFont="1" applyFill="1" applyBorder="1" applyAlignment="1" applyProtection="1">
      <alignment horizontal="right" vertical="center"/>
    </xf>
    <xf numFmtId="10" fontId="12" fillId="4" borderId="7" xfId="0" applyNumberFormat="1" applyFont="1" applyFill="1" applyBorder="1" applyAlignment="1" applyProtection="1">
      <alignment horizontal="right" vertical="center"/>
    </xf>
    <xf numFmtId="176" fontId="12" fillId="4" borderId="7" xfId="0" applyNumberFormat="1" applyFont="1" applyFill="1" applyBorder="1" applyAlignment="1">
      <alignment horizontal="right"/>
    </xf>
    <xf numFmtId="176" fontId="12" fillId="4" borderId="7" xfId="0" applyNumberFormat="1" applyFont="1" applyFill="1" applyBorder="1" applyAlignment="1">
      <alignment vertical="center"/>
    </xf>
    <xf numFmtId="0" fontId="53" fillId="4" borderId="0" xfId="0" applyFont="1" applyFill="1" applyAlignment="1">
      <alignment vertical="center"/>
    </xf>
    <xf numFmtId="183" fontId="11" fillId="4" borderId="0" xfId="0" applyNumberFormat="1" applyFont="1" applyFill="1"/>
    <xf numFmtId="17" fontId="17" fillId="4" borderId="0" xfId="0" applyNumberFormat="1" applyFont="1" applyFill="1" applyAlignment="1">
      <alignment horizontal="right"/>
    </xf>
    <xf numFmtId="164" fontId="53" fillId="4" borderId="0" xfId="4" applyFont="1" applyFill="1" applyAlignment="1">
      <alignment vertical="center"/>
    </xf>
    <xf numFmtId="184" fontId="5" fillId="4" borderId="0" xfId="4" applyNumberFormat="1" applyFont="1" applyFill="1" applyAlignment="1"/>
    <xf numFmtId="0" fontId="53" fillId="4" borderId="0" xfId="0" applyFont="1" applyFill="1" applyAlignment="1">
      <alignment horizontal="left"/>
    </xf>
    <xf numFmtId="0" fontId="17" fillId="4" borderId="0" xfId="0" applyFont="1" applyFill="1" applyAlignment="1">
      <alignment horizontal="left"/>
    </xf>
    <xf numFmtId="0" fontId="17" fillId="4" borderId="0" xfId="0" applyFont="1" applyFill="1" applyAlignment="1">
      <alignment horizontal="left" wrapText="1"/>
    </xf>
    <xf numFmtId="0" fontId="17" fillId="4" borderId="0" xfId="0" applyFont="1" applyFill="1" applyAlignment="1">
      <alignment horizontal="right"/>
    </xf>
    <xf numFmtId="164" fontId="20" fillId="4" borderId="0" xfId="7" applyFont="1" applyFill="1" applyAlignment="1"/>
    <xf numFmtId="15" fontId="17" fillId="4" borderId="0" xfId="0" applyNumberFormat="1" applyFont="1" applyFill="1" applyAlignment="1">
      <alignment horizontal="right"/>
    </xf>
    <xf numFmtId="0" fontId="54" fillId="4" borderId="0" xfId="0" applyFont="1" applyFill="1"/>
    <xf numFmtId="17" fontId="17" fillId="4" borderId="0" xfId="4" applyNumberFormat="1" applyFont="1" applyFill="1" applyAlignment="1">
      <alignment horizontal="right"/>
    </xf>
    <xf numFmtId="164" fontId="5" fillId="4" borderId="0" xfId="4" applyFont="1" applyFill="1" applyBorder="1" applyAlignment="1"/>
    <xf numFmtId="0" fontId="0" fillId="4" borderId="0" xfId="0" applyFill="1" applyBorder="1"/>
    <xf numFmtId="176" fontId="5" fillId="4" borderId="0" xfId="6" applyNumberFormat="1" applyFont="1" applyFill="1" applyBorder="1"/>
    <xf numFmtId="180" fontId="0" fillId="4" borderId="0" xfId="0" applyNumberFormat="1" applyFill="1" applyBorder="1"/>
    <xf numFmtId="3" fontId="12" fillId="4" borderId="0" xfId="0" applyNumberFormat="1" applyFont="1" applyFill="1" applyBorder="1" applyAlignment="1" applyProtection="1">
      <alignment horizontal="right" vertical="center"/>
    </xf>
    <xf numFmtId="176" fontId="12" fillId="4" borderId="0" xfId="0" applyNumberFormat="1" applyFont="1" applyFill="1" applyBorder="1" applyAlignment="1" applyProtection="1">
      <alignment horizontal="right" vertical="center"/>
    </xf>
    <xf numFmtId="3" fontId="11" fillId="4" borderId="0" xfId="0" applyNumberFormat="1" applyFont="1" applyFill="1" applyBorder="1" applyAlignment="1" applyProtection="1">
      <alignment horizontal="right" vertical="center"/>
    </xf>
    <xf numFmtId="176" fontId="11" fillId="4" borderId="0" xfId="0" applyNumberFormat="1" applyFont="1" applyFill="1" applyBorder="1" applyAlignment="1" applyProtection="1">
      <alignment horizontal="right" vertical="center"/>
    </xf>
    <xf numFmtId="3" fontId="11" fillId="4" borderId="0" xfId="0" applyNumberFormat="1" applyFont="1" applyFill="1" applyBorder="1" applyAlignment="1">
      <alignment horizontal="right"/>
    </xf>
    <xf numFmtId="176" fontId="11" fillId="4" borderId="0" xfId="0" applyNumberFormat="1" applyFont="1" applyFill="1" applyBorder="1" applyAlignment="1">
      <alignment horizontal="right"/>
    </xf>
    <xf numFmtId="176" fontId="15" fillId="4" borderId="0" xfId="0" applyNumberFormat="1" applyFont="1" applyFill="1" applyBorder="1" applyAlignment="1">
      <alignment horizontal="right"/>
    </xf>
    <xf numFmtId="2" fontId="5" fillId="4" borderId="0" xfId="6" applyNumberFormat="1" applyFont="1" applyFill="1" applyBorder="1"/>
    <xf numFmtId="3" fontId="0" fillId="4" borderId="0" xfId="0" applyNumberFormat="1" applyFill="1" applyBorder="1"/>
    <xf numFmtId="0" fontId="6" fillId="4" borderId="0" xfId="62" applyFont="1" applyFill="1" applyAlignment="1">
      <alignment horizontal="left" vertical="center"/>
    </xf>
    <xf numFmtId="164" fontId="9" fillId="4" borderId="0" xfId="4" applyFont="1" applyFill="1" applyAlignment="1"/>
    <xf numFmtId="164" fontId="11" fillId="4" borderId="3" xfId="4" applyFont="1" applyFill="1" applyBorder="1" applyAlignment="1"/>
    <xf numFmtId="164" fontId="11" fillId="4" borderId="1" xfId="4" applyFont="1" applyFill="1" applyBorder="1" applyAlignment="1"/>
    <xf numFmtId="164" fontId="11" fillId="4" borderId="7" xfId="4" applyFont="1" applyFill="1" applyBorder="1" applyAlignment="1"/>
    <xf numFmtId="164" fontId="11" fillId="4" borderId="8" xfId="4" applyFont="1" applyFill="1" applyBorder="1" applyAlignment="1">
      <alignment horizontal="right"/>
    </xf>
    <xf numFmtId="164" fontId="11" fillId="4" borderId="8" xfId="4" applyFont="1" applyFill="1" applyBorder="1" applyAlignment="1">
      <alignment horizontal="right" wrapText="1"/>
    </xf>
    <xf numFmtId="164" fontId="11" fillId="4" borderId="0" xfId="4" applyFont="1" applyFill="1" applyAlignment="1">
      <alignment horizontal="right"/>
    </xf>
    <xf numFmtId="164" fontId="11" fillId="4" borderId="0" xfId="4" applyFont="1" applyFill="1" applyAlignment="1">
      <alignment horizontal="right" wrapText="1"/>
    </xf>
    <xf numFmtId="164" fontId="12" fillId="4" borderId="0" xfId="4" applyFont="1" applyFill="1" applyAlignment="1"/>
    <xf numFmtId="9" fontId="12" fillId="4" borderId="0" xfId="6" applyFont="1" applyFill="1" applyAlignment="1">
      <alignment vertical="center"/>
    </xf>
    <xf numFmtId="185" fontId="12" fillId="4" borderId="0" xfId="4" applyNumberFormat="1" applyFont="1" applyFill="1" applyAlignment="1"/>
    <xf numFmtId="185" fontId="12" fillId="4" borderId="0" xfId="4" applyNumberFormat="1" applyFont="1" applyFill="1" applyAlignment="1">
      <alignment vertical="center"/>
    </xf>
    <xf numFmtId="164" fontId="15" fillId="4" borderId="0" xfId="4" applyFont="1" applyFill="1" applyAlignment="1"/>
    <xf numFmtId="164" fontId="12" fillId="4" borderId="0" xfId="4" applyFont="1" applyFill="1" applyAlignment="1">
      <alignment vertical="center"/>
    </xf>
    <xf numFmtId="164" fontId="11" fillId="4" borderId="0" xfId="4" applyFont="1" applyFill="1" applyAlignment="1">
      <alignment horizontal="left" indent="2"/>
    </xf>
    <xf numFmtId="185" fontId="11" fillId="4" borderId="0" xfId="4" applyNumberFormat="1" applyFont="1" applyFill="1" applyAlignment="1">
      <alignment horizontal="right" vertical="center"/>
    </xf>
    <xf numFmtId="176" fontId="11" fillId="4" borderId="0" xfId="2" applyNumberFormat="1" applyFont="1" applyFill="1" applyAlignment="1"/>
    <xf numFmtId="186" fontId="11" fillId="4" borderId="0" xfId="4" applyNumberFormat="1" applyFont="1" applyFill="1" applyAlignment="1">
      <alignment horizontal="right" vertical="center"/>
    </xf>
    <xf numFmtId="176" fontId="11" fillId="4" borderId="0" xfId="6" applyNumberFormat="1" applyFont="1" applyFill="1" applyAlignment="1">
      <alignment vertical="center"/>
    </xf>
    <xf numFmtId="164" fontId="11" fillId="4" borderId="0" xfId="4" applyFont="1" applyFill="1" applyAlignment="1">
      <alignment horizontal="left" vertical="center" indent="2"/>
    </xf>
    <xf numFmtId="176" fontId="51" fillId="4" borderId="0" xfId="4" applyNumberFormat="1" applyFont="1" applyFill="1" applyBorder="1" applyAlignment="1">
      <alignment horizontal="right" vertical="center"/>
    </xf>
    <xf numFmtId="164" fontId="11" fillId="4" borderId="7" xfId="4" applyFont="1" applyFill="1" applyBorder="1" applyAlignment="1">
      <alignment horizontal="left" vertical="center" indent="2"/>
    </xf>
    <xf numFmtId="176" fontId="51" fillId="4" borderId="5" xfId="4" applyNumberFormat="1" applyFont="1" applyFill="1" applyBorder="1" applyAlignment="1">
      <alignment horizontal="right" vertical="center"/>
    </xf>
    <xf numFmtId="176" fontId="11" fillId="4" borderId="7" xfId="6" applyNumberFormat="1" applyFont="1" applyFill="1" applyBorder="1" applyAlignment="1">
      <alignment vertical="center"/>
    </xf>
    <xf numFmtId="182" fontId="0" fillId="4" borderId="5" xfId="0" applyNumberFormat="1" applyFill="1" applyBorder="1" applyAlignment="1">
      <alignment horizontal="right" vertical="center"/>
    </xf>
    <xf numFmtId="176" fontId="11" fillId="4" borderId="5" xfId="6" applyNumberFormat="1" applyFont="1" applyFill="1" applyBorder="1" applyAlignment="1">
      <alignment vertical="center"/>
    </xf>
    <xf numFmtId="164" fontId="17" fillId="4" borderId="0" xfId="4" applyFont="1" applyFill="1" applyAlignment="1">
      <alignment horizontal="right"/>
    </xf>
    <xf numFmtId="15" fontId="17" fillId="4" borderId="0" xfId="4" applyNumberFormat="1" applyFont="1" applyFill="1" applyAlignment="1">
      <alignment horizontal="right"/>
    </xf>
    <xf numFmtId="164" fontId="17" fillId="4" borderId="0" xfId="4" applyFont="1" applyFill="1" applyAlignment="1"/>
    <xf numFmtId="187" fontId="12" fillId="4" borderId="0" xfId="1" applyNumberFormat="1" applyFont="1" applyFill="1" applyAlignment="1">
      <alignment vertical="center"/>
    </xf>
    <xf numFmtId="187" fontId="11" fillId="4" borderId="0" xfId="1" applyNumberFormat="1" applyFont="1" applyFill="1" applyAlignment="1">
      <alignment horizontal="right" vertical="center"/>
    </xf>
    <xf numFmtId="164" fontId="11" fillId="4" borderId="5" xfId="4" applyFont="1" applyFill="1" applyBorder="1" applyAlignment="1">
      <alignment horizontal="left" vertical="center" indent="2"/>
    </xf>
    <xf numFmtId="187" fontId="11" fillId="4" borderId="5" xfId="1" applyNumberFormat="1" applyFont="1" applyFill="1" applyBorder="1" applyAlignment="1">
      <alignment horizontal="right" vertical="center"/>
    </xf>
    <xf numFmtId="164" fontId="5" fillId="4" borderId="0" xfId="4" applyFont="1" applyFill="1" applyAlignment="1">
      <alignment horizontal="left"/>
    </xf>
    <xf numFmtId="0" fontId="0" fillId="5" borderId="9" xfId="0" applyFill="1" applyBorder="1"/>
    <xf numFmtId="188" fontId="22" fillId="5" borderId="9" xfId="0" applyNumberFormat="1" applyFont="1" applyFill="1" applyBorder="1" applyAlignment="1">
      <alignment horizontal="right"/>
    </xf>
    <xf numFmtId="0" fontId="41" fillId="5" borderId="0" xfId="0" applyFont="1" applyFill="1" applyBorder="1" applyAlignment="1">
      <alignment horizontal="right" vertical="top"/>
    </xf>
    <xf numFmtId="0" fontId="22" fillId="5" borderId="0" xfId="0" applyFont="1" applyFill="1" applyBorder="1" applyAlignment="1">
      <alignment horizontal="right" vertical="top"/>
    </xf>
    <xf numFmtId="0" fontId="41" fillId="5" borderId="5" xfId="0" applyFont="1" applyFill="1" applyBorder="1" applyAlignment="1">
      <alignment horizontal="right" vertical="top"/>
    </xf>
    <xf numFmtId="0" fontId="22" fillId="5" borderId="5" xfId="0" applyFont="1" applyFill="1" applyBorder="1" applyAlignment="1">
      <alignment horizontal="right" vertical="top"/>
    </xf>
    <xf numFmtId="0" fontId="22" fillId="5" borderId="5" xfId="0" applyFont="1" applyFill="1" applyBorder="1"/>
    <xf numFmtId="0" fontId="40" fillId="5" borderId="5" xfId="0" applyFont="1" applyFill="1" applyBorder="1" applyAlignment="1">
      <alignment horizontal="right" vertical="center"/>
    </xf>
    <xf numFmtId="0" fontId="41" fillId="5" borderId="0" xfId="0" applyFont="1" applyFill="1" applyBorder="1" applyAlignment="1" applyProtection="1">
      <alignment horizontal="left" vertical="center"/>
    </xf>
    <xf numFmtId="175" fontId="41" fillId="5" borderId="0" xfId="0" applyNumberFormat="1" applyFont="1" applyFill="1" applyBorder="1" applyAlignment="1">
      <alignment vertical="center"/>
    </xf>
    <xf numFmtId="3" fontId="41" fillId="5" borderId="0" xfId="0" applyNumberFormat="1" applyFont="1" applyFill="1" applyBorder="1" applyAlignment="1">
      <alignment vertical="center"/>
    </xf>
    <xf numFmtId="176" fontId="41" fillId="5" borderId="0" xfId="2" applyNumberFormat="1" applyFont="1" applyFill="1" applyBorder="1" applyAlignment="1">
      <alignment vertical="center"/>
    </xf>
    <xf numFmtId="176" fontId="41" fillId="5" borderId="0" xfId="0" applyNumberFormat="1" applyFont="1" applyFill="1" applyBorder="1" applyAlignment="1">
      <alignment vertical="center"/>
    </xf>
    <xf numFmtId="175" fontId="0" fillId="5" borderId="0" xfId="0" applyNumberFormat="1" applyFill="1"/>
    <xf numFmtId="0" fontId="40" fillId="5" borderId="0" xfId="0" applyFont="1" applyFill="1" applyBorder="1" applyAlignment="1" applyProtection="1">
      <alignment horizontal="left" vertical="center"/>
    </xf>
    <xf numFmtId="167" fontId="40" fillId="5" borderId="0" xfId="1" applyNumberFormat="1" applyFont="1" applyFill="1" applyBorder="1" applyAlignment="1">
      <alignment vertical="center"/>
    </xf>
    <xf numFmtId="176" fontId="40" fillId="5" borderId="0" xfId="2" applyNumberFormat="1" applyFont="1" applyFill="1" applyBorder="1" applyAlignment="1">
      <alignment vertical="center"/>
    </xf>
    <xf numFmtId="176" fontId="40" fillId="5" borderId="0" xfId="0" applyNumberFormat="1" applyFont="1" applyFill="1" applyBorder="1" applyAlignment="1">
      <alignment vertical="center"/>
    </xf>
    <xf numFmtId="0" fontId="40" fillId="5" borderId="0" xfId="0" applyFont="1" applyFill="1"/>
    <xf numFmtId="43" fontId="0" fillId="5" borderId="0" xfId="0" applyNumberFormat="1" applyFill="1"/>
    <xf numFmtId="0" fontId="55" fillId="5" borderId="0" xfId="0" applyFont="1" applyFill="1"/>
    <xf numFmtId="3" fontId="55" fillId="5" borderId="0" xfId="0" applyNumberFormat="1" applyFont="1" applyFill="1"/>
    <xf numFmtId="0" fontId="22" fillId="5" borderId="0" xfId="0" applyFont="1" applyFill="1"/>
    <xf numFmtId="176" fontId="55" fillId="5" borderId="0" xfId="0" applyNumberFormat="1" applyFont="1" applyFill="1"/>
    <xf numFmtId="0" fontId="40" fillId="5" borderId="0" xfId="0" applyFont="1" applyFill="1" applyBorder="1" applyAlignment="1">
      <alignment horizontal="left"/>
    </xf>
    <xf numFmtId="0" fontId="41" fillId="5" borderId="9" xfId="0" applyFont="1" applyFill="1" applyBorder="1" applyAlignment="1" applyProtection="1">
      <alignment horizontal="left" vertical="center"/>
    </xf>
    <xf numFmtId="3" fontId="41" fillId="5" borderId="9" xfId="0" applyNumberFormat="1" applyFont="1" applyFill="1" applyBorder="1" applyAlignment="1">
      <alignment vertical="center"/>
    </xf>
    <xf numFmtId="175" fontId="41" fillId="5" borderId="9" xfId="0" applyNumberFormat="1" applyFont="1" applyFill="1" applyBorder="1" applyAlignment="1">
      <alignment vertical="center"/>
    </xf>
    <xf numFmtId="176" fontId="41" fillId="5" borderId="9" xfId="0" applyNumberFormat="1" applyFont="1" applyFill="1" applyBorder="1" applyAlignment="1">
      <alignment vertical="center"/>
    </xf>
    <xf numFmtId="3" fontId="56" fillId="5" borderId="0" xfId="0" applyNumberFormat="1" applyFont="1" applyFill="1"/>
    <xf numFmtId="0" fontId="56" fillId="5" borderId="0" xfId="0" applyFont="1" applyFill="1"/>
    <xf numFmtId="0" fontId="40" fillId="5" borderId="0" xfId="0" applyFont="1" applyFill="1" applyBorder="1"/>
    <xf numFmtId="0" fontId="48" fillId="5" borderId="0" xfId="0" applyFont="1" applyFill="1"/>
    <xf numFmtId="0" fontId="48" fillId="5" borderId="0" xfId="0" applyFont="1" applyFill="1" applyBorder="1"/>
    <xf numFmtId="0" fontId="48" fillId="5" borderId="9" xfId="0" applyFont="1" applyFill="1" applyBorder="1"/>
    <xf numFmtId="3" fontId="40" fillId="5" borderId="9" xfId="0" applyNumberFormat="1" applyFont="1" applyFill="1" applyBorder="1" applyAlignment="1">
      <alignment vertical="center"/>
    </xf>
    <xf numFmtId="167" fontId="40" fillId="5" borderId="9" xfId="1" applyNumberFormat="1" applyFont="1" applyFill="1" applyBorder="1" applyAlignment="1">
      <alignment vertical="center"/>
    </xf>
    <xf numFmtId="176" fontId="40" fillId="5" borderId="9" xfId="2" applyNumberFormat="1" applyFont="1" applyFill="1" applyBorder="1" applyAlignment="1">
      <alignment vertical="center"/>
    </xf>
    <xf numFmtId="176" fontId="40" fillId="5" borderId="9" xfId="0" applyNumberFormat="1" applyFont="1" applyFill="1" applyBorder="1" applyAlignment="1">
      <alignment vertical="center"/>
    </xf>
    <xf numFmtId="0" fontId="56" fillId="5" borderId="0" xfId="0" applyFont="1" applyFill="1" applyBorder="1"/>
    <xf numFmtId="9" fontId="0" fillId="5" borderId="0" xfId="2" applyFont="1" applyFill="1"/>
    <xf numFmtId="189" fontId="0" fillId="5" borderId="0" xfId="2" applyNumberFormat="1" applyFont="1" applyFill="1"/>
    <xf numFmtId="190" fontId="0" fillId="5" borderId="0" xfId="0" applyNumberFormat="1" applyFill="1"/>
    <xf numFmtId="190" fontId="0" fillId="5" borderId="0" xfId="2" applyNumberFormat="1" applyFont="1" applyFill="1"/>
    <xf numFmtId="0" fontId="57" fillId="5" borderId="0" xfId="130" applyFont="1" applyFill="1"/>
    <xf numFmtId="0" fontId="59" fillId="5" borderId="0" xfId="130" applyFont="1" applyFill="1"/>
    <xf numFmtId="0" fontId="60" fillId="5" borderId="0" xfId="130" applyFont="1" applyFill="1" applyAlignment="1"/>
    <xf numFmtId="1" fontId="59" fillId="5" borderId="0" xfId="130" applyNumberFormat="1" applyFont="1" applyFill="1"/>
    <xf numFmtId="49" fontId="61" fillId="5" borderId="0" xfId="130" applyNumberFormat="1" applyFont="1" applyFill="1" applyBorder="1"/>
    <xf numFmtId="0" fontId="61" fillId="5" borderId="0" xfId="130" applyFont="1" applyFill="1" applyBorder="1"/>
    <xf numFmtId="0" fontId="61" fillId="5" borderId="0" xfId="130" applyFont="1" applyFill="1" applyBorder="1" applyAlignment="1"/>
    <xf numFmtId="1" fontId="61" fillId="5" borderId="0" xfId="130" applyNumberFormat="1" applyFont="1" applyFill="1" applyBorder="1"/>
    <xf numFmtId="0" fontId="62" fillId="5" borderId="0" xfId="130" applyFont="1" applyFill="1"/>
    <xf numFmtId="0" fontId="43" fillId="5" borderId="9" xfId="130" applyFont="1" applyFill="1" applyBorder="1"/>
    <xf numFmtId="0" fontId="63" fillId="5" borderId="9" xfId="130" applyFont="1" applyFill="1" applyBorder="1"/>
    <xf numFmtId="0" fontId="22" fillId="5" borderId="9" xfId="130" applyFont="1" applyFill="1" applyBorder="1" applyAlignment="1"/>
    <xf numFmtId="1" fontId="22" fillId="5" borderId="9" xfId="130" applyNumberFormat="1" applyFont="1" applyFill="1" applyBorder="1"/>
    <xf numFmtId="0" fontId="22" fillId="5" borderId="9" xfId="130" applyFont="1" applyFill="1" applyBorder="1"/>
    <xf numFmtId="0" fontId="43" fillId="5" borderId="0" xfId="130" applyFont="1" applyFill="1" applyBorder="1"/>
    <xf numFmtId="0" fontId="22" fillId="5" borderId="0" xfId="130" applyFont="1" applyFill="1" applyBorder="1"/>
    <xf numFmtId="0" fontId="43" fillId="5" borderId="0" xfId="130" applyFont="1" applyFill="1"/>
    <xf numFmtId="0" fontId="41" fillId="5" borderId="0" xfId="130" applyFont="1" applyFill="1" applyBorder="1"/>
    <xf numFmtId="0" fontId="41" fillId="5" borderId="0" xfId="130" applyFont="1" applyFill="1" applyBorder="1" applyAlignment="1"/>
    <xf numFmtId="1" fontId="41" fillId="5" borderId="0" xfId="130" applyNumberFormat="1" applyFont="1" applyFill="1" applyBorder="1"/>
    <xf numFmtId="0" fontId="64" fillId="5" borderId="0" xfId="130" applyFont="1" applyFill="1" applyBorder="1" applyAlignment="1">
      <alignment horizontal="right"/>
    </xf>
    <xf numFmtId="0" fontId="64" fillId="5" borderId="0" xfId="130" applyFont="1" applyFill="1" applyBorder="1"/>
    <xf numFmtId="0" fontId="64" fillId="5" borderId="0" xfId="130" applyFont="1" applyFill="1" applyBorder="1" applyAlignment="1"/>
    <xf numFmtId="1" fontId="64" fillId="5" borderId="0" xfId="130" applyNumberFormat="1" applyFont="1" applyFill="1" applyBorder="1" applyAlignment="1">
      <alignment horizontal="right"/>
    </xf>
    <xf numFmtId="0" fontId="65" fillId="5" borderId="0" xfId="130" applyFont="1" applyFill="1" applyBorder="1"/>
    <xf numFmtId="0" fontId="65" fillId="5" borderId="0" xfId="130" applyFont="1" applyFill="1"/>
    <xf numFmtId="0" fontId="65" fillId="5" borderId="0" xfId="130" applyFont="1" applyFill="1" applyBorder="1" applyAlignment="1"/>
    <xf numFmtId="1" fontId="65" fillId="5" borderId="0" xfId="130" applyNumberFormat="1" applyFont="1" applyFill="1" applyBorder="1"/>
    <xf numFmtId="0" fontId="66" fillId="5" borderId="0" xfId="130" applyFont="1" applyFill="1" applyBorder="1" applyAlignment="1">
      <alignment vertical="center"/>
    </xf>
    <xf numFmtId="0" fontId="65" fillId="5" borderId="0" xfId="130" applyFont="1" applyFill="1" applyAlignment="1">
      <alignment vertical="center"/>
    </xf>
    <xf numFmtId="0" fontId="52" fillId="5" borderId="0" xfId="128" applyFont="1" applyFill="1" applyBorder="1" applyAlignment="1">
      <alignment horizontal="left" vertical="top" wrapText="1"/>
    </xf>
    <xf numFmtId="3" fontId="63" fillId="5" borderId="0" xfId="129" applyNumberFormat="1" applyFont="1" applyFill="1" applyBorder="1" applyAlignment="1">
      <alignment horizontal="right" vertical="center"/>
    </xf>
    <xf numFmtId="0" fontId="64" fillId="5" borderId="0" xfId="130" applyFont="1" applyFill="1" applyAlignment="1">
      <alignment vertical="center"/>
    </xf>
    <xf numFmtId="0" fontId="63" fillId="5" borderId="0" xfId="129" applyFont="1" applyFill="1" applyBorder="1" applyAlignment="1">
      <alignment horizontal="left" vertical="center" wrapText="1"/>
    </xf>
    <xf numFmtId="1" fontId="64" fillId="5" borderId="0" xfId="130" applyNumberFormat="1" applyFont="1" applyFill="1" applyAlignment="1">
      <alignment vertical="center"/>
    </xf>
    <xf numFmtId="0" fontId="0" fillId="5" borderId="0" xfId="0" applyFill="1" applyAlignment="1">
      <alignment vertical="center"/>
    </xf>
    <xf numFmtId="0" fontId="66" fillId="5" borderId="0" xfId="130" applyFont="1" applyFill="1" applyAlignment="1">
      <alignment vertical="center"/>
    </xf>
    <xf numFmtId="0" fontId="66" fillId="5" borderId="0" xfId="130" applyFont="1" applyFill="1"/>
    <xf numFmtId="0" fontId="63" fillId="5" borderId="0" xfId="129" applyFont="1" applyFill="1" applyBorder="1" applyAlignment="1">
      <alignment horizontal="left" vertical="top" wrapText="1"/>
    </xf>
    <xf numFmtId="1" fontId="64" fillId="5" borderId="0" xfId="130" applyNumberFormat="1" applyFont="1" applyFill="1"/>
    <xf numFmtId="0" fontId="64" fillId="5" borderId="0" xfId="130" applyFont="1" applyFill="1"/>
    <xf numFmtId="0" fontId="63" fillId="5" borderId="0" xfId="129" applyFont="1" applyFill="1" applyBorder="1" applyAlignment="1">
      <alignment horizontal="left" vertical="top"/>
    </xf>
    <xf numFmtId="1" fontId="65" fillId="5" borderId="0" xfId="130" applyNumberFormat="1" applyFont="1" applyFill="1" applyBorder="1" applyAlignment="1"/>
    <xf numFmtId="1" fontId="40" fillId="5" borderId="0" xfId="130" applyNumberFormat="1" applyFont="1" applyFill="1" applyBorder="1"/>
    <xf numFmtId="167" fontId="67" fillId="5" borderId="0" xfId="1" applyNumberFormat="1" applyFont="1" applyFill="1" applyBorder="1" applyAlignment="1">
      <alignment horizontal="right" wrapText="1"/>
    </xf>
    <xf numFmtId="191" fontId="67" fillId="5" borderId="0" xfId="18" applyNumberFormat="1" applyFont="1" applyFill="1" applyAlignment="1">
      <alignment horizontal="right" wrapText="1"/>
    </xf>
    <xf numFmtId="191" fontId="67" fillId="5" borderId="0" xfId="18" applyNumberFormat="1" applyFont="1" applyFill="1" applyBorder="1" applyAlignment="1">
      <alignment horizontal="right" wrapText="1"/>
    </xf>
    <xf numFmtId="191" fontId="68" fillId="5" borderId="0" xfId="18" applyNumberFormat="1" applyFont="1" applyFill="1" applyAlignment="1">
      <alignment horizontal="left" vertical="top"/>
    </xf>
    <xf numFmtId="0" fontId="67" fillId="5" borderId="0" xfId="130" applyFont="1" applyFill="1" applyBorder="1"/>
    <xf numFmtId="191" fontId="67" fillId="5" borderId="0" xfId="130" applyNumberFormat="1" applyFont="1" applyFill="1" applyBorder="1"/>
    <xf numFmtId="176" fontId="69" fillId="5" borderId="0" xfId="2" applyNumberFormat="1" applyFont="1" applyFill="1" applyBorder="1" applyAlignment="1">
      <alignment horizontal="right" wrapText="1"/>
    </xf>
    <xf numFmtId="9" fontId="69" fillId="5" borderId="0" xfId="2" applyFont="1" applyFill="1" applyBorder="1" applyAlignment="1">
      <alignment horizontal="right" wrapText="1"/>
    </xf>
    <xf numFmtId="167" fontId="70" fillId="5" borderId="0" xfId="1" applyNumberFormat="1" applyFont="1" applyFill="1" applyBorder="1"/>
    <xf numFmtId="167" fontId="0" fillId="5" borderId="0" xfId="0" applyNumberFormat="1" applyFill="1"/>
    <xf numFmtId="176" fontId="69" fillId="5" borderId="5" xfId="2" applyNumberFormat="1" applyFont="1" applyFill="1" applyBorder="1"/>
    <xf numFmtId="0" fontId="71" fillId="5" borderId="0" xfId="130" applyFont="1" applyFill="1" applyBorder="1" applyAlignment="1">
      <alignment horizontal="right" wrapText="1"/>
    </xf>
    <xf numFmtId="0" fontId="71" fillId="5" borderId="0" xfId="130" applyFont="1" applyFill="1" applyBorder="1" applyAlignment="1">
      <alignment horizontal="right"/>
    </xf>
    <xf numFmtId="9" fontId="71" fillId="5" borderId="0" xfId="2" applyFont="1" applyFill="1" applyBorder="1"/>
    <xf numFmtId="0" fontId="0" fillId="5" borderId="0" xfId="0" applyFill="1" applyAlignment="1"/>
    <xf numFmtId="176" fontId="66" fillId="5" borderId="0" xfId="130" applyNumberFormat="1" applyFont="1" applyFill="1" applyBorder="1"/>
    <xf numFmtId="176" fontId="62" fillId="5" borderId="0" xfId="130" applyNumberFormat="1" applyFont="1" applyFill="1" applyBorder="1"/>
    <xf numFmtId="2" fontId="66" fillId="5" borderId="0" xfId="130" applyNumberFormat="1" applyFont="1" applyFill="1" applyBorder="1"/>
    <xf numFmtId="0" fontId="22" fillId="5" borderId="0" xfId="130" applyFill="1" applyBorder="1"/>
    <xf numFmtId="0" fontId="22" fillId="5" borderId="0" xfId="130" applyFill="1" applyBorder="1" applyAlignment="1"/>
    <xf numFmtId="167" fontId="66" fillId="5" borderId="0" xfId="1" applyNumberFormat="1" applyFont="1" applyFill="1" applyBorder="1" applyAlignment="1">
      <alignment horizontal="right" wrapText="1"/>
    </xf>
    <xf numFmtId="0" fontId="57" fillId="0" borderId="0" xfId="130" applyFont="1" applyFill="1"/>
    <xf numFmtId="0" fontId="72" fillId="5" borderId="0" xfId="0" applyFont="1" applyFill="1" applyBorder="1" applyAlignment="1">
      <alignment horizontal="center"/>
    </xf>
    <xf numFmtId="0" fontId="72" fillId="5" borderId="0" xfId="0" applyFont="1" applyFill="1" applyBorder="1" applyAlignment="1">
      <alignment horizontal="center" wrapText="1"/>
    </xf>
    <xf numFmtId="0" fontId="0" fillId="5" borderId="0" xfId="0" applyFont="1" applyFill="1" applyBorder="1" applyAlignment="1">
      <alignment horizontal="right"/>
    </xf>
    <xf numFmtId="0" fontId="64" fillId="5" borderId="5" xfId="0" applyFont="1" applyFill="1" applyBorder="1" applyAlignment="1" applyProtection="1">
      <alignment horizontal="right" vertical="center"/>
    </xf>
    <xf numFmtId="0" fontId="0" fillId="5" borderId="0" xfId="0" applyFont="1" applyFill="1" applyAlignment="1">
      <alignment horizontal="right"/>
    </xf>
    <xf numFmtId="0" fontId="64" fillId="5" borderId="0" xfId="0" applyFont="1" applyFill="1" applyBorder="1" applyAlignment="1" applyProtection="1">
      <alignment horizontal="right" vertical="center"/>
    </xf>
    <xf numFmtId="0" fontId="25" fillId="5" borderId="0" xfId="0" applyFont="1" applyFill="1" applyBorder="1"/>
    <xf numFmtId="187" fontId="73" fillId="5" borderId="0" xfId="1" applyNumberFormat="1" applyFont="1" applyFill="1" applyBorder="1"/>
    <xf numFmtId="176" fontId="73" fillId="5" borderId="0" xfId="0" applyNumberFormat="1" applyFont="1" applyFill="1" applyBorder="1"/>
    <xf numFmtId="0" fontId="0" fillId="5" borderId="0" xfId="0" applyFont="1" applyFill="1" applyBorder="1"/>
    <xf numFmtId="0" fontId="4" fillId="5" borderId="5" xfId="0" applyFont="1" applyFill="1" applyBorder="1"/>
    <xf numFmtId="187" fontId="72" fillId="5" borderId="5" xfId="1" applyNumberFormat="1" applyFont="1" applyFill="1" applyBorder="1"/>
    <xf numFmtId="176" fontId="73" fillId="5" borderId="5" xfId="0" applyNumberFormat="1" applyFont="1" applyFill="1" applyBorder="1"/>
    <xf numFmtId="176" fontId="72" fillId="5" borderId="5" xfId="0" applyNumberFormat="1" applyFont="1" applyFill="1" applyBorder="1"/>
    <xf numFmtId="0" fontId="20" fillId="5" borderId="0" xfId="52" applyFont="1" applyFill="1" applyBorder="1" applyAlignment="1">
      <alignment vertical="center"/>
    </xf>
    <xf numFmtId="0" fontId="38" fillId="5" borderId="0" xfId="81" applyFont="1" applyFill="1" applyAlignment="1"/>
    <xf numFmtId="0" fontId="43" fillId="5" borderId="4" xfId="130" applyFont="1" applyFill="1" applyBorder="1"/>
    <xf numFmtId="0" fontId="22" fillId="5" borderId="4" xfId="130" applyFont="1" applyFill="1" applyBorder="1"/>
    <xf numFmtId="0" fontId="64" fillId="5" borderId="9" xfId="130" applyFont="1" applyFill="1" applyBorder="1" applyAlignment="1">
      <alignment horizontal="right"/>
    </xf>
    <xf numFmtId="0" fontId="64" fillId="5" borderId="9" xfId="130" applyFont="1" applyFill="1" applyBorder="1"/>
    <xf numFmtId="1" fontId="64" fillId="5" borderId="9" xfId="130" applyNumberFormat="1" applyFont="1" applyFill="1" applyBorder="1" applyAlignment="1">
      <alignment horizontal="right" wrapText="1"/>
    </xf>
    <xf numFmtId="0" fontId="66" fillId="5" borderId="0" xfId="130" applyFont="1" applyFill="1" applyBorder="1"/>
    <xf numFmtId="49" fontId="61" fillId="5" borderId="0" xfId="130" applyNumberFormat="1" applyFont="1" applyFill="1"/>
    <xf numFmtId="176" fontId="61" fillId="5" borderId="0" xfId="130" applyNumberFormat="1" applyFont="1" applyFill="1"/>
    <xf numFmtId="1" fontId="62" fillId="5" borderId="0" xfId="130" applyNumberFormat="1" applyFont="1" applyFill="1"/>
    <xf numFmtId="192" fontId="0" fillId="5" borderId="0" xfId="0" applyNumberFormat="1" applyFill="1"/>
    <xf numFmtId="1" fontId="43" fillId="5" borderId="0" xfId="130" applyNumberFormat="1" applyFont="1" applyFill="1"/>
    <xf numFmtId="167" fontId="40" fillId="5" borderId="0" xfId="130" applyNumberFormat="1" applyFont="1" applyFill="1" applyAlignment="1">
      <alignment horizontal="left"/>
    </xf>
    <xf numFmtId="167" fontId="40" fillId="5" borderId="0" xfId="130" applyNumberFormat="1" applyFont="1" applyFill="1" applyAlignment="1"/>
    <xf numFmtId="0" fontId="65" fillId="5" borderId="0" xfId="130" applyFont="1" applyFill="1" applyAlignment="1"/>
    <xf numFmtId="1" fontId="40" fillId="5" borderId="0" xfId="130" applyNumberFormat="1" applyFont="1" applyFill="1" applyAlignment="1"/>
    <xf numFmtId="0" fontId="62" fillId="5" borderId="9" xfId="130" applyFont="1" applyFill="1" applyBorder="1"/>
    <xf numFmtId="9" fontId="62" fillId="5" borderId="9" xfId="130" applyNumberFormat="1" applyFont="1" applyFill="1" applyBorder="1"/>
    <xf numFmtId="176" fontId="62" fillId="5" borderId="9" xfId="130" applyNumberFormat="1" applyFont="1" applyFill="1" applyBorder="1"/>
    <xf numFmtId="191" fontId="62" fillId="5" borderId="9" xfId="130" applyNumberFormat="1" applyFont="1" applyFill="1" applyBorder="1"/>
    <xf numFmtId="10" fontId="0" fillId="5" borderId="0" xfId="0" applyNumberFormat="1" applyFill="1"/>
    <xf numFmtId="0" fontId="59" fillId="5" borderId="0" xfId="130" applyFont="1" applyFill="1" applyAlignment="1">
      <alignment horizontal="right"/>
    </xf>
    <xf numFmtId="3" fontId="65" fillId="5" borderId="0" xfId="130" applyNumberFormat="1" applyFont="1" applyFill="1" applyAlignment="1">
      <alignment horizontal="left"/>
    </xf>
    <xf numFmtId="3" fontId="75" fillId="5" borderId="0" xfId="130" applyNumberFormat="1" applyFont="1" applyFill="1" applyAlignment="1">
      <alignment horizontal="right"/>
    </xf>
    <xf numFmtId="0" fontId="55" fillId="5" borderId="9" xfId="0" applyFont="1" applyFill="1" applyBorder="1"/>
    <xf numFmtId="0" fontId="64" fillId="5" borderId="9" xfId="130" applyNumberFormat="1" applyFont="1" applyFill="1" applyBorder="1" applyAlignment="1">
      <alignment horizontal="right"/>
    </xf>
    <xf numFmtId="0" fontId="64" fillId="5" borderId="9" xfId="130" applyNumberFormat="1" applyFont="1" applyFill="1" applyBorder="1" applyAlignment="1">
      <alignment horizontal="center"/>
    </xf>
    <xf numFmtId="0" fontId="41" fillId="5" borderId="9" xfId="130" applyFont="1" applyFill="1" applyBorder="1"/>
    <xf numFmtId="0" fontId="77" fillId="5" borderId="0" xfId="130" applyFont="1" applyFill="1" applyBorder="1" applyAlignment="1">
      <alignment horizontal="center" wrapText="1"/>
    </xf>
    <xf numFmtId="0" fontId="40" fillId="5" borderId="5" xfId="130" applyFont="1" applyFill="1" applyBorder="1"/>
    <xf numFmtId="0" fontId="64" fillId="5" borderId="5" xfId="130" applyFont="1" applyFill="1" applyBorder="1"/>
    <xf numFmtId="0" fontId="64" fillId="5" borderId="5" xfId="130" applyFont="1" applyFill="1" applyBorder="1" applyAlignment="1">
      <alignment horizontal="right" wrapText="1"/>
    </xf>
    <xf numFmtId="0" fontId="64" fillId="5" borderId="5" xfId="130" applyFont="1" applyFill="1" applyBorder="1" applyAlignment="1">
      <alignment wrapText="1"/>
    </xf>
    <xf numFmtId="3" fontId="40" fillId="5" borderId="0" xfId="130" applyNumberFormat="1" applyFont="1" applyFill="1" applyAlignment="1">
      <alignment horizontal="right"/>
    </xf>
    <xf numFmtId="176" fontId="40" fillId="5" borderId="0" xfId="2" applyNumberFormat="1" applyFont="1" applyFill="1" applyAlignment="1">
      <alignment horizontal="right"/>
    </xf>
    <xf numFmtId="176" fontId="40" fillId="5" borderId="0" xfId="2" applyNumberFormat="1" applyFont="1" applyFill="1" applyBorder="1" applyAlignment="1">
      <alignment horizontal="right"/>
    </xf>
    <xf numFmtId="176" fontId="0" fillId="5" borderId="0" xfId="2" applyNumberFormat="1" applyFont="1" applyFill="1"/>
    <xf numFmtId="3" fontId="40" fillId="5" borderId="0" xfId="130" applyNumberFormat="1" applyFont="1" applyFill="1" applyAlignment="1">
      <alignment horizontal="left"/>
    </xf>
    <xf numFmtId="3" fontId="65" fillId="5" borderId="0" xfId="130" applyNumberFormat="1" applyFont="1" applyFill="1" applyBorder="1" applyAlignment="1">
      <alignment horizontal="left"/>
    </xf>
    <xf numFmtId="0" fontId="66" fillId="5" borderId="5" xfId="130" applyFont="1" applyFill="1" applyBorder="1"/>
    <xf numFmtId="0" fontId="65" fillId="5" borderId="5" xfId="130" applyFont="1" applyFill="1" applyBorder="1"/>
    <xf numFmtId="3" fontId="65" fillId="5" borderId="5" xfId="130" applyNumberFormat="1" applyFont="1" applyFill="1" applyBorder="1" applyAlignment="1">
      <alignment horizontal="left"/>
    </xf>
    <xf numFmtId="3" fontId="40" fillId="5" borderId="5" xfId="130" applyNumberFormat="1" applyFont="1" applyFill="1" applyBorder="1" applyAlignment="1">
      <alignment horizontal="right"/>
    </xf>
    <xf numFmtId="176" fontId="40" fillId="5" borderId="5" xfId="2" applyNumberFormat="1" applyFont="1" applyFill="1" applyBorder="1" applyAlignment="1">
      <alignment horizontal="right"/>
    </xf>
    <xf numFmtId="0" fontId="48" fillId="5" borderId="0" xfId="0" applyFont="1" applyFill="1" applyBorder="1" applyAlignment="1">
      <alignment horizontal="left" vertical="top"/>
    </xf>
    <xf numFmtId="3" fontId="40" fillId="5" borderId="0" xfId="130" applyNumberFormat="1" applyFont="1" applyFill="1" applyBorder="1" applyAlignment="1">
      <alignment horizontal="right"/>
    </xf>
    <xf numFmtId="0" fontId="38" fillId="5" borderId="0" xfId="0" applyFont="1" applyFill="1" applyBorder="1" applyAlignment="1" applyProtection="1">
      <alignment vertical="center"/>
    </xf>
    <xf numFmtId="0" fontId="79" fillId="5" borderId="0" xfId="0" applyFont="1" applyFill="1" applyAlignment="1">
      <alignment horizontal="right"/>
    </xf>
    <xf numFmtId="0" fontId="81" fillId="5" borderId="0" xfId="0" applyFont="1" applyFill="1" applyAlignment="1"/>
    <xf numFmtId="0" fontId="81" fillId="5" borderId="0" xfId="0" applyFont="1" applyFill="1"/>
    <xf numFmtId="0" fontId="25" fillId="5" borderId="0" xfId="0" applyFont="1" applyFill="1"/>
    <xf numFmtId="0" fontId="46" fillId="5" borderId="4" xfId="0" applyFont="1" applyFill="1" applyBorder="1" applyAlignment="1">
      <alignment wrapText="1"/>
    </xf>
    <xf numFmtId="0" fontId="22" fillId="5" borderId="4" xfId="0" applyFont="1" applyFill="1" applyBorder="1" applyAlignment="1">
      <alignment horizontal="center" vertical="center"/>
    </xf>
    <xf numFmtId="0" fontId="46" fillId="5" borderId="0" xfId="0" applyFont="1" applyFill="1"/>
    <xf numFmtId="0" fontId="22" fillId="5" borderId="0" xfId="0" applyFont="1" applyFill="1" applyBorder="1" applyAlignment="1">
      <alignment horizontal="center" vertical="center" wrapText="1"/>
    </xf>
    <xf numFmtId="0" fontId="22" fillId="5" borderId="0" xfId="0" applyFont="1" applyFill="1" applyBorder="1" applyAlignment="1">
      <alignment horizontal="center" vertical="center"/>
    </xf>
    <xf numFmtId="0" fontId="22" fillId="5" borderId="5" xfId="0" applyFont="1" applyFill="1" applyBorder="1" applyAlignment="1">
      <alignment vertical="center"/>
    </xf>
    <xf numFmtId="0" fontId="47" fillId="5" borderId="0" xfId="0" applyFont="1" applyFill="1" applyBorder="1" applyAlignment="1">
      <alignment vertical="center"/>
    </xf>
    <xf numFmtId="10" fontId="22" fillId="5" borderId="0" xfId="0" applyNumberFormat="1" applyFont="1" applyFill="1" applyBorder="1" applyAlignment="1" applyProtection="1">
      <alignment horizontal="left" vertical="center"/>
    </xf>
    <xf numFmtId="3" fontId="43" fillId="5" borderId="0" xfId="0" applyNumberFormat="1" applyFont="1" applyFill="1" applyBorder="1" applyAlignment="1" applyProtection="1">
      <alignment horizontal="right" vertical="center"/>
    </xf>
    <xf numFmtId="176" fontId="43" fillId="5" borderId="0" xfId="0" applyNumberFormat="1" applyFont="1" applyFill="1" applyBorder="1" applyAlignment="1" applyProtection="1">
      <alignment horizontal="right" vertical="center"/>
    </xf>
    <xf numFmtId="176" fontId="22" fillId="5" borderId="0" xfId="0" applyNumberFormat="1" applyFont="1" applyFill="1" applyBorder="1" applyAlignment="1" applyProtection="1">
      <alignment horizontal="right" vertical="center"/>
    </xf>
    <xf numFmtId="3" fontId="22" fillId="5" borderId="0" xfId="0" applyNumberFormat="1" applyFont="1" applyFill="1" applyBorder="1" applyAlignment="1" applyProtection="1">
      <alignment horizontal="right" vertical="center"/>
    </xf>
    <xf numFmtId="3" fontId="22" fillId="5" borderId="0" xfId="0" applyNumberFormat="1" applyFont="1" applyFill="1" applyAlignment="1">
      <alignment horizontal="right"/>
    </xf>
    <xf numFmtId="176" fontId="22" fillId="5" borderId="0" xfId="0" applyNumberFormat="1" applyFont="1" applyFill="1" applyAlignment="1">
      <alignment horizontal="right"/>
    </xf>
    <xf numFmtId="3" fontId="22" fillId="5" borderId="0" xfId="0" applyNumberFormat="1" applyFont="1" applyFill="1" applyBorder="1" applyAlignment="1" applyProtection="1">
      <alignment horizontal="left" vertical="center"/>
    </xf>
    <xf numFmtId="0" fontId="47" fillId="5" borderId="0" xfId="0" applyFont="1" applyFill="1"/>
    <xf numFmtId="3" fontId="47" fillId="5" borderId="0" xfId="0" applyNumberFormat="1" applyFont="1" applyFill="1" applyAlignment="1">
      <alignment horizontal="right"/>
    </xf>
    <xf numFmtId="176" fontId="47" fillId="5" borderId="0" xfId="0" applyNumberFormat="1" applyFont="1" applyFill="1" applyAlignment="1">
      <alignment horizontal="right"/>
    </xf>
    <xf numFmtId="0" fontId="12" fillId="4" borderId="5" xfId="0" applyFont="1" applyFill="1" applyBorder="1" applyAlignment="1" applyProtection="1">
      <alignment horizontal="left" vertical="center"/>
    </xf>
    <xf numFmtId="0" fontId="11" fillId="4" borderId="5" xfId="0" applyFont="1" applyFill="1" applyBorder="1"/>
    <xf numFmtId="3" fontId="43" fillId="5" borderId="5" xfId="0" applyNumberFormat="1" applyFont="1" applyFill="1" applyBorder="1" applyAlignment="1">
      <alignment horizontal="right"/>
    </xf>
    <xf numFmtId="176" fontId="43" fillId="5" borderId="5" xfId="0" applyNumberFormat="1" applyFont="1" applyFill="1" applyBorder="1" applyAlignment="1" applyProtection="1">
      <alignment horizontal="right" vertical="center"/>
    </xf>
    <xf numFmtId="3" fontId="43" fillId="5" borderId="5" xfId="0" applyNumberFormat="1" applyFont="1" applyFill="1" applyBorder="1" applyAlignment="1" applyProtection="1">
      <alignment horizontal="right" vertical="center"/>
    </xf>
    <xf numFmtId="0" fontId="4" fillId="5" borderId="0" xfId="0" applyFont="1" applyFill="1"/>
    <xf numFmtId="0" fontId="22" fillId="5" borderId="0" xfId="0" applyFont="1" applyFill="1" applyBorder="1"/>
    <xf numFmtId="183" fontId="22" fillId="5" borderId="0" xfId="0" applyNumberFormat="1" applyFont="1" applyFill="1" applyBorder="1"/>
    <xf numFmtId="3" fontId="22" fillId="5" borderId="0" xfId="0" applyNumberFormat="1" applyFont="1" applyFill="1" applyBorder="1"/>
    <xf numFmtId="193" fontId="0" fillId="5" borderId="0" xfId="0" applyNumberFormat="1" applyFill="1"/>
    <xf numFmtId="194" fontId="22" fillId="5" borderId="0" xfId="81" applyNumberFormat="1" applyFont="1" applyFill="1" applyBorder="1"/>
    <xf numFmtId="195" fontId="0" fillId="5" borderId="0" xfId="0" applyNumberFormat="1" applyFill="1" applyBorder="1"/>
    <xf numFmtId="0" fontId="40" fillId="5" borderId="0" xfId="0" applyFont="1" applyFill="1" applyBorder="1" applyAlignment="1"/>
    <xf numFmtId="0" fontId="40" fillId="5" borderId="0" xfId="0" applyFont="1" applyFill="1" applyBorder="1" applyAlignment="1">
      <alignment horizontal="left" wrapText="1"/>
    </xf>
    <xf numFmtId="3" fontId="22" fillId="5" borderId="12" xfId="0" applyNumberFormat="1" applyFont="1" applyFill="1" applyBorder="1"/>
    <xf numFmtId="0" fontId="22" fillId="5" borderId="12" xfId="0" applyFont="1" applyFill="1" applyBorder="1"/>
    <xf numFmtId="0" fontId="22" fillId="5" borderId="12" xfId="0" applyFont="1" applyFill="1" applyBorder="1" applyAlignment="1">
      <alignment horizontal="right"/>
    </xf>
    <xf numFmtId="0" fontId="83" fillId="5" borderId="0" xfId="0" applyFont="1" applyFill="1"/>
    <xf numFmtId="3" fontId="43" fillId="5" borderId="12" xfId="0" applyNumberFormat="1" applyFont="1" applyFill="1" applyBorder="1" applyAlignment="1" applyProtection="1">
      <alignment horizontal="center" vertical="center"/>
    </xf>
    <xf numFmtId="0" fontId="22" fillId="0" borderId="13" xfId="0" applyFont="1" applyFill="1" applyBorder="1"/>
    <xf numFmtId="3" fontId="22" fillId="0" borderId="13" xfId="0" applyNumberFormat="1" applyFont="1" applyFill="1" applyBorder="1"/>
    <xf numFmtId="0" fontId="22" fillId="0" borderId="12" xfId="0" applyFont="1" applyFill="1" applyBorder="1"/>
    <xf numFmtId="3" fontId="22" fillId="0" borderId="12" xfId="0" applyNumberFormat="1" applyFont="1" applyFill="1" applyBorder="1"/>
    <xf numFmtId="2" fontId="22" fillId="0" borderId="12" xfId="0" applyNumberFormat="1" applyFont="1" applyFill="1" applyBorder="1"/>
    <xf numFmtId="2" fontId="0" fillId="0" borderId="12" xfId="0" applyNumberFormat="1" applyBorder="1"/>
    <xf numFmtId="2" fontId="84" fillId="5" borderId="12" xfId="0" applyNumberFormat="1" applyFont="1" applyFill="1" applyBorder="1" applyAlignment="1">
      <alignment horizontal="right"/>
    </xf>
    <xf numFmtId="2" fontId="63" fillId="5" borderId="12" xfId="0" applyNumberFormat="1" applyFont="1" applyFill="1" applyBorder="1" applyAlignment="1">
      <alignment horizontal="right"/>
    </xf>
    <xf numFmtId="2" fontId="22" fillId="5" borderId="12" xfId="0" applyNumberFormat="1" applyFont="1" applyFill="1" applyBorder="1"/>
    <xf numFmtId="3" fontId="43" fillId="5" borderId="12" xfId="0" applyNumberFormat="1" applyFont="1" applyFill="1" applyBorder="1" applyAlignment="1" applyProtection="1">
      <alignment horizontal="center" vertical="center" wrapText="1"/>
    </xf>
    <xf numFmtId="0" fontId="0" fillId="5" borderId="12" xfId="0" applyFill="1" applyBorder="1"/>
    <xf numFmtId="187" fontId="0" fillId="5" borderId="0" xfId="0" applyNumberFormat="1" applyFill="1"/>
    <xf numFmtId="0" fontId="0" fillId="5" borderId="0" xfId="0" applyFill="1" applyAlignment="1">
      <alignment wrapText="1"/>
    </xf>
    <xf numFmtId="3" fontId="43" fillId="5" borderId="0" xfId="0" applyNumberFormat="1" applyFont="1" applyFill="1" applyBorder="1" applyAlignment="1" applyProtection="1">
      <alignment horizontal="center" vertical="center" wrapText="1"/>
    </xf>
    <xf numFmtId="0" fontId="0" fillId="5" borderId="0" xfId="0" applyFill="1" applyBorder="1" applyAlignment="1">
      <alignment wrapText="1"/>
    </xf>
    <xf numFmtId="2" fontId="0" fillId="5" borderId="0" xfId="0" applyNumberFormat="1" applyFill="1" applyBorder="1" applyAlignment="1">
      <alignment wrapText="1"/>
    </xf>
    <xf numFmtId="0" fontId="31" fillId="5" borderId="0" xfId="3" applyFont="1" applyFill="1" applyBorder="1" applyAlignment="1">
      <alignment vertical="top" wrapText="1"/>
    </xf>
    <xf numFmtId="0" fontId="87" fillId="5" borderId="0" xfId="3" applyFont="1" applyFill="1" applyAlignment="1">
      <alignment vertical="top" wrapText="1"/>
    </xf>
    <xf numFmtId="0" fontId="85" fillId="5" borderId="0" xfId="0" applyFont="1" applyFill="1" applyAlignment="1">
      <alignment vertical="top"/>
    </xf>
    <xf numFmtId="0" fontId="85" fillId="5" borderId="0" xfId="0" applyFont="1" applyFill="1" applyBorder="1" applyAlignment="1">
      <alignment vertical="top"/>
    </xf>
    <xf numFmtId="0" fontId="85" fillId="5" borderId="0" xfId="0" applyFont="1" applyFill="1"/>
    <xf numFmtId="0" fontId="17" fillId="5" borderId="0" xfId="0" applyFont="1" applyFill="1" applyBorder="1" applyAlignment="1">
      <alignment horizontal="right"/>
    </xf>
    <xf numFmtId="15" fontId="17" fillId="5" borderId="0" xfId="0" applyNumberFormat="1" applyFont="1" applyFill="1" applyBorder="1" applyAlignment="1">
      <alignment horizontal="right"/>
    </xf>
    <xf numFmtId="17" fontId="17" fillId="5" borderId="0" xfId="0" applyNumberFormat="1" applyFont="1" applyFill="1" applyBorder="1" applyAlignment="1">
      <alignment horizontal="right"/>
    </xf>
    <xf numFmtId="176" fontId="73" fillId="5" borderId="12" xfId="0" applyNumberFormat="1" applyFont="1" applyFill="1" applyBorder="1"/>
    <xf numFmtId="0" fontId="73" fillId="5" borderId="12" xfId="0" applyFont="1" applyFill="1" applyBorder="1"/>
    <xf numFmtId="187" fontId="73" fillId="5" borderId="12" xfId="25" applyNumberFormat="1" applyFont="1" applyFill="1" applyBorder="1" applyAlignment="1">
      <alignment horizontal="right"/>
    </xf>
    <xf numFmtId="0" fontId="72" fillId="5" borderId="12" xfId="0" applyFont="1" applyFill="1" applyBorder="1"/>
    <xf numFmtId="187" fontId="72" fillId="5" borderId="12" xfId="25" applyNumberFormat="1" applyFont="1" applyFill="1" applyBorder="1" applyAlignment="1">
      <alignment horizontal="right"/>
    </xf>
    <xf numFmtId="187" fontId="48" fillId="0" borderId="12" xfId="1" applyNumberFormat="1" applyFont="1" applyFill="1" applyBorder="1" applyAlignment="1">
      <alignment horizontal="right"/>
    </xf>
    <xf numFmtId="196" fontId="48" fillId="0" borderId="12" xfId="0" applyNumberFormat="1" applyFont="1" applyFill="1" applyBorder="1" applyAlignment="1">
      <alignment horizontal="right"/>
    </xf>
    <xf numFmtId="196" fontId="48" fillId="0" borderId="12" xfId="0" applyNumberFormat="1" applyFont="1" applyFill="1" applyBorder="1"/>
    <xf numFmtId="196" fontId="90" fillId="0" borderId="12" xfId="0" applyNumberFormat="1" applyFont="1" applyFill="1" applyBorder="1" applyAlignment="1">
      <alignment horizontal="center"/>
    </xf>
    <xf numFmtId="0" fontId="90" fillId="0" borderId="12" xfId="0" applyFont="1" applyFill="1" applyBorder="1" applyAlignment="1">
      <alignment horizontal="right"/>
    </xf>
    <xf numFmtId="2" fontId="48" fillId="5" borderId="12" xfId="0" applyNumberFormat="1" applyFont="1" applyFill="1" applyBorder="1" applyAlignment="1">
      <alignment wrapText="1"/>
    </xf>
    <xf numFmtId="0" fontId="48" fillId="5" borderId="12" xfId="0" applyFont="1" applyFill="1" applyBorder="1" applyAlignment="1">
      <alignment wrapText="1"/>
    </xf>
    <xf numFmtId="2" fontId="89" fillId="5" borderId="12" xfId="0" applyNumberFormat="1" applyFont="1" applyFill="1" applyBorder="1" applyAlignment="1">
      <alignment wrapText="1"/>
    </xf>
    <xf numFmtId="0" fontId="89" fillId="5" borderId="12" xfId="0" applyFont="1" applyFill="1" applyBorder="1" applyAlignment="1">
      <alignment wrapText="1"/>
    </xf>
    <xf numFmtId="0" fontId="91" fillId="5" borderId="0" xfId="0" applyFont="1" applyFill="1"/>
    <xf numFmtId="0" fontId="25" fillId="5" borderId="0" xfId="0" applyFont="1" applyFill="1" applyAlignment="1">
      <alignment horizontal="right"/>
    </xf>
    <xf numFmtId="3" fontId="43" fillId="5" borderId="0" xfId="0" applyNumberFormat="1" applyFont="1" applyFill="1" applyBorder="1" applyAlignment="1" applyProtection="1">
      <alignment horizontal="center" vertical="center"/>
    </xf>
    <xf numFmtId="3" fontId="47" fillId="0" borderId="12" xfId="0" applyNumberFormat="1" applyFont="1" applyFill="1" applyBorder="1" applyAlignment="1" applyProtection="1">
      <alignment horizontal="center" vertical="center"/>
    </xf>
    <xf numFmtId="3" fontId="56" fillId="5" borderId="0" xfId="0" applyNumberFormat="1" applyFont="1" applyFill="1" applyBorder="1"/>
    <xf numFmtId="0" fontId="17" fillId="5" borderId="0" xfId="0" applyFont="1" applyFill="1" applyBorder="1"/>
    <xf numFmtId="0" fontId="20" fillId="5" borderId="0" xfId="52" applyFont="1" applyFill="1" applyBorder="1" applyAlignment="1"/>
    <xf numFmtId="187" fontId="73" fillId="5" borderId="12" xfId="1" applyNumberFormat="1" applyFont="1" applyFill="1" applyBorder="1"/>
    <xf numFmtId="167" fontId="0" fillId="5" borderId="0" xfId="18" applyNumberFormat="1" applyFont="1" applyFill="1"/>
    <xf numFmtId="0" fontId="0" fillId="0" borderId="0" xfId="0" applyFill="1"/>
    <xf numFmtId="0" fontId="43" fillId="0" borderId="12" xfId="0" applyNumberFormat="1" applyFont="1" applyFill="1" applyBorder="1" applyAlignment="1" applyProtection="1">
      <alignment horizontal="center" vertical="center" wrapText="1"/>
    </xf>
    <xf numFmtId="167" fontId="43" fillId="0" borderId="12" xfId="18" applyNumberFormat="1" applyFont="1" applyFill="1" applyBorder="1" applyAlignment="1" applyProtection="1">
      <alignment horizontal="center" vertical="center" wrapText="1"/>
    </xf>
    <xf numFmtId="3" fontId="0" fillId="5" borderId="12" xfId="18" applyNumberFormat="1" applyFont="1" applyFill="1" applyBorder="1"/>
    <xf numFmtId="0" fontId="6" fillId="3" borderId="0" xfId="62" applyFont="1" applyFill="1" applyAlignment="1">
      <alignment horizontal="left" vertical="center"/>
    </xf>
    <xf numFmtId="0" fontId="53" fillId="3" borderId="0" xfId="62" applyFont="1" applyFill="1" applyAlignment="1">
      <alignment horizontal="left" vertical="center"/>
    </xf>
    <xf numFmtId="164" fontId="11" fillId="3" borderId="3" xfId="4" applyFont="1" applyFill="1" applyBorder="1" applyAlignment="1">
      <alignment horizontal="right" vertical="center"/>
    </xf>
    <xf numFmtId="0" fontId="12" fillId="3" borderId="8" xfId="4" applyNumberFormat="1" applyFont="1" applyFill="1" applyBorder="1" applyAlignment="1">
      <alignment horizontal="left" vertical="center" wrapText="1"/>
    </xf>
    <xf numFmtId="0" fontId="12" fillId="3" borderId="8" xfId="4" applyNumberFormat="1" applyFont="1" applyFill="1" applyBorder="1" applyAlignment="1">
      <alignment horizontal="center" vertical="center" wrapText="1"/>
    </xf>
    <xf numFmtId="0" fontId="12" fillId="3" borderId="0" xfId="4" applyNumberFormat="1" applyFont="1" applyFill="1" applyBorder="1" applyAlignment="1">
      <alignment horizontal="left" vertical="center" wrapText="1"/>
    </xf>
    <xf numFmtId="3" fontId="12" fillId="3" borderId="0" xfId="4" applyNumberFormat="1" applyFont="1" applyFill="1" applyBorder="1" applyAlignment="1">
      <alignment horizontal="right" vertical="center" wrapText="1"/>
    </xf>
    <xf numFmtId="9" fontId="12" fillId="3" borderId="0" xfId="2" applyFont="1" applyFill="1" applyBorder="1" applyAlignment="1">
      <alignment horizontal="center" vertical="center" wrapText="1"/>
    </xf>
    <xf numFmtId="0" fontId="12" fillId="3" borderId="0" xfId="4" applyNumberFormat="1" applyFont="1" applyFill="1" applyBorder="1" applyAlignment="1">
      <alignment horizontal="center" vertical="center" wrapText="1"/>
    </xf>
    <xf numFmtId="164" fontId="12" fillId="3" borderId="0" xfId="4" applyFont="1" applyFill="1" applyAlignment="1">
      <alignment horizontal="left" vertical="center" wrapText="1"/>
    </xf>
    <xf numFmtId="197" fontId="12" fillId="3" borderId="0" xfId="5" applyNumberFormat="1" applyFont="1" applyFill="1"/>
    <xf numFmtId="0" fontId="92" fillId="3" borderId="0" xfId="129" applyFont="1" applyFill="1" applyAlignment="1">
      <alignment horizontal="left" vertical="top" wrapText="1"/>
    </xf>
    <xf numFmtId="198" fontId="53" fillId="3" borderId="0" xfId="129" applyNumberFormat="1" applyFont="1" applyFill="1" applyAlignment="1">
      <alignment horizontal="right" vertical="top" wrapText="1"/>
    </xf>
    <xf numFmtId="9" fontId="11" fillId="3" borderId="0" xfId="2" applyFont="1" applyFill="1" applyBorder="1" applyAlignment="1">
      <alignment horizontal="center" vertical="center" wrapText="1"/>
    </xf>
    <xf numFmtId="176" fontId="11" fillId="3" borderId="0" xfId="4" applyNumberFormat="1" applyFont="1" applyFill="1" applyAlignment="1">
      <alignment horizontal="right" vertical="center"/>
    </xf>
    <xf numFmtId="43" fontId="53" fillId="3" borderId="0" xfId="1" applyFont="1" applyFill="1" applyAlignment="1">
      <alignment horizontal="right" vertical="top" wrapText="1"/>
    </xf>
    <xf numFmtId="0" fontId="92" fillId="3" borderId="7" xfId="129" applyFont="1" applyFill="1" applyBorder="1" applyAlignment="1">
      <alignment horizontal="left" vertical="top" wrapText="1"/>
    </xf>
    <xf numFmtId="198" fontId="53" fillId="3" borderId="5" xfId="129" applyNumberFormat="1" applyFont="1" applyFill="1" applyBorder="1" applyAlignment="1">
      <alignment horizontal="right" vertical="top" wrapText="1"/>
    </xf>
    <xf numFmtId="9" fontId="11" fillId="3" borderId="5" xfId="2" applyFont="1" applyFill="1" applyBorder="1" applyAlignment="1">
      <alignment horizontal="center" vertical="center" wrapText="1"/>
    </xf>
    <xf numFmtId="181" fontId="38" fillId="5" borderId="0" xfId="81" applyNumberFormat="1" applyFont="1" applyFill="1" applyAlignment="1"/>
    <xf numFmtId="0" fontId="94" fillId="5" borderId="0" xfId="0" applyFont="1" applyFill="1" applyAlignment="1">
      <alignment horizontal="right"/>
    </xf>
    <xf numFmtId="0" fontId="22" fillId="5" borderId="9" xfId="81" applyFont="1" applyFill="1" applyBorder="1"/>
    <xf numFmtId="0" fontId="22" fillId="5" borderId="9" xfId="81" applyFont="1" applyFill="1" applyBorder="1" applyAlignment="1"/>
    <xf numFmtId="0" fontId="22" fillId="5" borderId="9" xfId="0" applyFont="1" applyFill="1" applyBorder="1"/>
    <xf numFmtId="0" fontId="22" fillId="5" borderId="9" xfId="81" applyFont="1" applyFill="1" applyBorder="1" applyAlignment="1">
      <alignment horizontal="right"/>
    </xf>
    <xf numFmtId="0" fontId="22" fillId="5" borderId="0" xfId="81" applyFont="1" applyFill="1" applyBorder="1"/>
    <xf numFmtId="0" fontId="22" fillId="5" borderId="0" xfId="81" applyFont="1" applyFill="1" applyBorder="1" applyAlignment="1">
      <alignment horizontal="right" vertical="center" wrapText="1"/>
    </xf>
    <xf numFmtId="0" fontId="22" fillId="5" borderId="0" xfId="81" applyFont="1" applyFill="1" applyBorder="1" applyAlignment="1">
      <alignment horizontal="center" vertical="center" wrapText="1"/>
    </xf>
    <xf numFmtId="0" fontId="22" fillId="5" borderId="5" xfId="81" applyFont="1" applyFill="1" applyBorder="1"/>
    <xf numFmtId="0" fontId="22" fillId="5" borderId="5" xfId="81" applyFont="1" applyFill="1" applyBorder="1" applyAlignment="1">
      <alignment vertical="center" wrapText="1"/>
    </xf>
    <xf numFmtId="0" fontId="22" fillId="5" borderId="5" xfId="81" applyFont="1" applyFill="1" applyBorder="1" applyAlignment="1">
      <alignment horizontal="right" vertical="center" wrapText="1"/>
    </xf>
    <xf numFmtId="3" fontId="22" fillId="5" borderId="0" xfId="81" applyNumberFormat="1" applyFont="1" applyFill="1" applyBorder="1"/>
    <xf numFmtId="3" fontId="22" fillId="5" borderId="0" xfId="81" applyNumberFormat="1" applyFont="1" applyFill="1" applyBorder="1" applyAlignment="1">
      <alignment horizontal="right"/>
    </xf>
    <xf numFmtId="176" fontId="22" fillId="5" borderId="0" xfId="81" applyNumberFormat="1" applyFont="1" applyFill="1" applyBorder="1" applyAlignment="1">
      <alignment horizontal="right"/>
    </xf>
    <xf numFmtId="199" fontId="22" fillId="5" borderId="0" xfId="81" applyNumberFormat="1" applyFont="1" applyFill="1" applyBorder="1" applyAlignment="1">
      <alignment horizontal="right"/>
    </xf>
    <xf numFmtId="176" fontId="22" fillId="5" borderId="0" xfId="0" applyNumberFormat="1" applyFont="1" applyFill="1" applyBorder="1"/>
    <xf numFmtId="49" fontId="22" fillId="5" borderId="0" xfId="81" applyNumberFormat="1" applyFont="1" applyFill="1" applyBorder="1" applyAlignment="1">
      <alignment horizontal="left"/>
    </xf>
    <xf numFmtId="176" fontId="40" fillId="5" borderId="0" xfId="0" applyNumberFormat="1" applyFont="1" applyFill="1" applyBorder="1" applyAlignment="1">
      <alignment horizontal="right"/>
    </xf>
    <xf numFmtId="0" fontId="43" fillId="5" borderId="5" xfId="81" applyFont="1" applyFill="1" applyBorder="1"/>
    <xf numFmtId="9" fontId="43" fillId="5" borderId="5" xfId="81" applyNumberFormat="1" applyFont="1" applyFill="1" applyBorder="1"/>
    <xf numFmtId="0" fontId="43" fillId="5" borderId="5" xfId="81" applyFont="1" applyFill="1" applyBorder="1" applyAlignment="1">
      <alignment horizontal="right"/>
    </xf>
    <xf numFmtId="176" fontId="43" fillId="5" borderId="5" xfId="81" applyNumberFormat="1" applyFont="1" applyFill="1" applyBorder="1" applyAlignment="1">
      <alignment horizontal="right"/>
    </xf>
    <xf numFmtId="3" fontId="43" fillId="5" borderId="5" xfId="0" applyNumberFormat="1" applyFont="1" applyFill="1" applyBorder="1"/>
    <xf numFmtId="176" fontId="43" fillId="5" borderId="5" xfId="0" applyNumberFormat="1" applyFont="1" applyFill="1" applyBorder="1"/>
    <xf numFmtId="0" fontId="43" fillId="5" borderId="5" xfId="0" applyFont="1" applyFill="1" applyBorder="1"/>
    <xf numFmtId="0" fontId="40" fillId="5" borderId="0" xfId="81" applyFont="1" applyFill="1" applyBorder="1"/>
    <xf numFmtId="0" fontId="22" fillId="5" borderId="0" xfId="81" applyFont="1" applyFill="1" applyBorder="1" applyAlignment="1">
      <alignment horizontal="right"/>
    </xf>
    <xf numFmtId="0" fontId="41" fillId="5" borderId="11" xfId="0" applyFont="1" applyFill="1" applyBorder="1" applyAlignment="1">
      <alignment vertical="center"/>
    </xf>
    <xf numFmtId="3" fontId="41" fillId="5" borderId="0" xfId="0" applyNumberFormat="1" applyFont="1" applyFill="1" applyBorder="1" applyAlignment="1">
      <alignment horizontal="right" vertical="center"/>
    </xf>
    <xf numFmtId="0" fontId="41" fillId="5" borderId="0" xfId="0" applyFont="1" applyFill="1"/>
    <xf numFmtId="3" fontId="40" fillId="5" borderId="0" xfId="0" applyNumberFormat="1" applyFont="1" applyFill="1"/>
    <xf numFmtId="0" fontId="41" fillId="5" borderId="9" xfId="0" applyFont="1" applyFill="1" applyBorder="1"/>
    <xf numFmtId="0" fontId="40" fillId="0" borderId="0" xfId="0" applyFont="1" applyFill="1" applyBorder="1" applyAlignment="1">
      <alignment vertical="center"/>
    </xf>
    <xf numFmtId="0" fontId="95" fillId="5" borderId="0" xfId="68" applyFont="1" applyFill="1"/>
    <xf numFmtId="0" fontId="22" fillId="5" borderId="0" xfId="68" applyFont="1" applyFill="1"/>
    <xf numFmtId="0" fontId="96" fillId="5" borderId="9" xfId="68" applyFont="1" applyFill="1" applyBorder="1"/>
    <xf numFmtId="0" fontId="22" fillId="5" borderId="9" xfId="68" applyFont="1" applyFill="1" applyBorder="1"/>
    <xf numFmtId="0" fontId="96" fillId="5" borderId="0" xfId="68" applyFont="1" applyFill="1"/>
    <xf numFmtId="0" fontId="26" fillId="5" borderId="0" xfId="52" applyFill="1"/>
    <xf numFmtId="0" fontId="22" fillId="5" borderId="0" xfId="68" applyFill="1"/>
    <xf numFmtId="2" fontId="0" fillId="5" borderId="0" xfId="0" applyNumberFormat="1" applyFill="1"/>
    <xf numFmtId="0" fontId="40" fillId="0" borderId="12" xfId="0" applyFont="1" applyFill="1" applyBorder="1" applyAlignment="1">
      <alignment vertical="top" wrapText="1"/>
    </xf>
    <xf numFmtId="0" fontId="22" fillId="5" borderId="5" xfId="0" applyFont="1" applyFill="1" applyBorder="1" applyAlignment="1">
      <alignment horizontal="right" vertical="center" wrapText="1"/>
    </xf>
    <xf numFmtId="0" fontId="63" fillId="5" borderId="12" xfId="119" applyFont="1" applyFill="1" applyBorder="1" applyAlignment="1">
      <alignment vertical="top" wrapText="1"/>
    </xf>
    <xf numFmtId="0" fontId="64" fillId="5" borderId="12" xfId="119" applyFont="1" applyFill="1" applyBorder="1" applyAlignment="1">
      <alignment vertical="top" wrapText="1"/>
    </xf>
    <xf numFmtId="0" fontId="26" fillId="0" borderId="0" xfId="52"/>
    <xf numFmtId="0" fontId="11" fillId="4" borderId="0" xfId="0" applyFont="1" applyFill="1" applyAlignment="1">
      <alignment horizontal="left"/>
    </xf>
    <xf numFmtId="2" fontId="84" fillId="5" borderId="0" xfId="0" applyNumberFormat="1" applyFont="1" applyFill="1" applyBorder="1" applyAlignment="1">
      <alignment horizontal="right"/>
    </xf>
    <xf numFmtId="2" fontId="63" fillId="5" borderId="0" xfId="0" applyNumberFormat="1" applyFont="1" applyFill="1" applyBorder="1" applyAlignment="1">
      <alignment horizontal="right"/>
    </xf>
    <xf numFmtId="2" fontId="22" fillId="5" borderId="0" xfId="0" applyNumberFormat="1" applyFont="1" applyFill="1" applyBorder="1"/>
    <xf numFmtId="165" fontId="18" fillId="3" borderId="0" xfId="4" applyNumberFormat="1" applyFont="1" applyFill="1" applyAlignment="1">
      <alignment horizontal="left"/>
    </xf>
    <xf numFmtId="0" fontId="17" fillId="4" borderId="0" xfId="0" applyFont="1" applyFill="1" applyAlignment="1">
      <alignment vertical="center"/>
    </xf>
    <xf numFmtId="164" fontId="17" fillId="4" borderId="0" xfId="4" applyFont="1" applyFill="1" applyAlignment="1">
      <alignment vertical="center"/>
    </xf>
    <xf numFmtId="3" fontId="43" fillId="5" borderId="5" xfId="81" applyNumberFormat="1" applyFont="1" applyFill="1" applyBorder="1" applyAlignment="1">
      <alignment horizontal="right"/>
    </xf>
    <xf numFmtId="3" fontId="4" fillId="5" borderId="0" xfId="0" applyNumberFormat="1" applyFont="1" applyFill="1"/>
    <xf numFmtId="176" fontId="4" fillId="5" borderId="0" xfId="2" applyNumberFormat="1" applyFont="1" applyFill="1"/>
    <xf numFmtId="0" fontId="11" fillId="5" borderId="0" xfId="0" applyFont="1" applyFill="1"/>
    <xf numFmtId="0" fontId="15" fillId="5" borderId="0" xfId="0" applyFont="1" applyFill="1"/>
    <xf numFmtId="3" fontId="11" fillId="5" borderId="0" xfId="0" applyNumberFormat="1" applyFont="1" applyFill="1" applyAlignment="1">
      <alignment horizontal="right"/>
    </xf>
    <xf numFmtId="176" fontId="11" fillId="5" borderId="0" xfId="0" applyNumberFormat="1" applyFont="1" applyFill="1" applyAlignment="1" applyProtection="1">
      <alignment horizontal="right" vertical="center"/>
    </xf>
    <xf numFmtId="3" fontId="11" fillId="5" borderId="0" xfId="0" applyNumberFormat="1" applyFont="1" applyFill="1" applyAlignment="1" applyProtection="1">
      <alignment horizontal="right" vertical="center"/>
    </xf>
    <xf numFmtId="176" fontId="11" fillId="5" borderId="0" xfId="0" applyNumberFormat="1" applyFont="1" applyFill="1" applyAlignment="1">
      <alignment horizontal="right"/>
    </xf>
    <xf numFmtId="176" fontId="11" fillId="5" borderId="0" xfId="6" applyNumberFormat="1" applyFont="1" applyFill="1" applyAlignment="1">
      <alignment horizontal="right" vertical="center"/>
    </xf>
    <xf numFmtId="3" fontId="11" fillId="5" borderId="0" xfId="0" applyNumberFormat="1" applyFont="1" applyFill="1" applyAlignment="1">
      <alignment vertical="center"/>
    </xf>
    <xf numFmtId="176" fontId="11" fillId="5" borderId="0" xfId="0" applyNumberFormat="1" applyFont="1" applyFill="1" applyAlignment="1">
      <alignment vertical="center"/>
    </xf>
    <xf numFmtId="176" fontId="0" fillId="4" borderId="0" xfId="2" applyNumberFormat="1" applyFont="1" applyFill="1" applyBorder="1"/>
    <xf numFmtId="176" fontId="11" fillId="4" borderId="0" xfId="2" applyNumberFormat="1" applyFont="1" applyFill="1" applyBorder="1" applyAlignment="1">
      <alignment horizontal="right"/>
    </xf>
    <xf numFmtId="167" fontId="52" fillId="5" borderId="0" xfId="1" applyNumberFormat="1" applyFont="1" applyFill="1" applyBorder="1" applyAlignment="1">
      <alignment horizontal="right" vertical="center"/>
    </xf>
    <xf numFmtId="200" fontId="0" fillId="4" borderId="0" xfId="0" applyNumberFormat="1" applyFill="1" applyAlignment="1">
      <alignment horizontal="right" vertical="center"/>
    </xf>
    <xf numFmtId="186" fontId="0" fillId="5" borderId="0" xfId="0" applyNumberFormat="1" applyFill="1"/>
    <xf numFmtId="3" fontId="0" fillId="5" borderId="0" xfId="0" applyNumberFormat="1" applyFill="1" applyAlignment="1">
      <alignment vertical="center"/>
    </xf>
    <xf numFmtId="4" fontId="0" fillId="5" borderId="0" xfId="0" applyNumberFormat="1" applyFill="1"/>
    <xf numFmtId="2" fontId="22" fillId="5" borderId="12" xfId="95" applyNumberFormat="1" applyFont="1" applyFill="1" applyBorder="1" applyAlignment="1" applyProtection="1">
      <alignment horizontal="right"/>
      <protection locked="0"/>
    </xf>
    <xf numFmtId="3" fontId="43" fillId="5" borderId="12" xfId="4" applyNumberFormat="1" applyFont="1" applyFill="1" applyBorder="1" applyAlignment="1" applyProtection="1">
      <alignment horizontal="right" vertical="center" wrapText="1"/>
    </xf>
    <xf numFmtId="3" fontId="64" fillId="0" borderId="12" xfId="0" applyNumberFormat="1" applyFont="1" applyFill="1" applyBorder="1" applyAlignment="1" applyProtection="1">
      <alignment horizontal="center" vertical="center" wrapText="1"/>
    </xf>
    <xf numFmtId="0" fontId="11" fillId="0" borderId="0" xfId="0" applyFont="1" applyFill="1"/>
    <xf numFmtId="0" fontId="22" fillId="0" borderId="12" xfId="0" applyFont="1" applyFill="1" applyBorder="1" applyAlignment="1">
      <alignment horizontal="right" vertical="center"/>
    </xf>
    <xf numFmtId="0" fontId="43" fillId="0" borderId="0" xfId="0" applyNumberFormat="1" applyFont="1" applyFill="1" applyBorder="1" applyAlignment="1" applyProtection="1">
      <alignment horizontal="center" vertical="center" wrapText="1"/>
    </xf>
    <xf numFmtId="0" fontId="48" fillId="5" borderId="0" xfId="0" applyFont="1" applyFill="1" applyAlignment="1">
      <alignment horizontal="left" vertical="top" wrapText="1"/>
    </xf>
    <xf numFmtId="0" fontId="48" fillId="5" borderId="0" xfId="3" applyFont="1" applyFill="1" applyBorder="1" applyAlignment="1">
      <alignment horizontal="left" vertical="top" wrapText="1"/>
    </xf>
    <xf numFmtId="0" fontId="20" fillId="5" borderId="0" xfId="52" applyFont="1" applyFill="1"/>
    <xf numFmtId="0" fontId="66" fillId="5" borderId="0" xfId="130" applyFont="1" applyFill="1" applyBorder="1" applyAlignment="1">
      <alignment wrapText="1"/>
    </xf>
    <xf numFmtId="0" fontId="41" fillId="5" borderId="11" xfId="0" applyFont="1" applyFill="1" applyBorder="1" applyAlignment="1">
      <alignment horizontal="right" vertical="center"/>
    </xf>
    <xf numFmtId="165" fontId="12" fillId="3" borderId="2" xfId="4" applyNumberFormat="1" applyFont="1" applyFill="1" applyBorder="1" applyAlignment="1">
      <alignment horizontal="center" vertical="center"/>
    </xf>
    <xf numFmtId="165" fontId="12" fillId="3" borderId="2" xfId="4" applyNumberFormat="1" applyFont="1" applyFill="1" applyBorder="1" applyAlignment="1">
      <alignment horizontal="center"/>
    </xf>
    <xf numFmtId="0" fontId="43" fillId="5" borderId="4" xfId="0" applyFont="1" applyFill="1" applyBorder="1" applyAlignment="1">
      <alignment horizontal="center" vertical="center" wrapText="1"/>
    </xf>
    <xf numFmtId="165" fontId="11" fillId="4" borderId="2" xfId="0" applyNumberFormat="1" applyFont="1" applyFill="1" applyBorder="1" applyAlignment="1">
      <alignment horizontal="center" vertical="center"/>
    </xf>
    <xf numFmtId="0" fontId="11" fillId="4" borderId="6" xfId="0" applyFont="1" applyFill="1" applyBorder="1" applyAlignment="1">
      <alignment horizontal="center" vertical="center"/>
    </xf>
    <xf numFmtId="165" fontId="11" fillId="4" borderId="2" xfId="4" applyNumberFormat="1" applyFont="1" applyFill="1" applyBorder="1" applyAlignment="1">
      <alignment horizontal="center"/>
    </xf>
    <xf numFmtId="0" fontId="41" fillId="5" borderId="10" xfId="0" applyFont="1" applyFill="1" applyBorder="1" applyAlignment="1">
      <alignment horizontal="center" vertical="center"/>
    </xf>
    <xf numFmtId="0" fontId="69" fillId="5" borderId="5" xfId="130" applyFont="1" applyFill="1" applyBorder="1" applyAlignment="1">
      <alignment horizontal="left"/>
    </xf>
    <xf numFmtId="0" fontId="64" fillId="5" borderId="0" xfId="130" applyNumberFormat="1" applyFont="1" applyFill="1" applyBorder="1" applyAlignment="1">
      <alignment horizontal="center"/>
    </xf>
    <xf numFmtId="0" fontId="67" fillId="5" borderId="0" xfId="130" applyFont="1" applyFill="1" applyBorder="1" applyAlignment="1">
      <alignment horizontal="left" wrapText="1"/>
    </xf>
    <xf numFmtId="0" fontId="67" fillId="5" borderId="0" xfId="130" applyFont="1" applyFill="1" applyBorder="1" applyAlignment="1">
      <alignment horizontal="left"/>
    </xf>
    <xf numFmtId="0" fontId="69" fillId="5" borderId="0" xfId="130" applyFont="1" applyFill="1" applyBorder="1" applyAlignment="1">
      <alignment horizontal="left" wrapText="1"/>
    </xf>
    <xf numFmtId="0" fontId="67" fillId="5" borderId="0" xfId="130" applyFont="1" applyFill="1" applyBorder="1" applyAlignment="1">
      <alignment horizontal="left" vertical="top" wrapText="1"/>
    </xf>
    <xf numFmtId="0" fontId="72" fillId="5" borderId="10" xfId="0" applyFont="1" applyFill="1" applyBorder="1" applyAlignment="1">
      <alignment horizontal="center"/>
    </xf>
    <xf numFmtId="0" fontId="72" fillId="5" borderId="10" xfId="0" applyFont="1" applyFill="1" applyBorder="1" applyAlignment="1">
      <alignment horizontal="center" wrapText="1"/>
    </xf>
    <xf numFmtId="0" fontId="72" fillId="5" borderId="9" xfId="0" applyFont="1" applyFill="1" applyBorder="1" applyAlignment="1">
      <alignment horizontal="center" wrapText="1"/>
    </xf>
    <xf numFmtId="0" fontId="72" fillId="5" borderId="9" xfId="0" applyFont="1" applyFill="1" applyBorder="1" applyAlignment="1">
      <alignment horizontal="center"/>
    </xf>
    <xf numFmtId="0" fontId="64" fillId="5" borderId="11" xfId="130" applyNumberFormat="1" applyFont="1" applyFill="1" applyBorder="1" applyAlignment="1">
      <alignment horizontal="center"/>
    </xf>
    <xf numFmtId="0" fontId="64" fillId="5" borderId="11" xfId="130" applyNumberFormat="1" applyFont="1" applyFill="1" applyBorder="1" applyAlignment="1">
      <alignment horizontal="center" vertical="center"/>
    </xf>
    <xf numFmtId="0" fontId="64" fillId="5" borderId="4" xfId="130" applyFont="1" applyFill="1" applyBorder="1" applyAlignment="1">
      <alignment horizontal="center"/>
    </xf>
    <xf numFmtId="0" fontId="76" fillId="5" borderId="4" xfId="0" applyFont="1" applyFill="1" applyBorder="1" applyAlignment="1">
      <alignment horizontal="center" wrapText="1"/>
    </xf>
    <xf numFmtId="0" fontId="76" fillId="5" borderId="5" xfId="0" applyFont="1" applyFill="1" applyBorder="1" applyAlignment="1">
      <alignment horizontal="center" wrapText="1"/>
    </xf>
    <xf numFmtId="0" fontId="48" fillId="4" borderId="0" xfId="0" applyFont="1" applyFill="1" applyAlignment="1">
      <alignment horizontal="left" wrapText="1"/>
    </xf>
    <xf numFmtId="0" fontId="22" fillId="5" borderId="10" xfId="0" applyFont="1" applyFill="1" applyBorder="1" applyAlignment="1">
      <alignment horizontal="center" vertical="center"/>
    </xf>
    <xf numFmtId="0" fontId="22" fillId="5" borderId="10" xfId="0" applyFont="1" applyFill="1" applyBorder="1" applyAlignment="1">
      <alignment horizontal="center" vertical="center" wrapText="1"/>
    </xf>
    <xf numFmtId="0" fontId="48" fillId="5" borderId="0" xfId="0" applyFont="1" applyFill="1" applyAlignment="1">
      <alignment horizontal="left" vertical="top" wrapText="1"/>
    </xf>
    <xf numFmtId="0" fontId="48" fillId="5" borderId="0" xfId="3" applyFont="1" applyFill="1" applyBorder="1" applyAlignment="1">
      <alignment horizontal="left" vertical="top" wrapText="1"/>
    </xf>
    <xf numFmtId="3" fontId="64" fillId="0" borderId="14" xfId="0" applyNumberFormat="1" applyFont="1" applyFill="1" applyBorder="1" applyAlignment="1" applyProtection="1">
      <alignment horizontal="center" vertical="center"/>
    </xf>
    <xf numFmtId="3" fontId="64" fillId="0" borderId="13" xfId="0" applyNumberFormat="1" applyFont="1" applyFill="1" applyBorder="1" applyAlignment="1" applyProtection="1">
      <alignment horizontal="center" vertical="center"/>
    </xf>
    <xf numFmtId="3" fontId="64" fillId="0" borderId="12" xfId="0" applyNumberFormat="1" applyFont="1" applyFill="1" applyBorder="1" applyAlignment="1" applyProtection="1">
      <alignment horizontal="center" vertical="center"/>
    </xf>
    <xf numFmtId="0" fontId="48" fillId="5" borderId="0" xfId="0" applyFont="1" applyFill="1" applyAlignment="1">
      <alignment horizontal="left" vertical="center" wrapText="1"/>
    </xf>
    <xf numFmtId="0" fontId="31" fillId="5" borderId="0" xfId="0" applyFont="1" applyFill="1" applyAlignment="1">
      <alignment horizontal="left" vertical="center" wrapText="1"/>
    </xf>
    <xf numFmtId="0" fontId="43" fillId="0" borderId="14" xfId="0" applyNumberFormat="1" applyFont="1" applyFill="1" applyBorder="1" applyAlignment="1" applyProtection="1">
      <alignment horizontal="center" vertical="center"/>
    </xf>
    <xf numFmtId="0" fontId="43" fillId="0" borderId="13" xfId="0" applyNumberFormat="1" applyFont="1" applyFill="1" applyBorder="1" applyAlignment="1" applyProtection="1">
      <alignment horizontal="center" vertical="center"/>
    </xf>
    <xf numFmtId="0" fontId="43" fillId="0" borderId="15" xfId="0" applyNumberFormat="1" applyFont="1" applyFill="1" applyBorder="1" applyAlignment="1" applyProtection="1">
      <alignment horizontal="center" vertical="center"/>
    </xf>
    <xf numFmtId="0" fontId="43" fillId="0" borderId="16" xfId="0" applyNumberFormat="1" applyFont="1" applyFill="1" applyBorder="1" applyAlignment="1" applyProtection="1">
      <alignment horizontal="center" vertical="center"/>
    </xf>
    <xf numFmtId="0" fontId="22" fillId="5" borderId="9" xfId="81" applyFont="1" applyFill="1" applyBorder="1" applyAlignment="1">
      <alignment horizontal="center" vertical="center" wrapText="1"/>
    </xf>
    <xf numFmtId="0" fontId="22" fillId="5" borderId="10" xfId="81" applyFont="1" applyFill="1" applyBorder="1" applyAlignment="1">
      <alignment horizontal="center" vertical="center" wrapText="1"/>
    </xf>
  </cellXfs>
  <cellStyles count="141">
    <cellStyle name="AFE" xfId="8" xr:uid="{00000000-0005-0000-0000-000000000000}"/>
    <cellStyle name="AFE 2" xfId="9" xr:uid="{00000000-0005-0000-0000-000001000000}"/>
    <cellStyle name="AFE 2 2" xfId="10" xr:uid="{00000000-0005-0000-0000-000002000000}"/>
    <cellStyle name="AFE 2 3" xfId="11" xr:uid="{00000000-0005-0000-0000-000003000000}"/>
    <cellStyle name="AFE 2 4" xfId="12" xr:uid="{00000000-0005-0000-0000-000004000000}"/>
    <cellStyle name="AFE 3" xfId="13" xr:uid="{00000000-0005-0000-0000-000005000000}"/>
    <cellStyle name="AFE 4" xfId="14" xr:uid="{00000000-0005-0000-0000-000006000000}"/>
    <cellStyle name="AFE 5" xfId="15" xr:uid="{00000000-0005-0000-0000-000007000000}"/>
    <cellStyle name="AFE 6" xfId="16" xr:uid="{00000000-0005-0000-0000-000008000000}"/>
    <cellStyle name="Bad" xfId="3" builtinId="27"/>
    <cellStyle name="Bad 2" xfId="17" xr:uid="{00000000-0005-0000-0000-00000A000000}"/>
    <cellStyle name="Comma" xfId="1" builtinId="3"/>
    <cellStyle name="Comma 2" xfId="18" xr:uid="{00000000-0005-0000-0000-00000C000000}"/>
    <cellStyle name="Comma 2 2" xfId="19" xr:uid="{00000000-0005-0000-0000-00000D000000}"/>
    <cellStyle name="Comma 2 2 2" xfId="20" xr:uid="{00000000-0005-0000-0000-00000E000000}"/>
    <cellStyle name="Comma 2 3" xfId="5" xr:uid="{00000000-0005-0000-0000-00000F000000}"/>
    <cellStyle name="Comma 2 4" xfId="21" xr:uid="{00000000-0005-0000-0000-000010000000}"/>
    <cellStyle name="Comma 2 5" xfId="22" xr:uid="{00000000-0005-0000-0000-000011000000}"/>
    <cellStyle name="Comma 2 6" xfId="23" xr:uid="{00000000-0005-0000-0000-000012000000}"/>
    <cellStyle name="Comma 3" xfId="24" xr:uid="{00000000-0005-0000-0000-000013000000}"/>
    <cellStyle name="Comma 3 2" xfId="25" xr:uid="{00000000-0005-0000-0000-000014000000}"/>
    <cellStyle name="Comma 3 2 2" xfId="26" xr:uid="{00000000-0005-0000-0000-000015000000}"/>
    <cellStyle name="Comma 3 2 2 2" xfId="27" xr:uid="{00000000-0005-0000-0000-000016000000}"/>
    <cellStyle name="Comma 3 2 3" xfId="28" xr:uid="{00000000-0005-0000-0000-000017000000}"/>
    <cellStyle name="Comma 3 3" xfId="29" xr:uid="{00000000-0005-0000-0000-000018000000}"/>
    <cellStyle name="Comma 3 3 2" xfId="30" xr:uid="{00000000-0005-0000-0000-000019000000}"/>
    <cellStyle name="Comma 3 4" xfId="31" xr:uid="{00000000-0005-0000-0000-00001A000000}"/>
    <cellStyle name="Comma 3 5" xfId="32" xr:uid="{00000000-0005-0000-0000-00001B000000}"/>
    <cellStyle name="Comma 4" xfId="33" xr:uid="{00000000-0005-0000-0000-00001C000000}"/>
    <cellStyle name="Comma 4 2" xfId="34" xr:uid="{00000000-0005-0000-0000-00001D000000}"/>
    <cellStyle name="Comma 4 2 2" xfId="35" xr:uid="{00000000-0005-0000-0000-00001E000000}"/>
    <cellStyle name="Comma 4 3" xfId="36" xr:uid="{00000000-0005-0000-0000-00001F000000}"/>
    <cellStyle name="Comma 4 3 2" xfId="37" xr:uid="{00000000-0005-0000-0000-000020000000}"/>
    <cellStyle name="Comma 4 4" xfId="38" xr:uid="{00000000-0005-0000-0000-000021000000}"/>
    <cellStyle name="Comma 4 4 2" xfId="39" xr:uid="{00000000-0005-0000-0000-000022000000}"/>
    <cellStyle name="Comma 4 4 3" xfId="40" xr:uid="{00000000-0005-0000-0000-000023000000}"/>
    <cellStyle name="Comma 4 5" xfId="41" xr:uid="{00000000-0005-0000-0000-000024000000}"/>
    <cellStyle name="Comma 4 6" xfId="42" xr:uid="{00000000-0005-0000-0000-000025000000}"/>
    <cellStyle name="Comma 5" xfId="43" xr:uid="{00000000-0005-0000-0000-000026000000}"/>
    <cellStyle name="Comma 6" xfId="44" xr:uid="{00000000-0005-0000-0000-000027000000}"/>
    <cellStyle name="Comma 7" xfId="45" xr:uid="{00000000-0005-0000-0000-000028000000}"/>
    <cellStyle name="Currency 2" xfId="46" xr:uid="{00000000-0005-0000-0000-000029000000}"/>
    <cellStyle name="Currency 2 2" xfId="47" xr:uid="{00000000-0005-0000-0000-00002A000000}"/>
    <cellStyle name="Currency 2 2 2" xfId="48" xr:uid="{00000000-0005-0000-0000-00002B000000}"/>
    <cellStyle name="Currency 2 2 3" xfId="49" xr:uid="{00000000-0005-0000-0000-00002C000000}"/>
    <cellStyle name="Currency 2 3" xfId="50" xr:uid="{00000000-0005-0000-0000-00002D000000}"/>
    <cellStyle name="Currency 3" xfId="51" xr:uid="{00000000-0005-0000-0000-00002E000000}"/>
    <cellStyle name="Hyperlink" xfId="52" xr:uid="{00000000-0005-0000-0000-00002F000000}"/>
    <cellStyle name="Hyperlink 2" xfId="53" xr:uid="{00000000-0005-0000-0000-000030000000}"/>
    <cellStyle name="Hyperlink 2 2" xfId="54" xr:uid="{00000000-0005-0000-0000-000031000000}"/>
    <cellStyle name="Hyperlink 2 3" xfId="55" xr:uid="{00000000-0005-0000-0000-000032000000}"/>
    <cellStyle name="Hyperlink 3" xfId="56" xr:uid="{00000000-0005-0000-0000-000033000000}"/>
    <cellStyle name="Hyperlink 3 2" xfId="57" xr:uid="{00000000-0005-0000-0000-000034000000}"/>
    <cellStyle name="Hyperlink 3 3" xfId="58" xr:uid="{00000000-0005-0000-0000-000035000000}"/>
    <cellStyle name="Hyperlink 4" xfId="7" xr:uid="{00000000-0005-0000-0000-000036000000}"/>
    <cellStyle name="Hyperlink 5" xfId="59" xr:uid="{00000000-0005-0000-0000-000037000000}"/>
    <cellStyle name="Hyperlink 6" xfId="60" xr:uid="{00000000-0005-0000-0000-000038000000}"/>
    <cellStyle name="Normal" xfId="0" builtinId="0"/>
    <cellStyle name="Normal 10" xfId="61" xr:uid="{00000000-0005-0000-0000-00003A000000}"/>
    <cellStyle name="Normal 11" xfId="62" xr:uid="{00000000-0005-0000-0000-00003B000000}"/>
    <cellStyle name="Normal 12" xfId="63" xr:uid="{00000000-0005-0000-0000-00003C000000}"/>
    <cellStyle name="Normal 13" xfId="4" xr:uid="{00000000-0005-0000-0000-00003D000000}"/>
    <cellStyle name="Normal 14" xfId="64" xr:uid="{00000000-0005-0000-0000-00003E000000}"/>
    <cellStyle name="Normal 15" xfId="65" xr:uid="{00000000-0005-0000-0000-00003F000000}"/>
    <cellStyle name="Normal 16" xfId="66" xr:uid="{00000000-0005-0000-0000-000040000000}"/>
    <cellStyle name="Normal 17" xfId="67" xr:uid="{00000000-0005-0000-0000-000041000000}"/>
    <cellStyle name="Normal 2" xfId="68" xr:uid="{00000000-0005-0000-0000-000042000000}"/>
    <cellStyle name="Normal 2 2" xfId="69" xr:uid="{00000000-0005-0000-0000-000043000000}"/>
    <cellStyle name="Normal 2 2 2" xfId="70" xr:uid="{00000000-0005-0000-0000-000044000000}"/>
    <cellStyle name="Normal 2 2 2 2" xfId="71" xr:uid="{00000000-0005-0000-0000-000045000000}"/>
    <cellStyle name="Normal 2 2 3" xfId="72" xr:uid="{00000000-0005-0000-0000-000046000000}"/>
    <cellStyle name="Normal 2 2 4" xfId="73" xr:uid="{00000000-0005-0000-0000-000047000000}"/>
    <cellStyle name="Normal 2 2 5" xfId="74" xr:uid="{00000000-0005-0000-0000-000048000000}"/>
    <cellStyle name="Normal 2 3" xfId="75" xr:uid="{00000000-0005-0000-0000-000049000000}"/>
    <cellStyle name="Normal 2 3 2" xfId="76" xr:uid="{00000000-0005-0000-0000-00004A000000}"/>
    <cellStyle name="Normal 2 4" xfId="77" xr:uid="{00000000-0005-0000-0000-00004B000000}"/>
    <cellStyle name="Normal 2 5" xfId="78" xr:uid="{00000000-0005-0000-0000-00004C000000}"/>
    <cellStyle name="Normal 2 6" xfId="79" xr:uid="{00000000-0005-0000-0000-00004D000000}"/>
    <cellStyle name="Normal 2_Table 2" xfId="80" xr:uid="{00000000-0005-0000-0000-00004E000000}"/>
    <cellStyle name="Normal 3" xfId="81" xr:uid="{00000000-0005-0000-0000-00004F000000}"/>
    <cellStyle name="Normal 3 2" xfId="82" xr:uid="{00000000-0005-0000-0000-000050000000}"/>
    <cellStyle name="Normal 3 2 2" xfId="83" xr:uid="{00000000-0005-0000-0000-000051000000}"/>
    <cellStyle name="Normal 3 2 2 2" xfId="84" xr:uid="{00000000-0005-0000-0000-000052000000}"/>
    <cellStyle name="Normal 3 2 3" xfId="85" xr:uid="{00000000-0005-0000-0000-000053000000}"/>
    <cellStyle name="Normal 3 2 4" xfId="86" xr:uid="{00000000-0005-0000-0000-000054000000}"/>
    <cellStyle name="Normal 3 3" xfId="87" xr:uid="{00000000-0005-0000-0000-000055000000}"/>
    <cellStyle name="Normal 3 3 2" xfId="88" xr:uid="{00000000-0005-0000-0000-000056000000}"/>
    <cellStyle name="Normal 3 4" xfId="89" xr:uid="{00000000-0005-0000-0000-000057000000}"/>
    <cellStyle name="Normal 3 4 2" xfId="90" xr:uid="{00000000-0005-0000-0000-000058000000}"/>
    <cellStyle name="Normal 3 5" xfId="91" xr:uid="{00000000-0005-0000-0000-000059000000}"/>
    <cellStyle name="Normal 3 5 2" xfId="92" xr:uid="{00000000-0005-0000-0000-00005A000000}"/>
    <cellStyle name="Normal 3 6" xfId="93" xr:uid="{00000000-0005-0000-0000-00005B000000}"/>
    <cellStyle name="Normal 4" xfId="94" xr:uid="{00000000-0005-0000-0000-00005C000000}"/>
    <cellStyle name="Normal 4 2" xfId="95" xr:uid="{00000000-0005-0000-0000-00005D000000}"/>
    <cellStyle name="Normal 4 2 2" xfId="96" xr:uid="{00000000-0005-0000-0000-00005E000000}"/>
    <cellStyle name="Normal 4 3" xfId="97" xr:uid="{00000000-0005-0000-0000-00005F000000}"/>
    <cellStyle name="Normal 4 3 2" xfId="98" xr:uid="{00000000-0005-0000-0000-000060000000}"/>
    <cellStyle name="Normal 4 4" xfId="99" xr:uid="{00000000-0005-0000-0000-000061000000}"/>
    <cellStyle name="Normal 5" xfId="100" xr:uid="{00000000-0005-0000-0000-000062000000}"/>
    <cellStyle name="Normal 5 2" xfId="101" xr:uid="{00000000-0005-0000-0000-000063000000}"/>
    <cellStyle name="Normal 5 2 2" xfId="102" xr:uid="{00000000-0005-0000-0000-000064000000}"/>
    <cellStyle name="Normal 5 2 2 2" xfId="103" xr:uid="{00000000-0005-0000-0000-000065000000}"/>
    <cellStyle name="Normal 5 2 3" xfId="104" xr:uid="{00000000-0005-0000-0000-000066000000}"/>
    <cellStyle name="Normal 5 2 4" xfId="105" xr:uid="{00000000-0005-0000-0000-000067000000}"/>
    <cellStyle name="Normal 5 3" xfId="106" xr:uid="{00000000-0005-0000-0000-000068000000}"/>
    <cellStyle name="Normal 5 3 2" xfId="107" xr:uid="{00000000-0005-0000-0000-000069000000}"/>
    <cellStyle name="Normal 5 4" xfId="108" xr:uid="{00000000-0005-0000-0000-00006A000000}"/>
    <cellStyle name="Normal 5 4 2" xfId="109" xr:uid="{00000000-0005-0000-0000-00006B000000}"/>
    <cellStyle name="Normal 5 5" xfId="110" xr:uid="{00000000-0005-0000-0000-00006C000000}"/>
    <cellStyle name="Normal 5 6" xfId="111" xr:uid="{00000000-0005-0000-0000-00006D000000}"/>
    <cellStyle name="Normal 6" xfId="112" xr:uid="{00000000-0005-0000-0000-00006E000000}"/>
    <cellStyle name="Normal 6 2" xfId="113" xr:uid="{00000000-0005-0000-0000-00006F000000}"/>
    <cellStyle name="Normal 6 2 2" xfId="114" xr:uid="{00000000-0005-0000-0000-000070000000}"/>
    <cellStyle name="Normal 6 3" xfId="115" xr:uid="{00000000-0005-0000-0000-000071000000}"/>
    <cellStyle name="Normal 6 3 2" xfId="116" xr:uid="{00000000-0005-0000-0000-000072000000}"/>
    <cellStyle name="Normal 6 4" xfId="117" xr:uid="{00000000-0005-0000-0000-000073000000}"/>
    <cellStyle name="Normal 6 5" xfId="118" xr:uid="{00000000-0005-0000-0000-000074000000}"/>
    <cellStyle name="Normal 7" xfId="119" xr:uid="{00000000-0005-0000-0000-000075000000}"/>
    <cellStyle name="Normal 7 2" xfId="120" xr:uid="{00000000-0005-0000-0000-000076000000}"/>
    <cellStyle name="Normal 7 2 2" xfId="121" xr:uid="{00000000-0005-0000-0000-000077000000}"/>
    <cellStyle name="Normal 7 3" xfId="122" xr:uid="{00000000-0005-0000-0000-000078000000}"/>
    <cellStyle name="Normal 7 4" xfId="123" xr:uid="{00000000-0005-0000-0000-000079000000}"/>
    <cellStyle name="Normal 8" xfId="124" xr:uid="{00000000-0005-0000-0000-00007A000000}"/>
    <cellStyle name="Normal 8 2" xfId="125" xr:uid="{00000000-0005-0000-0000-00007B000000}"/>
    <cellStyle name="Normal 9" xfId="126" xr:uid="{00000000-0005-0000-0000-00007C000000}"/>
    <cellStyle name="Normal 9 2" xfId="127" xr:uid="{00000000-0005-0000-0000-00007D000000}"/>
    <cellStyle name="Normal_Raw Table 6" xfId="128" xr:uid="{00000000-0005-0000-0000-00007E000000}"/>
    <cellStyle name="Normal_SPSS tables" xfId="129" xr:uid="{00000000-0005-0000-0000-00007F000000}"/>
    <cellStyle name="Normal_Table 10" xfId="130" xr:uid="{00000000-0005-0000-0000-000080000000}"/>
    <cellStyle name="normální_CZDA 2012 - příklad" xfId="131" xr:uid="{00000000-0005-0000-0000-000081000000}"/>
    <cellStyle name="Percent" xfId="2" builtinId="5"/>
    <cellStyle name="Percent 2" xfId="132" xr:uid="{00000000-0005-0000-0000-000083000000}"/>
    <cellStyle name="Percent 2 2" xfId="133" xr:uid="{00000000-0005-0000-0000-000084000000}"/>
    <cellStyle name="Percent 2 3" xfId="134" xr:uid="{00000000-0005-0000-0000-000085000000}"/>
    <cellStyle name="Percent 3" xfId="135" xr:uid="{00000000-0005-0000-0000-000086000000}"/>
    <cellStyle name="Percent 4" xfId="136" xr:uid="{00000000-0005-0000-0000-000087000000}"/>
    <cellStyle name="Percent 5" xfId="137" xr:uid="{00000000-0005-0000-0000-000088000000}"/>
    <cellStyle name="Percent 6" xfId="6" xr:uid="{00000000-0005-0000-0000-000089000000}"/>
    <cellStyle name="Percent 7" xfId="138" xr:uid="{00000000-0005-0000-0000-00008A000000}"/>
    <cellStyle name="Standard_crs++_debtDR_VOR" xfId="139" xr:uid="{00000000-0005-0000-0000-00008B000000}"/>
    <cellStyle name="Tusental 3" xfId="140" xr:uid="{00000000-0005-0000-0000-00008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ice-marshall\AppData\Local\Microsoft\Windows\Temporary%20Internet%20Files\Content.IE5\QLSWG9DT\Additional%20tables_work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MacKay\AppData\Roaming\OpenText\OTEdit\EC_vault\c1543545\SID%202016%20Tables%20-%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ice-marshall\AppData\Local\Microsoft\Windows\Temporary%20Internet%20Files\Content.IE5\QLSWG9DT\Tables_workings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ice-marshall\AppData\Local\Microsoft\Windows\Temporary%20Internet%20Files\Content.IE5\ECW67WFP\Tables_working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A1"/>
      <sheetName val="Raw Table A1"/>
      <sheetName val="Table A2"/>
      <sheetName val="Raw Table A2"/>
      <sheetName val="Table A3"/>
      <sheetName val="Raw Table A3"/>
      <sheetName val="Table A4a"/>
      <sheetName val="Raw Table A4a"/>
      <sheetName val="Table A4b"/>
      <sheetName val="Raw Table A4b"/>
      <sheetName val="Table A4c"/>
      <sheetName val="Raw Table A4c"/>
      <sheetName val="Table A4d"/>
      <sheetName val="Raw Table A4d"/>
      <sheetName val="Table A4e"/>
      <sheetName val="Raw Table A4e"/>
      <sheetName val="Table A4f"/>
      <sheetName val="Raw Table A4f"/>
      <sheetName val="Table A4g"/>
      <sheetName val="Raw Table A4g"/>
      <sheetName val="Table A5"/>
      <sheetName val="Raw Table A5"/>
      <sheetName val="Table A6"/>
      <sheetName val="Raw Table A6"/>
      <sheetName val="Table A7"/>
      <sheetName val="Raw Table A7"/>
      <sheetName val="Table A8"/>
      <sheetName val="Raw Table A8"/>
      <sheetName val="Table A9"/>
      <sheetName val="Table A10"/>
    </sheetNames>
    <sheetDataSet>
      <sheetData sheetId="0"/>
      <sheetData sheetId="1"/>
      <sheetData sheetId="2"/>
      <sheetData sheetId="3"/>
      <sheetData sheetId="4">
        <row r="7">
          <cell r="B7" t="str">
            <v>1</v>
          </cell>
          <cell r="C7">
            <v>1402042.2300000014</v>
          </cell>
          <cell r="D7">
            <v>0.87487352857896539</v>
          </cell>
          <cell r="E7">
            <v>2307593.7963999999</v>
          </cell>
          <cell r="F7">
            <v>0.9241675567869394</v>
          </cell>
          <cell r="G7">
            <v>2664659.5956900008</v>
          </cell>
          <cell r="H7">
            <v>0.83232441559514414</v>
          </cell>
          <cell r="I7">
            <v>1631479.2348500011</v>
          </cell>
          <cell r="J7">
            <v>0.84927106760347437</v>
          </cell>
          <cell r="K7">
            <v>3152478.1435179994</v>
          </cell>
          <cell r="L7">
            <v>0.94409697605902154</v>
          </cell>
          <cell r="M7">
            <v>2678699.1323100044</v>
          </cell>
          <cell r="N7">
            <v>0.81952497400122493</v>
          </cell>
          <cell r="O7">
            <v>1567895.0446599962</v>
          </cell>
          <cell r="P7">
            <v>0.88258126235231305</v>
          </cell>
          <cell r="Q7">
            <v>3223329.1849099984</v>
          </cell>
          <cell r="R7">
            <v>0.95682076578922237</v>
          </cell>
          <cell r="S7">
            <v>2930960.9508899986</v>
          </cell>
          <cell r="T7">
            <v>0.84142160504631991</v>
          </cell>
          <cell r="U7">
            <v>1500712.5896700006</v>
          </cell>
          <cell r="V7">
            <v>0.79870342737839639</v>
          </cell>
          <cell r="W7">
            <v>3059615.2399400002</v>
          </cell>
          <cell r="X7">
            <v>0.94368136817159498</v>
          </cell>
          <cell r="Y7">
            <v>3063355.9359459993</v>
          </cell>
          <cell r="Z7">
            <v>0.83225933476607639</v>
          </cell>
          <cell r="AA7">
            <v>2057013.6317899991</v>
          </cell>
          <cell r="AB7">
            <v>0.88042938765556611</v>
          </cell>
          <cell r="AC7">
            <v>4236797.4911449756</v>
          </cell>
          <cell r="AD7">
            <v>0.90414032591697047</v>
          </cell>
          <cell r="AE7">
            <v>3721945.9031400001</v>
          </cell>
          <cell r="AF7">
            <v>0.84888923105740743</v>
          </cell>
          <cell r="AG7">
            <v>2025214.1097000011</v>
          </cell>
          <cell r="AH7">
            <v>0.94490497046048305</v>
          </cell>
          <cell r="AI7">
            <v>4225939.9335840009</v>
          </cell>
          <cell r="AJ7">
            <v>0.86632966958867796</v>
          </cell>
          <cell r="AK7">
            <v>3833311.0236400012</v>
          </cell>
          <cell r="AL7">
            <v>0.81922508999157273</v>
          </cell>
          <cell r="AM7">
            <v>1930485.8039599997</v>
          </cell>
          <cell r="AN7">
            <v>0.8944851053266154</v>
          </cell>
          <cell r="AO7">
            <v>3506572.0821709996</v>
          </cell>
          <cell r="AP7">
            <v>0.78387300702494622</v>
          </cell>
          <cell r="AQ7">
            <v>4334998.8812199933</v>
          </cell>
          <cell r="AR7">
            <v>0.78657480504080268</v>
          </cell>
          <cell r="AS7">
            <v>2226930.5954100001</v>
          </cell>
          <cell r="AT7">
            <v>0.87325637743571438</v>
          </cell>
          <cell r="AU7">
            <v>3501746.744796</v>
          </cell>
          <cell r="AV7">
            <v>0.72276804007872542</v>
          </cell>
          <cell r="AW7">
            <v>4145286.7457199995</v>
          </cell>
          <cell r="AX7">
            <v>0.69143430084984747</v>
          </cell>
        </row>
        <row r="8">
          <cell r="B8" t="str">
            <v>Total non-DFID</v>
          </cell>
          <cell r="C8">
            <v>200523.38</v>
          </cell>
          <cell r="D8">
            <v>0.125126471421036</v>
          </cell>
          <cell r="E8">
            <v>189349.29519999999</v>
          </cell>
          <cell r="F8">
            <v>7.583244321306018E-2</v>
          </cell>
          <cell r="G8">
            <v>536807.94000000029</v>
          </cell>
          <cell r="H8">
            <v>0.16767558440485797</v>
          </cell>
          <cell r="I8">
            <v>289555.51728610008</v>
          </cell>
          <cell r="J8">
            <v>0.15072893239652643</v>
          </cell>
          <cell r="K8">
            <v>186668.38852313001</v>
          </cell>
          <cell r="L8">
            <v>5.5903023940978312E-2</v>
          </cell>
          <cell r="M8">
            <v>589900.62644000037</v>
          </cell>
          <cell r="N8">
            <v>0.18047502599877632</v>
          </cell>
          <cell r="O8">
            <v>208592.98147500004</v>
          </cell>
          <cell r="P8">
            <v>0.11741873764768546</v>
          </cell>
          <cell r="Q8">
            <v>145461.815619</v>
          </cell>
          <cell r="R8">
            <v>4.3179234210777157E-2</v>
          </cell>
          <cell r="S8">
            <v>552383.11029399931</v>
          </cell>
          <cell r="T8">
            <v>0.15857839495368259</v>
          </cell>
          <cell r="U8">
            <v>378223.36856899993</v>
          </cell>
          <cell r="V8">
            <v>0.201296572621604</v>
          </cell>
          <cell r="W8">
            <v>182596.95491139998</v>
          </cell>
          <cell r="X8">
            <v>5.63186318284047E-2</v>
          </cell>
          <cell r="Y8">
            <v>617414.95838949899</v>
          </cell>
          <cell r="Z8">
            <v>0.16774066523392314</v>
          </cell>
          <cell r="AA8">
            <v>279361.84661999997</v>
          </cell>
          <cell r="AB8">
            <v>0.11957061234443228</v>
          </cell>
          <cell r="AC8">
            <v>449198.00059249921</v>
          </cell>
          <cell r="AD8">
            <v>9.5859674083029353E-2</v>
          </cell>
          <cell r="AE8">
            <v>662543.57672276453</v>
          </cell>
          <cell r="AF8">
            <v>0.15111076894259109</v>
          </cell>
          <cell r="AG8">
            <v>118085.13521036161</v>
          </cell>
          <cell r="AH8">
            <v>5.5095029539517351E-2</v>
          </cell>
          <cell r="AI8">
            <v>652041.37299000006</v>
          </cell>
          <cell r="AJ8">
            <v>0.13367033041132226</v>
          </cell>
          <cell r="AK8">
            <v>845880.41040100169</v>
          </cell>
          <cell r="AL8">
            <v>0.18077491000843657</v>
          </cell>
          <cell r="AM8">
            <v>227723.19523299998</v>
          </cell>
          <cell r="AN8">
            <v>0.10551489467338453</v>
          </cell>
          <cell r="AO8">
            <v>966820.99393399956</v>
          </cell>
          <cell r="AP8">
            <v>0.21612699297505386</v>
          </cell>
          <cell r="AQ8">
            <v>1176236.4818235936</v>
          </cell>
          <cell r="AR8">
            <v>0.21342519495919582</v>
          </cell>
          <cell r="AS8">
            <v>323214.64595577074</v>
          </cell>
          <cell r="AT8">
            <v>0.12674362256428492</v>
          </cell>
          <cell r="AU8">
            <v>1343164.1403264001</v>
          </cell>
          <cell r="AV8">
            <v>0.27723195992127458</v>
          </cell>
          <cell r="AW8">
            <v>1849913.0015661702</v>
          </cell>
          <cell r="AX8">
            <v>0.30856569915015142</v>
          </cell>
        </row>
        <row r="9">
          <cell r="B9" t="str">
            <v>BBC World Service</v>
          </cell>
          <cell r="D9">
            <v>0</v>
          </cell>
          <cell r="F9">
            <v>0</v>
          </cell>
          <cell r="H9">
            <v>0</v>
          </cell>
          <cell r="J9">
            <v>0</v>
          </cell>
          <cell r="L9">
            <v>0</v>
          </cell>
          <cell r="N9">
            <v>0</v>
          </cell>
          <cell r="P9">
            <v>0</v>
          </cell>
          <cell r="R9">
            <v>0</v>
          </cell>
          <cell r="T9">
            <v>0</v>
          </cell>
          <cell r="V9">
            <v>0</v>
          </cell>
          <cell r="X9">
            <v>0</v>
          </cell>
          <cell r="Z9">
            <v>0</v>
          </cell>
          <cell r="AB9">
            <v>0</v>
          </cell>
          <cell r="AD9">
            <v>0</v>
          </cell>
          <cell r="AF9">
            <v>0</v>
          </cell>
          <cell r="AH9">
            <v>0</v>
          </cell>
          <cell r="AJ9">
            <v>0</v>
          </cell>
          <cell r="AK9">
            <v>2000</v>
          </cell>
          <cell r="AL9">
            <v>4.2742427365763836E-4</v>
          </cell>
          <cell r="AN9">
            <v>0</v>
          </cell>
          <cell r="AP9">
            <v>0</v>
          </cell>
          <cell r="AQ9">
            <v>19897.636325596934</v>
          </cell>
          <cell r="AR9">
            <v>3.6103768057200898E-3</v>
          </cell>
          <cell r="AT9">
            <v>0</v>
          </cell>
          <cell r="AV9">
            <v>0</v>
          </cell>
          <cell r="AW9">
            <v>23653.232133106299</v>
          </cell>
          <cell r="AX9">
            <v>3.9453618111412077E-3</v>
          </cell>
        </row>
        <row r="10">
          <cell r="B10" t="str">
            <v>CDC Group PLC</v>
          </cell>
          <cell r="D10">
            <v>0</v>
          </cell>
          <cell r="F10">
            <v>0</v>
          </cell>
          <cell r="G10">
            <v>233305.12000000005</v>
          </cell>
          <cell r="H10">
            <v>7.2874429429351406E-2</v>
          </cell>
          <cell r="J10">
            <v>0</v>
          </cell>
          <cell r="L10">
            <v>0</v>
          </cell>
          <cell r="M10">
            <v>228424.21340299991</v>
          </cell>
          <cell r="N10">
            <v>6.9884424604606657E-2</v>
          </cell>
          <cell r="O10">
            <v>11593.698350000001</v>
          </cell>
          <cell r="P10">
            <v>6.5261899767620332E-3</v>
          </cell>
          <cell r="R10">
            <v>0</v>
          </cell>
          <cell r="S10">
            <v>79092.70458999995</v>
          </cell>
          <cell r="T10">
            <v>2.2705969666147859E-2</v>
          </cell>
          <cell r="U10">
            <v>88523.407480000096</v>
          </cell>
          <cell r="V10">
            <v>4.7113584202713922E-2</v>
          </cell>
          <cell r="X10">
            <v>0</v>
          </cell>
          <cell r="Y10">
            <v>14843</v>
          </cell>
          <cell r="Z10">
            <v>4.0325791596653145E-3</v>
          </cell>
          <cell r="AA10">
            <v>76344.103599999959</v>
          </cell>
          <cell r="AB10">
            <v>3.2676298953434997E-2</v>
          </cell>
          <cell r="AD10">
            <v>0</v>
          </cell>
          <cell r="AE10">
            <v>23500</v>
          </cell>
          <cell r="AF10">
            <v>5.3598030301889379E-3</v>
          </cell>
          <cell r="AH10">
            <v>0</v>
          </cell>
          <cell r="AJ10">
            <v>0</v>
          </cell>
          <cell r="AK10">
            <v>41994.319985000053</v>
          </cell>
          <cell r="AL10">
            <v>8.9746958586675463E-3</v>
          </cell>
          <cell r="AN10">
            <v>0</v>
          </cell>
          <cell r="AP10">
            <v>0</v>
          </cell>
          <cell r="AR10">
            <v>0</v>
          </cell>
          <cell r="AT10">
            <v>0</v>
          </cell>
          <cell r="AV10">
            <v>0</v>
          </cell>
          <cell r="AX10">
            <v>0</v>
          </cell>
        </row>
        <row r="11">
          <cell r="B11" t="str">
            <v>Colonial Pensions administered by DFID</v>
          </cell>
          <cell r="D11">
            <v>0</v>
          </cell>
          <cell r="F11">
            <v>0</v>
          </cell>
          <cell r="H11">
            <v>0</v>
          </cell>
          <cell r="J11">
            <v>0</v>
          </cell>
          <cell r="L11">
            <v>0</v>
          </cell>
          <cell r="N11">
            <v>0</v>
          </cell>
          <cell r="P11">
            <v>0</v>
          </cell>
          <cell r="R11">
            <v>0</v>
          </cell>
          <cell r="T11">
            <v>0</v>
          </cell>
          <cell r="V11">
            <v>0</v>
          </cell>
          <cell r="X11">
            <v>0</v>
          </cell>
          <cell r="Y11">
            <v>2663.002480000001</v>
          </cell>
          <cell r="Z11">
            <v>7.2349041992757874E-4</v>
          </cell>
          <cell r="AB11">
            <v>0</v>
          </cell>
          <cell r="AD11">
            <v>0</v>
          </cell>
          <cell r="AE11">
            <v>2122.6803</v>
          </cell>
          <cell r="AF11">
            <v>4.8413397038563245E-4</v>
          </cell>
          <cell r="AH11">
            <v>0</v>
          </cell>
          <cell r="AJ11">
            <v>0</v>
          </cell>
          <cell r="AK11">
            <v>1949.9188700000002</v>
          </cell>
          <cell r="AL11">
            <v>4.1672132835053654E-4</v>
          </cell>
          <cell r="AN11">
            <v>0</v>
          </cell>
          <cell r="AP11">
            <v>0</v>
          </cell>
          <cell r="AQ11">
            <v>2104.6489999999999</v>
          </cell>
          <cell r="AR11">
            <v>3.8188334581263495E-4</v>
          </cell>
          <cell r="AT11">
            <v>0</v>
          </cell>
          <cell r="AV11">
            <v>0</v>
          </cell>
          <cell r="AW11">
            <v>1848.3782200000001</v>
          </cell>
          <cell r="AX11">
            <v>3.0830969741028202E-4</v>
          </cell>
        </row>
        <row r="12">
          <cell r="B12" t="str">
            <v>Conflict Pool/Conflict, Stability and Security Fund (CSSF)6,7</v>
          </cell>
          <cell r="D12">
            <v>0</v>
          </cell>
          <cell r="F12">
            <v>0</v>
          </cell>
          <cell r="H12">
            <v>0</v>
          </cell>
          <cell r="J12">
            <v>0</v>
          </cell>
          <cell r="L12">
            <v>0</v>
          </cell>
          <cell r="N12">
            <v>0</v>
          </cell>
          <cell r="P12">
            <v>0</v>
          </cell>
          <cell r="R12">
            <v>0</v>
          </cell>
          <cell r="T12">
            <v>0</v>
          </cell>
          <cell r="U12">
            <v>44226.854259999993</v>
          </cell>
          <cell r="V12">
            <v>2.353824464642789E-2</v>
          </cell>
          <cell r="W12">
            <v>26321.540400400001</v>
          </cell>
          <cell r="X12">
            <v>8.1183891795232679E-3</v>
          </cell>
          <cell r="Y12">
            <v>117101.50314200009</v>
          </cell>
          <cell r="Z12">
            <v>3.1814396088116412E-2</v>
          </cell>
          <cell r="AA12">
            <v>51631.077100000002</v>
          </cell>
          <cell r="AB12">
            <v>2.2098792585829152E-2</v>
          </cell>
          <cell r="AC12">
            <v>31647.366204700003</v>
          </cell>
          <cell r="AD12">
            <v>6.7536057728825897E-3</v>
          </cell>
          <cell r="AE12">
            <v>114767.29860599997</v>
          </cell>
          <cell r="AF12">
            <v>2.6175749567448395E-2</v>
          </cell>
          <cell r="AG12">
            <v>21903.876042000004</v>
          </cell>
          <cell r="AH12">
            <v>1.0219700349363059E-2</v>
          </cell>
          <cell r="AI12">
            <v>43311.462621999992</v>
          </cell>
          <cell r="AJ12">
            <v>8.8789726528122666E-3</v>
          </cell>
          <cell r="AK12">
            <v>114914.45014300008</v>
          </cell>
          <cell r="AL12">
            <v>2.455861269256935E-2</v>
          </cell>
          <cell r="AM12">
            <v>101211.45901900002</v>
          </cell>
          <cell r="AN12">
            <v>4.6896041605259328E-2</v>
          </cell>
          <cell r="AO12">
            <v>36256.893000000004</v>
          </cell>
          <cell r="AP12">
            <v>8.1050094152622567E-3</v>
          </cell>
          <cell r="AQ12">
            <v>186674.08363399984</v>
          </cell>
          <cell r="AR12">
            <v>3.3871549904359116E-2</v>
          </cell>
          <cell r="AS12">
            <v>149510.55136577069</v>
          </cell>
          <cell r="AT12">
            <v>5.8628249458331963E-2</v>
          </cell>
          <cell r="AU12">
            <v>117606.88159999999</v>
          </cell>
          <cell r="AV12">
            <v>2.4274312652714319E-2</v>
          </cell>
          <cell r="AW12">
            <v>333525.4528257997</v>
          </cell>
          <cell r="AX12">
            <v>5.5632083480917444E-2</v>
          </cell>
        </row>
        <row r="13">
          <cell r="B13" t="str">
            <v>Department for Business, Innovation and Skills</v>
          </cell>
          <cell r="D13">
            <v>0</v>
          </cell>
          <cell r="F13">
            <v>0</v>
          </cell>
          <cell r="H13">
            <v>0</v>
          </cell>
          <cell r="J13">
            <v>0</v>
          </cell>
          <cell r="L13">
            <v>0</v>
          </cell>
          <cell r="N13">
            <v>0</v>
          </cell>
          <cell r="P13">
            <v>0</v>
          </cell>
          <cell r="R13">
            <v>0</v>
          </cell>
          <cell r="T13">
            <v>0</v>
          </cell>
          <cell r="V13">
            <v>0</v>
          </cell>
          <cell r="X13">
            <v>0</v>
          </cell>
          <cell r="Y13">
            <v>41962.811042500005</v>
          </cell>
          <cell r="Z13">
            <v>1.1400549571579805E-2</v>
          </cell>
          <cell r="AB13">
            <v>0</v>
          </cell>
          <cell r="AD13">
            <v>0</v>
          </cell>
          <cell r="AE13">
            <v>31044.230153999997</v>
          </cell>
          <cell r="AF13">
            <v>7.080466334012425E-3</v>
          </cell>
          <cell r="AG13">
            <v>2000</v>
          </cell>
          <cell r="AH13">
            <v>9.3314081304761768E-4</v>
          </cell>
          <cell r="AJ13">
            <v>0</v>
          </cell>
          <cell r="AK13">
            <v>72475.677300000039</v>
          </cell>
          <cell r="AL13">
            <v>1.5488931863898952E-2</v>
          </cell>
          <cell r="AM13">
            <v>4250</v>
          </cell>
          <cell r="AN13">
            <v>1.9692254093969424E-3</v>
          </cell>
          <cell r="AP13">
            <v>0</v>
          </cell>
          <cell r="AQ13">
            <v>186981.73311400015</v>
          </cell>
          <cell r="AR13">
            <v>3.3927372140161866E-2</v>
          </cell>
          <cell r="AT13">
            <v>0</v>
          </cell>
          <cell r="AV13">
            <v>0</v>
          </cell>
          <cell r="AW13">
            <v>376467.83304390043</v>
          </cell>
          <cell r="AX13">
            <v>6.2794877387415599E-2</v>
          </cell>
        </row>
        <row r="14">
          <cell r="B14" t="str">
            <v>Department for Culture, Media and Sports</v>
          </cell>
          <cell r="D14">
            <v>0</v>
          </cell>
          <cell r="F14">
            <v>0</v>
          </cell>
          <cell r="H14">
            <v>0</v>
          </cell>
          <cell r="J14">
            <v>0</v>
          </cell>
          <cell r="L14">
            <v>0</v>
          </cell>
          <cell r="N14">
            <v>0</v>
          </cell>
          <cell r="P14">
            <v>0</v>
          </cell>
          <cell r="R14">
            <v>0</v>
          </cell>
          <cell r="T14">
            <v>0</v>
          </cell>
          <cell r="U14">
            <v>1227.204</v>
          </cell>
          <cell r="V14">
            <v>6.5313774778687813E-4</v>
          </cell>
          <cell r="X14">
            <v>0</v>
          </cell>
          <cell r="Y14">
            <v>801.93200000000002</v>
          </cell>
          <cell r="Z14">
            <v>2.1787066433124873E-4</v>
          </cell>
          <cell r="AA14">
            <v>693.5</v>
          </cell>
          <cell r="AB14">
            <v>2.9682728928141062E-4</v>
          </cell>
          <cell r="AD14">
            <v>0</v>
          </cell>
          <cell r="AE14">
            <v>350.35300000000001</v>
          </cell>
          <cell r="AF14">
            <v>7.990736472492701E-5</v>
          </cell>
          <cell r="AH14">
            <v>0</v>
          </cell>
          <cell r="AJ14">
            <v>0</v>
          </cell>
          <cell r="AL14">
            <v>0</v>
          </cell>
          <cell r="AN14">
            <v>0</v>
          </cell>
          <cell r="AO14">
            <v>708.18399999999997</v>
          </cell>
          <cell r="AP14">
            <v>1.5831025531443319E-4</v>
          </cell>
          <cell r="AQ14">
            <v>21</v>
          </cell>
          <cell r="AR14">
            <v>3.8103979628267393E-6</v>
          </cell>
          <cell r="AT14">
            <v>0</v>
          </cell>
          <cell r="AU14">
            <v>445.41287999999997</v>
          </cell>
          <cell r="AV14">
            <v>9.193417393243698E-5</v>
          </cell>
          <cell r="AW14">
            <v>1070.836</v>
          </cell>
          <cell r="AX14">
            <v>1.7861556664308494E-4</v>
          </cell>
        </row>
        <row r="15">
          <cell r="B15" t="str">
            <v xml:space="preserve">Department of Education </v>
          </cell>
          <cell r="D15">
            <v>0</v>
          </cell>
          <cell r="F15">
            <v>0</v>
          </cell>
          <cell r="H15">
            <v>0</v>
          </cell>
          <cell r="J15">
            <v>0</v>
          </cell>
          <cell r="L15">
            <v>0</v>
          </cell>
          <cell r="N15">
            <v>0</v>
          </cell>
          <cell r="P15">
            <v>0</v>
          </cell>
          <cell r="R15">
            <v>0</v>
          </cell>
          <cell r="T15">
            <v>0</v>
          </cell>
          <cell r="V15">
            <v>0</v>
          </cell>
          <cell r="X15">
            <v>0</v>
          </cell>
          <cell r="Z15">
            <v>0</v>
          </cell>
          <cell r="AB15">
            <v>0</v>
          </cell>
          <cell r="AD15">
            <v>0</v>
          </cell>
          <cell r="AF15">
            <v>0</v>
          </cell>
          <cell r="AH15">
            <v>0</v>
          </cell>
          <cell r="AJ15">
            <v>0</v>
          </cell>
          <cell r="AL15">
            <v>0</v>
          </cell>
          <cell r="AN15">
            <v>0</v>
          </cell>
          <cell r="AP15">
            <v>0</v>
          </cell>
          <cell r="AQ15">
            <v>28852</v>
          </cell>
          <cell r="AR15">
            <v>5.235123905879862E-3</v>
          </cell>
          <cell r="AT15">
            <v>0</v>
          </cell>
          <cell r="AV15">
            <v>0</v>
          </cell>
          <cell r="AW15">
            <v>38077</v>
          </cell>
          <cell r="AX15">
            <v>6.3512479325207082E-3</v>
          </cell>
        </row>
        <row r="16">
          <cell r="B16" t="str">
            <v>Department for Environment Food and Rural Affairs</v>
          </cell>
          <cell r="D16">
            <v>0</v>
          </cell>
          <cell r="F16">
            <v>0</v>
          </cell>
          <cell r="H16">
            <v>0</v>
          </cell>
          <cell r="J16">
            <v>0</v>
          </cell>
          <cell r="L16">
            <v>0</v>
          </cell>
          <cell r="N16">
            <v>0</v>
          </cell>
          <cell r="P16">
            <v>0</v>
          </cell>
          <cell r="R16">
            <v>0</v>
          </cell>
          <cell r="T16">
            <v>0</v>
          </cell>
          <cell r="U16">
            <v>20000</v>
          </cell>
          <cell r="V16">
            <v>1.0644322342281774E-2</v>
          </cell>
          <cell r="X16">
            <v>0</v>
          </cell>
          <cell r="Y16">
            <v>2417.2291599999999</v>
          </cell>
          <cell r="Z16">
            <v>6.5671817925967073E-4</v>
          </cell>
          <cell r="AA16">
            <v>30000</v>
          </cell>
          <cell r="AB16">
            <v>1.2840401843464048E-2</v>
          </cell>
          <cell r="AC16">
            <v>6990.2621200000003</v>
          </cell>
          <cell r="AD16">
            <v>1.4917347087348878E-3</v>
          </cell>
          <cell r="AE16">
            <v>3122.4468400000005</v>
          </cell>
          <cell r="AF16">
            <v>7.1215744828237763E-4</v>
          </cell>
          <cell r="AG16">
            <v>40000</v>
          </cell>
          <cell r="AH16">
            <v>1.8662816260952352E-2</v>
          </cell>
          <cell r="AI16">
            <v>10579.481139999998</v>
          </cell>
          <cell r="AJ16">
            <v>2.1688236331988708E-3</v>
          </cell>
          <cell r="AK16">
            <v>6918.0070900000001</v>
          </cell>
          <cell r="AL16">
            <v>1.4784620778008212E-3</v>
          </cell>
          <cell r="AM16">
            <v>20913.952173999998</v>
          </cell>
          <cell r="AN16">
            <v>9.6904202428125218E-3</v>
          </cell>
          <cell r="AO16">
            <v>7502.9769119999983</v>
          </cell>
          <cell r="AP16">
            <v>1.6772451658848791E-3</v>
          </cell>
          <cell r="AQ16">
            <v>28505.304659999987</v>
          </cell>
          <cell r="AR16">
            <v>5.1722168955342625E-3</v>
          </cell>
          <cell r="AS16">
            <v>30768.189770000005</v>
          </cell>
          <cell r="AT16">
            <v>1.2065269566184233E-2</v>
          </cell>
          <cell r="AU16">
            <v>15660.14589</v>
          </cell>
          <cell r="AV16">
            <v>3.2322877058665171E-3</v>
          </cell>
          <cell r="AW16">
            <v>20964.816139999981</v>
          </cell>
          <cell r="AX16">
            <v>3.4969337175946541E-3</v>
          </cell>
        </row>
        <row r="17">
          <cell r="B17" t="str">
            <v>Department for International Development2,3</v>
          </cell>
          <cell r="C17">
            <v>1402042.2300000014</v>
          </cell>
          <cell r="D17">
            <v>0.87487352857896539</v>
          </cell>
          <cell r="E17">
            <v>2307593.7963999999</v>
          </cell>
          <cell r="F17">
            <v>0.9241675567869394</v>
          </cell>
          <cell r="G17">
            <v>2664659.5956900008</v>
          </cell>
          <cell r="H17">
            <v>0.83232441559514414</v>
          </cell>
          <cell r="I17">
            <v>1631479.2348500011</v>
          </cell>
          <cell r="J17">
            <v>0.84927106760347437</v>
          </cell>
          <cell r="K17">
            <v>3152478.1435179994</v>
          </cell>
          <cell r="L17">
            <v>0.94409697605902154</v>
          </cell>
          <cell r="M17">
            <v>2678699.1323100044</v>
          </cell>
          <cell r="N17">
            <v>0.81952497400122493</v>
          </cell>
          <cell r="O17">
            <v>1567895.0446599962</v>
          </cell>
          <cell r="P17">
            <v>0.88258126235231305</v>
          </cell>
          <cell r="Q17">
            <v>3223329.1849099984</v>
          </cell>
          <cell r="R17">
            <v>0.95682076578922237</v>
          </cell>
          <cell r="S17">
            <v>2930960.9508899986</v>
          </cell>
          <cell r="T17">
            <v>0.84142160504631991</v>
          </cell>
          <cell r="U17">
            <v>1500712.5896700006</v>
          </cell>
          <cell r="V17">
            <v>0.79870342737839639</v>
          </cell>
          <cell r="W17">
            <v>3059615.2399400002</v>
          </cell>
          <cell r="X17">
            <v>0.94368136817159498</v>
          </cell>
          <cell r="Y17">
            <v>3063355.9359459993</v>
          </cell>
          <cell r="Z17">
            <v>0.83225933476607639</v>
          </cell>
          <cell r="AA17">
            <v>2057013.6317899991</v>
          </cell>
          <cell r="AB17">
            <v>0.88042938765556611</v>
          </cell>
          <cell r="AC17">
            <v>4236797.4911449756</v>
          </cell>
          <cell r="AD17">
            <v>0.90414032591697047</v>
          </cell>
          <cell r="AE17">
            <v>3721945.9031400001</v>
          </cell>
          <cell r="AF17">
            <v>0.84888923105740743</v>
          </cell>
          <cell r="AG17">
            <v>2025214.1097000011</v>
          </cell>
          <cell r="AH17">
            <v>0.94490497046048305</v>
          </cell>
          <cell r="AI17">
            <v>4225939.9335840009</v>
          </cell>
          <cell r="AJ17">
            <v>0.86632966958867796</v>
          </cell>
          <cell r="AK17">
            <v>3833311.0236400012</v>
          </cell>
          <cell r="AL17">
            <v>0.81922508999157273</v>
          </cell>
          <cell r="AM17">
            <v>1930485.8039599997</v>
          </cell>
          <cell r="AN17">
            <v>0.8944851053266154</v>
          </cell>
          <cell r="AO17">
            <v>3506572.0821709996</v>
          </cell>
          <cell r="AP17">
            <v>0.78387300702494622</v>
          </cell>
          <cell r="AQ17">
            <v>4334998.8812199933</v>
          </cell>
          <cell r="AR17">
            <v>0.78657480504080268</v>
          </cell>
          <cell r="AS17">
            <v>2226930.5954100001</v>
          </cell>
          <cell r="AT17">
            <v>0.87325637743571438</v>
          </cell>
          <cell r="AU17">
            <v>3501746.744796</v>
          </cell>
          <cell r="AV17">
            <v>0.72276804007872542</v>
          </cell>
          <cell r="AW17">
            <v>4145286.7457199995</v>
          </cell>
          <cell r="AX17">
            <v>0.69143430084984747</v>
          </cell>
        </row>
        <row r="18">
          <cell r="B18" t="str">
            <v>Department for Work and Pensions</v>
          </cell>
          <cell r="D18">
            <v>0</v>
          </cell>
          <cell r="F18">
            <v>0</v>
          </cell>
          <cell r="H18">
            <v>0</v>
          </cell>
          <cell r="J18">
            <v>0</v>
          </cell>
          <cell r="L18">
            <v>0</v>
          </cell>
          <cell r="N18">
            <v>0</v>
          </cell>
          <cell r="P18">
            <v>0</v>
          </cell>
          <cell r="R18">
            <v>0</v>
          </cell>
          <cell r="T18">
            <v>0</v>
          </cell>
          <cell r="V18">
            <v>0</v>
          </cell>
          <cell r="W18">
            <v>9848.6649660000003</v>
          </cell>
          <cell r="X18">
            <v>3.0376373827843768E-3</v>
          </cell>
          <cell r="Z18">
            <v>0</v>
          </cell>
          <cell r="AB18">
            <v>0</v>
          </cell>
          <cell r="AC18">
            <v>9500.9310000000005</v>
          </cell>
          <cell r="AD18">
            <v>2.0275160351204777E-3</v>
          </cell>
          <cell r="AF18">
            <v>0</v>
          </cell>
          <cell r="AH18">
            <v>0</v>
          </cell>
          <cell r="AI18">
            <v>7905.8573999999999</v>
          </cell>
          <cell r="AJ18">
            <v>1.6207231850899808E-3</v>
          </cell>
          <cell r="AL18">
            <v>0</v>
          </cell>
          <cell r="AN18">
            <v>0</v>
          </cell>
          <cell r="AO18">
            <v>8068.4639999999999</v>
          </cell>
          <cell r="AP18">
            <v>1.8036563885025824E-3</v>
          </cell>
          <cell r="AQ18">
            <v>468.63200000000001</v>
          </cell>
          <cell r="AR18">
            <v>8.5032115148353358E-5</v>
          </cell>
          <cell r="AT18">
            <v>0</v>
          </cell>
          <cell r="AU18">
            <v>8206.9331999999995</v>
          </cell>
          <cell r="AV18">
            <v>1.6939286180064925E-3</v>
          </cell>
          <cell r="AW18">
            <v>15792.81883</v>
          </cell>
          <cell r="AX18">
            <v>2.6342439778005516E-3</v>
          </cell>
        </row>
        <row r="19">
          <cell r="B19" t="str">
            <v>Department of Energy and Climate Change</v>
          </cell>
          <cell r="C19">
            <v>150000</v>
          </cell>
          <cell r="D19">
            <v>9.3599911956178866E-2</v>
          </cell>
          <cell r="E19">
            <v>8112</v>
          </cell>
          <cell r="F19">
            <v>3.2487724799534624E-3</v>
          </cell>
          <cell r="G19">
            <v>5412.7</v>
          </cell>
          <cell r="H19">
            <v>1.6906933897217955E-3</v>
          </cell>
          <cell r="I19">
            <v>250600</v>
          </cell>
          <cell r="J19">
            <v>0.13045052918555725</v>
          </cell>
          <cell r="K19">
            <v>4657.813263</v>
          </cell>
          <cell r="L19">
            <v>1.3949113099127172E-3</v>
          </cell>
          <cell r="M19">
            <v>4450.7082200000004</v>
          </cell>
          <cell r="N19">
            <v>1.3616559225660806E-3</v>
          </cell>
          <cell r="O19">
            <v>139921.76</v>
          </cell>
          <cell r="P19">
            <v>7.8763131494007071E-2</v>
          </cell>
          <cell r="Q19">
            <v>3654.886</v>
          </cell>
          <cell r="R19">
            <v>1.0849251257872851E-3</v>
          </cell>
          <cell r="S19">
            <v>78.546999999999997</v>
          </cell>
          <cell r="T19">
            <v>2.2549308543842741E-5</v>
          </cell>
          <cell r="U19">
            <v>219381.258</v>
          </cell>
          <cell r="V19">
            <v>0.11675824130036411</v>
          </cell>
          <cell r="W19">
            <v>1966.997865</v>
          </cell>
          <cell r="X19">
            <v>6.0668387717607495E-4</v>
          </cell>
          <cell r="Y19">
            <v>25027.616000000002</v>
          </cell>
          <cell r="Z19">
            <v>6.7995582225767147E-3</v>
          </cell>
          <cell r="AA19">
            <v>118577.52099999999</v>
          </cell>
          <cell r="AB19">
            <v>5.0752767308059894E-2</v>
          </cell>
          <cell r="AC19">
            <v>234568.31389699999</v>
          </cell>
          <cell r="AD19">
            <v>5.0057306779445199E-2</v>
          </cell>
          <cell r="AE19">
            <v>55263.223999999995</v>
          </cell>
          <cell r="AF19">
            <v>1.260425512566851E-2</v>
          </cell>
          <cell r="AG19">
            <v>49868.743000000002</v>
          </cell>
          <cell r="AH19">
            <v>2.3267279694341347E-2</v>
          </cell>
          <cell r="AI19">
            <v>116411.951</v>
          </cell>
          <cell r="AJ19">
            <v>2.3864780056273061E-2</v>
          </cell>
          <cell r="AK19">
            <v>28960.632999999998</v>
          </cell>
          <cell r="AL19">
            <v>6.1892387623452153E-3</v>
          </cell>
          <cell r="AM19">
            <v>85518.074999999997</v>
          </cell>
          <cell r="AN19">
            <v>3.9624556765344335E-2</v>
          </cell>
          <cell r="AO19">
            <v>245776.09600200001</v>
          </cell>
          <cell r="AP19">
            <v>5.494176161599424E-2</v>
          </cell>
          <cell r="AQ19">
            <v>4692.3770000000004</v>
          </cell>
          <cell r="AR19">
            <v>8.5142017912452617E-4</v>
          </cell>
          <cell r="AS19">
            <v>118436.75099999999</v>
          </cell>
          <cell r="AT19">
            <v>4.6443139425489825E-2</v>
          </cell>
          <cell r="AU19">
            <v>168025.55200000003</v>
          </cell>
          <cell r="AV19">
            <v>3.4680834381488342E-2</v>
          </cell>
          <cell r="AW19">
            <v>32785.148999999998</v>
          </cell>
          <cell r="AX19">
            <v>5.4685665835972732E-3</v>
          </cell>
        </row>
        <row r="20">
          <cell r="B20" t="str">
            <v>Department of Health</v>
          </cell>
          <cell r="D20">
            <v>0</v>
          </cell>
          <cell r="F20">
            <v>0</v>
          </cell>
          <cell r="H20">
            <v>0</v>
          </cell>
          <cell r="J20">
            <v>0</v>
          </cell>
          <cell r="L20">
            <v>0</v>
          </cell>
          <cell r="N20">
            <v>0</v>
          </cell>
          <cell r="P20">
            <v>0</v>
          </cell>
          <cell r="R20">
            <v>0</v>
          </cell>
          <cell r="T20">
            <v>0</v>
          </cell>
          <cell r="V20">
            <v>0</v>
          </cell>
          <cell r="W20">
            <v>14804.8</v>
          </cell>
          <cell r="X20">
            <v>4.5662649790503733E-3</v>
          </cell>
          <cell r="Z20">
            <v>0</v>
          </cell>
          <cell r="AB20">
            <v>0</v>
          </cell>
          <cell r="AC20">
            <v>11658.4</v>
          </cell>
          <cell r="AD20">
            <v>2.4879238617613974E-3</v>
          </cell>
          <cell r="AF20">
            <v>0</v>
          </cell>
          <cell r="AH20">
            <v>0</v>
          </cell>
          <cell r="AI20">
            <v>11498.8</v>
          </cell>
          <cell r="AJ20">
            <v>2.3572866063474242E-3</v>
          </cell>
          <cell r="AL20">
            <v>0</v>
          </cell>
          <cell r="AM20">
            <v>3578.1660000000002</v>
          </cell>
          <cell r="AN20">
            <v>1.6579330367624046E-3</v>
          </cell>
          <cell r="AO20">
            <v>11833.70312</v>
          </cell>
          <cell r="AP20">
            <v>2.6453528493193923E-3</v>
          </cell>
          <cell r="AQ20">
            <v>16412.96</v>
          </cell>
          <cell r="AR20">
            <v>2.9780909213312739E-3</v>
          </cell>
          <cell r="AS20">
            <v>7411.6580599999998</v>
          </cell>
          <cell r="AT20">
            <v>2.9063670334441671E-3</v>
          </cell>
          <cell r="AU20">
            <v>11999.832234400001</v>
          </cell>
          <cell r="AV20">
            <v>2.4767911152398505E-3</v>
          </cell>
          <cell r="AW20">
            <v>26397.96413</v>
          </cell>
          <cell r="AX20">
            <v>4.4031834205273089E-3</v>
          </cell>
        </row>
        <row r="21">
          <cell r="B21" t="str">
            <v>Export Credits Guarantee Department9</v>
          </cell>
          <cell r="D21">
            <v>0</v>
          </cell>
          <cell r="F21">
            <v>0</v>
          </cell>
          <cell r="G21">
            <v>7237.5</v>
          </cell>
          <cell r="H21">
            <v>2.2606819901549126E-3</v>
          </cell>
          <cell r="J21">
            <v>0</v>
          </cell>
          <cell r="L21">
            <v>0</v>
          </cell>
          <cell r="M21">
            <v>54146.820568999996</v>
          </cell>
          <cell r="N21">
            <v>1.6565754318511969E-2</v>
          </cell>
          <cell r="P21">
            <v>0</v>
          </cell>
          <cell r="R21">
            <v>0</v>
          </cell>
          <cell r="S21">
            <v>91003.674759999994</v>
          </cell>
          <cell r="T21">
            <v>2.6125376408860351E-2</v>
          </cell>
          <cell r="V21">
            <v>0</v>
          </cell>
          <cell r="X21">
            <v>0</v>
          </cell>
          <cell r="Y21">
            <v>19713.503863000005</v>
          </cell>
          <cell r="Z21">
            <v>5.3558084512507912E-3</v>
          </cell>
          <cell r="AB21">
            <v>0</v>
          </cell>
          <cell r="AD21">
            <v>0</v>
          </cell>
          <cell r="AE21">
            <v>30394.130878999997</v>
          </cell>
          <cell r="AF21">
            <v>6.932193820647802E-3</v>
          </cell>
          <cell r="AH21">
            <v>0</v>
          </cell>
          <cell r="AJ21">
            <v>0</v>
          </cell>
          <cell r="AK21">
            <v>3232.4832780000006</v>
          </cell>
          <cell r="AL21">
            <v>6.9082090860480606E-4</v>
          </cell>
          <cell r="AN21">
            <v>0</v>
          </cell>
          <cell r="AP21">
            <v>0</v>
          </cell>
          <cell r="AR21">
            <v>0</v>
          </cell>
          <cell r="AT21">
            <v>0</v>
          </cell>
          <cell r="AV21">
            <v>0</v>
          </cell>
          <cell r="AW21">
            <v>2248.8535499999998</v>
          </cell>
          <cell r="AX21">
            <v>3.7510902802162342E-4</v>
          </cell>
        </row>
        <row r="22">
          <cell r="B22" t="str">
            <v>Foreign &amp; Commonwealth Office</v>
          </cell>
          <cell r="C22">
            <v>25523.38</v>
          </cell>
          <cell r="D22">
            <v>1.5926574138827313E-2</v>
          </cell>
          <cell r="E22">
            <v>32280.950000000004</v>
          </cell>
          <cell r="F22">
            <v>1.2928188114737886E-2</v>
          </cell>
          <cell r="G22">
            <v>218490.96999999974</v>
          </cell>
          <cell r="H22">
            <v>6.8247129656715269E-2</v>
          </cell>
          <cell r="I22">
            <v>36305.517286099996</v>
          </cell>
          <cell r="J22">
            <v>1.8898938317346931E-2</v>
          </cell>
          <cell r="K22">
            <v>40932.859050129999</v>
          </cell>
          <cell r="L22">
            <v>1.2258479422018312E-2</v>
          </cell>
          <cell r="M22">
            <v>223269.99557800035</v>
          </cell>
          <cell r="N22">
            <v>6.8307535965610164E-2</v>
          </cell>
          <cell r="O22">
            <v>42605.392124999991</v>
          </cell>
          <cell r="P22">
            <v>2.3982932335150073E-2</v>
          </cell>
          <cell r="Q22">
            <v>39695.366078999992</v>
          </cell>
          <cell r="R22">
            <v>1.1783267668658176E-2</v>
          </cell>
          <cell r="S22">
            <v>238678.32983000026</v>
          </cell>
          <cell r="T22">
            <v>6.8519883662848238E-2</v>
          </cell>
          <cell r="U22">
            <v>3964.6448289999994</v>
          </cell>
          <cell r="V22">
            <v>2.11004787662683E-3</v>
          </cell>
          <cell r="W22">
            <v>20822.15668</v>
          </cell>
          <cell r="X22">
            <v>6.4222066381297823E-3</v>
          </cell>
          <cell r="Y22">
            <v>257202.48870200061</v>
          </cell>
          <cell r="Z22">
            <v>6.9877342569139744E-2</v>
          </cell>
          <cell r="AA22">
            <v>2115.6449199999988</v>
          </cell>
          <cell r="AB22">
            <v>9.055243643627779E-4</v>
          </cell>
          <cell r="AC22">
            <v>30298.091998333297</v>
          </cell>
          <cell r="AD22">
            <v>6.4656681919041618E-3</v>
          </cell>
          <cell r="AE22">
            <v>263068.76889376179</v>
          </cell>
          <cell r="AF22">
            <v>5.999986317722799E-2</v>
          </cell>
          <cell r="AG22">
            <v>3172.5161683616634</v>
          </cell>
          <cell r="AH22">
            <v>1.4802021583758577E-3</v>
          </cell>
          <cell r="AI22">
            <v>43221.370827999999</v>
          </cell>
          <cell r="AJ22">
            <v>8.8605035795752338E-3</v>
          </cell>
          <cell r="AK22">
            <v>319417.79046500009</v>
          </cell>
          <cell r="AL22">
            <v>6.826345854141519E-2</v>
          </cell>
          <cell r="AM22">
            <v>2101.5430400000005</v>
          </cell>
          <cell r="AN22">
            <v>9.737439890139519E-4</v>
          </cell>
          <cell r="AO22">
            <v>26137.887460000005</v>
          </cell>
          <cell r="AP22">
            <v>5.8429668520787294E-3</v>
          </cell>
          <cell r="AQ22">
            <v>362504.92533999926</v>
          </cell>
          <cell r="AR22">
            <v>6.577562043000916E-2</v>
          </cell>
          <cell r="AS22">
            <v>4715.9236500000006</v>
          </cell>
          <cell r="AT22">
            <v>1.8492764935515238E-3</v>
          </cell>
          <cell r="AU22">
            <v>24761.065573</v>
          </cell>
          <cell r="AV22">
            <v>5.1107370517454722E-3</v>
          </cell>
          <cell r="AW22">
            <v>474908.6376610244</v>
          </cell>
          <cell r="AX22">
            <v>7.9214814798455949E-2</v>
          </cell>
        </row>
        <row r="23">
          <cell r="B23" t="str">
            <v>Gift Aid</v>
          </cell>
          <cell r="D23">
            <v>0</v>
          </cell>
          <cell r="F23">
            <v>0</v>
          </cell>
          <cell r="G23">
            <v>43900</v>
          </cell>
          <cell r="H23">
            <v>1.3712461397969005E-2</v>
          </cell>
          <cell r="J23">
            <v>0</v>
          </cell>
          <cell r="L23">
            <v>0</v>
          </cell>
          <cell r="M23">
            <v>47109.064330000001</v>
          </cell>
          <cell r="N23">
            <v>1.4412613292248348E-2</v>
          </cell>
          <cell r="P23">
            <v>0</v>
          </cell>
          <cell r="R23">
            <v>0</v>
          </cell>
          <cell r="S23">
            <v>65000</v>
          </cell>
          <cell r="T23">
            <v>1.8660229612203882E-2</v>
          </cell>
          <cell r="V23">
            <v>0</v>
          </cell>
          <cell r="X23">
            <v>0</v>
          </cell>
          <cell r="Y23">
            <v>91000</v>
          </cell>
          <cell r="Z23">
            <v>2.4723081825071994E-2</v>
          </cell>
          <cell r="AB23">
            <v>0</v>
          </cell>
          <cell r="AD23">
            <v>0</v>
          </cell>
          <cell r="AE23">
            <v>91287</v>
          </cell>
          <cell r="AF23">
            <v>2.0820439966674788E-2</v>
          </cell>
          <cell r="AH23">
            <v>0</v>
          </cell>
          <cell r="AJ23">
            <v>0</v>
          </cell>
          <cell r="AK23">
            <v>105500</v>
          </cell>
          <cell r="AL23">
            <v>2.2546630435440421E-2</v>
          </cell>
          <cell r="AN23">
            <v>0</v>
          </cell>
          <cell r="AP23">
            <v>0</v>
          </cell>
          <cell r="AQ23">
            <v>104895</v>
          </cell>
          <cell r="AR23">
            <v>1.9032937824319564E-2</v>
          </cell>
          <cell r="AT23">
            <v>0</v>
          </cell>
          <cell r="AV23">
            <v>0</v>
          </cell>
          <cell r="AW23">
            <v>89586.000000000015</v>
          </cell>
          <cell r="AX23">
            <v>1.4942954993376587E-2</v>
          </cell>
        </row>
        <row r="24">
          <cell r="B24" t="str">
            <v>HM Treasury</v>
          </cell>
          <cell r="D24">
            <v>0</v>
          </cell>
          <cell r="F24">
            <v>0</v>
          </cell>
          <cell r="H24">
            <v>0</v>
          </cell>
          <cell r="J24">
            <v>0</v>
          </cell>
          <cell r="L24">
            <v>0</v>
          </cell>
          <cell r="N24">
            <v>0</v>
          </cell>
          <cell r="P24">
            <v>0</v>
          </cell>
          <cell r="R24">
            <v>0</v>
          </cell>
          <cell r="T24">
            <v>0</v>
          </cell>
          <cell r="V24">
            <v>0</v>
          </cell>
          <cell r="X24">
            <v>0</v>
          </cell>
          <cell r="Z24">
            <v>0</v>
          </cell>
          <cell r="AB24">
            <v>0</v>
          </cell>
          <cell r="AD24">
            <v>0</v>
          </cell>
          <cell r="AF24">
            <v>0</v>
          </cell>
          <cell r="AH24">
            <v>0</v>
          </cell>
          <cell r="AJ24">
            <v>0</v>
          </cell>
          <cell r="AL24">
            <v>0</v>
          </cell>
          <cell r="AN24">
            <v>0</v>
          </cell>
          <cell r="AP24">
            <v>0</v>
          </cell>
          <cell r="AQ24">
            <v>478.82900000000001</v>
          </cell>
          <cell r="AR24">
            <v>8.68823355305888E-5</v>
          </cell>
          <cell r="AT24">
            <v>0</v>
          </cell>
          <cell r="AU24">
            <v>72090.131099000006</v>
          </cell>
          <cell r="AV24">
            <v>1.4879557706700471E-2</v>
          </cell>
          <cell r="AW24">
            <v>916.65139999999997</v>
          </cell>
          <cell r="AX24">
            <v>1.5289755781947666E-4</v>
          </cell>
        </row>
        <row r="25">
          <cell r="B25" t="str">
            <v>HM Revenue and Customs</v>
          </cell>
          <cell r="D25">
            <v>0</v>
          </cell>
          <cell r="F25">
            <v>0</v>
          </cell>
          <cell r="H25">
            <v>0</v>
          </cell>
          <cell r="J25">
            <v>0</v>
          </cell>
          <cell r="L25">
            <v>0</v>
          </cell>
          <cell r="N25">
            <v>0</v>
          </cell>
          <cell r="P25">
            <v>0</v>
          </cell>
          <cell r="R25">
            <v>0</v>
          </cell>
          <cell r="T25">
            <v>0</v>
          </cell>
          <cell r="V25">
            <v>0</v>
          </cell>
          <cell r="X25">
            <v>0</v>
          </cell>
          <cell r="Z25">
            <v>0</v>
          </cell>
          <cell r="AB25">
            <v>0</v>
          </cell>
          <cell r="AD25">
            <v>0</v>
          </cell>
          <cell r="AF25">
            <v>0</v>
          </cell>
          <cell r="AH25">
            <v>0</v>
          </cell>
          <cell r="AJ25">
            <v>0</v>
          </cell>
          <cell r="AL25">
            <v>0</v>
          </cell>
          <cell r="AN25">
            <v>0</v>
          </cell>
          <cell r="AO25">
            <v>403.73543999999993</v>
          </cell>
          <cell r="AP25">
            <v>9.0252618790999251E-5</v>
          </cell>
          <cell r="AQ25">
            <v>1402.0573500000003</v>
          </cell>
          <cell r="AR25">
            <v>2.543998319145837E-4</v>
          </cell>
          <cell r="AT25">
            <v>0</v>
          </cell>
          <cell r="AU25">
            <v>452.93822999999998</v>
          </cell>
          <cell r="AV25">
            <v>9.3487422315830101E-5</v>
          </cell>
          <cell r="AW25">
            <v>8842.1460599999991</v>
          </cell>
          <cell r="AX25">
            <v>1.474870968895163E-3</v>
          </cell>
        </row>
        <row r="26">
          <cell r="B26" t="str">
            <v>Home Office</v>
          </cell>
          <cell r="D26">
            <v>0</v>
          </cell>
          <cell r="F26">
            <v>0</v>
          </cell>
          <cell r="H26">
            <v>0</v>
          </cell>
          <cell r="J26">
            <v>0</v>
          </cell>
          <cell r="L26">
            <v>0</v>
          </cell>
          <cell r="N26">
            <v>0</v>
          </cell>
          <cell r="P26">
            <v>0</v>
          </cell>
          <cell r="R26">
            <v>0</v>
          </cell>
          <cell r="T26">
            <v>0</v>
          </cell>
          <cell r="U26">
            <v>900</v>
          </cell>
          <cell r="V26">
            <v>4.7899450540267978E-4</v>
          </cell>
          <cell r="X26">
            <v>0</v>
          </cell>
          <cell r="Y26">
            <v>28369.752</v>
          </cell>
          <cell r="Z26">
            <v>7.7075571434395583E-3</v>
          </cell>
          <cell r="AB26">
            <v>0</v>
          </cell>
          <cell r="AC26">
            <v>813.61500000000001</v>
          </cell>
          <cell r="AD26">
            <v>1.736269276047313E-4</v>
          </cell>
          <cell r="AE26">
            <v>32324.84</v>
          </cell>
          <cell r="AF26">
            <v>7.3725436332924511E-3</v>
          </cell>
          <cell r="AH26">
            <v>0</v>
          </cell>
          <cell r="AI26">
            <v>812.01199999999994</v>
          </cell>
          <cell r="AJ26">
            <v>1.664647625659534E-4</v>
          </cell>
          <cell r="AK26">
            <v>134791.20199999999</v>
          </cell>
          <cell r="AL26">
            <v>2.8806515805145004E-2</v>
          </cell>
          <cell r="AM26">
            <v>10000</v>
          </cell>
          <cell r="AN26">
            <v>4.6334715515222178E-3</v>
          </cell>
          <cell r="AO26">
            <v>806.43799999999999</v>
          </cell>
          <cell r="AP26">
            <v>1.8027434349725618E-4</v>
          </cell>
          <cell r="AQ26">
            <v>211032.72799999997</v>
          </cell>
          <cell r="AR26">
            <v>3.8291365564808062E-2</v>
          </cell>
          <cell r="AS26">
            <v>10000</v>
          </cell>
          <cell r="AT26">
            <v>3.9213452778259538E-3</v>
          </cell>
          <cell r="AV26">
            <v>0</v>
          </cell>
          <cell r="AW26">
            <v>349631.47037</v>
          </cell>
          <cell r="AX26">
            <v>5.8318569039883333E-2</v>
          </cell>
        </row>
        <row r="27">
          <cell r="B27" t="str">
            <v>IMF Poverty Reduction and Growth Trust (PRGT)</v>
          </cell>
          <cell r="D27">
            <v>0</v>
          </cell>
          <cell r="F27">
            <v>0</v>
          </cell>
          <cell r="H27">
            <v>0</v>
          </cell>
          <cell r="J27">
            <v>0</v>
          </cell>
          <cell r="L27">
            <v>0</v>
          </cell>
          <cell r="N27">
            <v>0</v>
          </cell>
          <cell r="P27">
            <v>0</v>
          </cell>
          <cell r="R27">
            <v>0</v>
          </cell>
          <cell r="T27">
            <v>0</v>
          </cell>
          <cell r="V27">
            <v>0</v>
          </cell>
          <cell r="X27">
            <v>0</v>
          </cell>
          <cell r="Z27">
            <v>0</v>
          </cell>
          <cell r="AB27">
            <v>0</v>
          </cell>
          <cell r="AD27">
            <v>0</v>
          </cell>
          <cell r="AF27">
            <v>0</v>
          </cell>
          <cell r="AH27">
            <v>0</v>
          </cell>
          <cell r="AJ27">
            <v>0</v>
          </cell>
          <cell r="AL27">
            <v>0</v>
          </cell>
          <cell r="AN27">
            <v>0</v>
          </cell>
          <cell r="AO27">
            <v>119839.255</v>
          </cell>
          <cell r="AP27">
            <v>2.6789341549288696E-2</v>
          </cell>
          <cell r="AR27">
            <v>0</v>
          </cell>
          <cell r="AT27">
            <v>0</v>
          </cell>
          <cell r="AU27">
            <v>446318.49661999999</v>
          </cell>
          <cell r="AV27">
            <v>9.2121095145535251E-2</v>
          </cell>
          <cell r="AX27">
            <v>0</v>
          </cell>
        </row>
        <row r="28">
          <cell r="B28" t="str">
            <v>Ministry of Defence</v>
          </cell>
          <cell r="D28">
            <v>0</v>
          </cell>
          <cell r="F28">
            <v>0</v>
          </cell>
          <cell r="H28">
            <v>0</v>
          </cell>
          <cell r="J28">
            <v>0</v>
          </cell>
          <cell r="L28">
            <v>0</v>
          </cell>
          <cell r="N28">
            <v>0</v>
          </cell>
          <cell r="P28">
            <v>0</v>
          </cell>
          <cell r="R28">
            <v>0</v>
          </cell>
          <cell r="S28">
            <v>4891.2</v>
          </cell>
          <cell r="T28">
            <v>1.4041679242955635E-3</v>
          </cell>
          <cell r="V28">
            <v>0</v>
          </cell>
          <cell r="X28">
            <v>0</v>
          </cell>
          <cell r="Y28">
            <v>5000</v>
          </cell>
          <cell r="Z28">
            <v>1.35841108928967E-3</v>
          </cell>
          <cell r="AB28">
            <v>0</v>
          </cell>
          <cell r="AD28">
            <v>0</v>
          </cell>
          <cell r="AE28">
            <v>3009.1331100000002</v>
          </cell>
          <cell r="AF28">
            <v>6.863132238816963E-4</v>
          </cell>
          <cell r="AH28">
            <v>0</v>
          </cell>
          <cell r="AJ28">
            <v>0</v>
          </cell>
          <cell r="AK28">
            <v>2158.5070000000001</v>
          </cell>
          <cell r="AL28">
            <v>4.6129914332996398E-4</v>
          </cell>
          <cell r="AN28">
            <v>0</v>
          </cell>
          <cell r="AP28">
            <v>0</v>
          </cell>
          <cell r="AQ28">
            <v>9383.3579799999989</v>
          </cell>
          <cell r="AR28">
            <v>1.7025870538793344E-3</v>
          </cell>
          <cell r="AT28">
            <v>0</v>
          </cell>
          <cell r="AV28">
            <v>0</v>
          </cell>
          <cell r="AW28">
            <v>5110.7765523422913</v>
          </cell>
          <cell r="AX28">
            <v>8.5247811045090975E-4</v>
          </cell>
        </row>
        <row r="29">
          <cell r="B29" t="str">
            <v>Miscellaneous</v>
          </cell>
          <cell r="C29">
            <v>25000</v>
          </cell>
          <cell r="D29">
            <v>1.5599985326029811E-2</v>
          </cell>
          <cell r="E29">
            <v>148956.34520000001</v>
          </cell>
          <cell r="F29">
            <v>5.9655482618368838E-2</v>
          </cell>
          <cell r="G29">
            <v>28461.65</v>
          </cell>
          <cell r="H29">
            <v>8.8901885409454328E-3</v>
          </cell>
          <cell r="I29">
            <v>2650</v>
          </cell>
          <cell r="J29">
            <v>1.3794648936222135E-3</v>
          </cell>
          <cell r="K29">
            <v>141077.71621000001</v>
          </cell>
          <cell r="L29">
            <v>4.2249633209047281E-2</v>
          </cell>
          <cell r="M29">
            <v>32499.824339999996</v>
          </cell>
          <cell r="N29">
            <v>9.9430418952330818E-3</v>
          </cell>
          <cell r="O29">
            <v>14472.130999999999</v>
          </cell>
          <cell r="P29">
            <v>8.1464838417662552E-3</v>
          </cell>
          <cell r="Q29">
            <v>102111.56354</v>
          </cell>
          <cell r="R29">
            <v>3.0311041416331692E-2</v>
          </cell>
          <cell r="S29">
            <v>73638.654114000019</v>
          </cell>
          <cell r="T29">
            <v>2.1140218370783111E-2</v>
          </cell>
          <cell r="V29">
            <v>0</v>
          </cell>
          <cell r="X29">
            <v>0</v>
          </cell>
          <cell r="Z29">
            <v>0</v>
          </cell>
          <cell r="AB29">
            <v>0</v>
          </cell>
          <cell r="AD29">
            <v>0</v>
          </cell>
          <cell r="AF29">
            <v>0</v>
          </cell>
          <cell r="AH29">
            <v>0</v>
          </cell>
          <cell r="AJ29">
            <v>0</v>
          </cell>
          <cell r="AL29">
            <v>0</v>
          </cell>
          <cell r="AN29">
            <v>0</v>
          </cell>
          <cell r="AP29">
            <v>0</v>
          </cell>
          <cell r="AR29">
            <v>0</v>
          </cell>
        </row>
        <row r="30">
          <cell r="B30" t="str">
            <v>EU Attribution (non - DFID)4,7</v>
          </cell>
          <cell r="D30">
            <v>0</v>
          </cell>
          <cell r="F30">
            <v>0</v>
          </cell>
          <cell r="H30">
            <v>0</v>
          </cell>
          <cell r="J30">
            <v>0</v>
          </cell>
          <cell r="L30">
            <v>0</v>
          </cell>
          <cell r="N30">
            <v>0</v>
          </cell>
          <cell r="P30">
            <v>0</v>
          </cell>
          <cell r="R30">
            <v>0</v>
          </cell>
          <cell r="T30">
            <v>0</v>
          </cell>
          <cell r="V30">
            <v>0</v>
          </cell>
          <cell r="W30">
            <v>108832.795</v>
          </cell>
          <cell r="X30">
            <v>3.356744977174083E-2</v>
          </cell>
          <cell r="Z30">
            <v>0</v>
          </cell>
          <cell r="AB30">
            <v>0</v>
          </cell>
          <cell r="AC30">
            <v>123721.020372466</v>
          </cell>
          <cell r="AD30">
            <v>2.6402291805575909E-2</v>
          </cell>
          <cell r="AF30">
            <v>0</v>
          </cell>
          <cell r="AH30">
            <v>0</v>
          </cell>
          <cell r="AI30">
            <v>418300.43800000002</v>
          </cell>
          <cell r="AJ30">
            <v>8.5752775935459463E-2</v>
          </cell>
          <cell r="AL30">
            <v>0</v>
          </cell>
          <cell r="AN30">
            <v>0</v>
          </cell>
          <cell r="AO30">
            <v>509487.36099999998</v>
          </cell>
          <cell r="AP30">
            <v>0.11389282192112049</v>
          </cell>
          <cell r="AR30">
            <v>0</v>
          </cell>
          <cell r="AT30">
            <v>0</v>
          </cell>
          <cell r="AU30">
            <v>477596.75099999999</v>
          </cell>
          <cell r="AV30">
            <v>9.8576993947729577E-2</v>
          </cell>
          <cell r="AX30">
            <v>0</v>
          </cell>
        </row>
        <row r="31">
          <cell r="B31" t="str">
            <v>Office for National Statistics8,10</v>
          </cell>
          <cell r="D31">
            <v>0</v>
          </cell>
          <cell r="F31">
            <v>0</v>
          </cell>
          <cell r="H31">
            <v>0</v>
          </cell>
          <cell r="J31">
            <v>0</v>
          </cell>
          <cell r="L31">
            <v>0</v>
          </cell>
          <cell r="N31">
            <v>0</v>
          </cell>
          <cell r="P31">
            <v>0</v>
          </cell>
          <cell r="R31">
            <v>0</v>
          </cell>
          <cell r="T31">
            <v>0</v>
          </cell>
          <cell r="V31">
            <v>0</v>
          </cell>
          <cell r="X31">
            <v>0</v>
          </cell>
          <cell r="Z31">
            <v>0</v>
          </cell>
          <cell r="AB31">
            <v>0</v>
          </cell>
          <cell r="AD31">
            <v>0</v>
          </cell>
          <cell r="AF31">
            <v>0</v>
          </cell>
          <cell r="AH31">
            <v>0</v>
          </cell>
          <cell r="AJ31">
            <v>0</v>
          </cell>
          <cell r="AL31">
            <v>0</v>
          </cell>
          <cell r="AN31">
            <v>0</v>
          </cell>
          <cell r="AP31">
            <v>0</v>
          </cell>
          <cell r="AR31">
            <v>0</v>
          </cell>
          <cell r="AT31">
            <v>0</v>
          </cell>
          <cell r="AV31">
            <v>0</v>
          </cell>
          <cell r="AW31">
            <v>55.335000000000001</v>
          </cell>
          <cell r="AX31">
            <v>9.2298842961901785E-6</v>
          </cell>
        </row>
        <row r="32">
          <cell r="B32" t="str">
            <v>Prosperity Cross- Government Fund8</v>
          </cell>
          <cell r="D32">
            <v>0</v>
          </cell>
          <cell r="F32">
            <v>0</v>
          </cell>
          <cell r="H32">
            <v>0</v>
          </cell>
          <cell r="J32">
            <v>0</v>
          </cell>
          <cell r="L32">
            <v>0</v>
          </cell>
          <cell r="N32">
            <v>0</v>
          </cell>
          <cell r="P32">
            <v>0</v>
          </cell>
          <cell r="R32">
            <v>0</v>
          </cell>
          <cell r="T32">
            <v>0</v>
          </cell>
          <cell r="V32">
            <v>0</v>
          </cell>
          <cell r="X32">
            <v>0</v>
          </cell>
          <cell r="Z32">
            <v>0</v>
          </cell>
          <cell r="AB32">
            <v>0</v>
          </cell>
          <cell r="AD32">
            <v>0</v>
          </cell>
          <cell r="AF32">
            <v>0</v>
          </cell>
          <cell r="AH32">
            <v>0</v>
          </cell>
          <cell r="AJ32">
            <v>0</v>
          </cell>
          <cell r="AL32">
            <v>0</v>
          </cell>
          <cell r="AN32">
            <v>0</v>
          </cell>
          <cell r="AP32">
            <v>0</v>
          </cell>
          <cell r="AR32">
            <v>0</v>
          </cell>
          <cell r="AS32">
            <v>1371.5721100000001</v>
          </cell>
          <cell r="AT32">
            <v>5.3784078167462795E-4</v>
          </cell>
          <cell r="AV32">
            <v>0</v>
          </cell>
          <cell r="AW32">
            <v>36147.017209999976</v>
          </cell>
          <cell r="AX32">
            <v>6.0293265835491983E-3</v>
          </cell>
        </row>
        <row r="33">
          <cell r="B33" t="str">
            <v>Scottish Government</v>
          </cell>
          <cell r="D33">
            <v>0</v>
          </cell>
          <cell r="F33">
            <v>0</v>
          </cell>
          <cell r="H33">
            <v>0</v>
          </cell>
          <cell r="J33">
            <v>0</v>
          </cell>
          <cell r="L33">
            <v>0</v>
          </cell>
          <cell r="N33">
            <v>0</v>
          </cell>
          <cell r="P33">
            <v>0</v>
          </cell>
          <cell r="R33">
            <v>0</v>
          </cell>
          <cell r="T33">
            <v>0</v>
          </cell>
          <cell r="V33">
            <v>0</v>
          </cell>
          <cell r="X33">
            <v>0</v>
          </cell>
          <cell r="Y33">
            <v>10339.716999999999</v>
          </cell>
          <cell r="Z33">
            <v>2.8091172465833838E-3</v>
          </cell>
          <cell r="AB33">
            <v>0</v>
          </cell>
          <cell r="AD33">
            <v>0</v>
          </cell>
          <cell r="AE33">
            <v>11275.470940000005</v>
          </cell>
          <cell r="AF33">
            <v>2.5716724813199714E-3</v>
          </cell>
          <cell r="AG33">
            <v>1140</v>
          </cell>
          <cell r="AH33">
            <v>5.3189026343714214E-4</v>
          </cell>
          <cell r="AJ33">
            <v>0</v>
          </cell>
          <cell r="AK33">
            <v>10534.921270000001</v>
          </cell>
          <cell r="AL33">
            <v>2.2514405359350775E-3</v>
          </cell>
          <cell r="AM33">
            <v>150</v>
          </cell>
          <cell r="AN33">
            <v>6.9502073272833262E-5</v>
          </cell>
          <cell r="AP33">
            <v>0</v>
          </cell>
          <cell r="AQ33">
            <v>10869.208419999997</v>
          </cell>
          <cell r="AR33">
            <v>1.9721909343384399E-3</v>
          </cell>
          <cell r="AS33">
            <v>1000</v>
          </cell>
          <cell r="AT33">
            <v>3.9213452778259533E-4</v>
          </cell>
          <cell r="AV33">
            <v>0</v>
          </cell>
          <cell r="AW33">
            <v>10800.13344</v>
          </cell>
          <cell r="AX33">
            <v>1.8014634866651198E-3</v>
          </cell>
        </row>
        <row r="34">
          <cell r="B34" t="str">
            <v>Welsh Government</v>
          </cell>
          <cell r="D34">
            <v>0</v>
          </cell>
          <cell r="F34">
            <v>0</v>
          </cell>
          <cell r="H34">
            <v>0</v>
          </cell>
          <cell r="J34">
            <v>0</v>
          </cell>
          <cell r="L34">
            <v>0</v>
          </cell>
          <cell r="N34">
            <v>0</v>
          </cell>
          <cell r="P34">
            <v>0</v>
          </cell>
          <cell r="R34">
            <v>0</v>
          </cell>
          <cell r="T34">
            <v>0</v>
          </cell>
          <cell r="V34">
            <v>0</v>
          </cell>
          <cell r="X34">
            <v>0</v>
          </cell>
          <cell r="Y34">
            <v>972.40299999999991</v>
          </cell>
          <cell r="Z34">
            <v>2.6418460369170859E-4</v>
          </cell>
          <cell r="AB34">
            <v>0</v>
          </cell>
          <cell r="AD34">
            <v>0</v>
          </cell>
          <cell r="AE34">
            <v>1014</v>
          </cell>
          <cell r="AF34">
            <v>2.3126979883453545E-4</v>
          </cell>
          <cell r="AH34">
            <v>0</v>
          </cell>
          <cell r="AJ34">
            <v>0</v>
          </cell>
          <cell r="AK34">
            <v>1032.5</v>
          </cell>
          <cell r="AL34">
            <v>2.2065778127575579E-4</v>
          </cell>
          <cell r="AN34">
            <v>0</v>
          </cell>
          <cell r="AP34">
            <v>0</v>
          </cell>
          <cell r="AQ34">
            <v>1060</v>
          </cell>
          <cell r="AR34">
            <v>1.9233437336173064E-4</v>
          </cell>
          <cell r="AT34">
            <v>0</v>
          </cell>
          <cell r="AV34">
            <v>0</v>
          </cell>
          <cell r="AW34">
            <v>1082.5</v>
          </cell>
          <cell r="AX34">
            <v>1.8056112317025151E-4</v>
          </cell>
        </row>
        <row r="35">
          <cell r="B35" t="str">
            <v>Total UK Net ODA</v>
          </cell>
          <cell r="C35">
            <v>1602565.6099999992</v>
          </cell>
          <cell r="D35">
            <v>1</v>
          </cell>
          <cell r="E35">
            <v>2496943.0916000009</v>
          </cell>
          <cell r="F35">
            <v>1</v>
          </cell>
          <cell r="G35">
            <v>3201467.5356899942</v>
          </cell>
          <cell r="H35">
            <v>1</v>
          </cell>
          <cell r="I35">
            <v>1921034.7521360996</v>
          </cell>
          <cell r="J35">
            <v>1</v>
          </cell>
          <cell r="K35">
            <v>3339146.5320411301</v>
          </cell>
          <cell r="L35">
            <v>1</v>
          </cell>
          <cell r="M35">
            <v>3268599.7587500005</v>
          </cell>
          <cell r="N35">
            <v>1</v>
          </cell>
          <cell r="O35">
            <v>1776488.026134999</v>
          </cell>
          <cell r="P35">
            <v>1</v>
          </cell>
          <cell r="Q35">
            <v>3368791.0005290001</v>
          </cell>
          <cell r="R35">
            <v>1</v>
          </cell>
          <cell r="S35">
            <v>3483344.061183989</v>
          </cell>
          <cell r="T35">
            <v>1</v>
          </cell>
          <cell r="U35">
            <v>1878935.9582389998</v>
          </cell>
          <cell r="V35">
            <v>1</v>
          </cell>
          <cell r="W35">
            <v>3242212.1948514013</v>
          </cell>
          <cell r="X35">
            <v>1</v>
          </cell>
          <cell r="Y35">
            <v>3680770.8943355004</v>
          </cell>
          <cell r="Z35">
            <v>1</v>
          </cell>
          <cell r="AA35">
            <v>2336375.4784100028</v>
          </cell>
          <cell r="AB35">
            <v>1</v>
          </cell>
          <cell r="AC35">
            <v>4685995.4917374756</v>
          </cell>
          <cell r="AD35">
            <v>1</v>
          </cell>
          <cell r="AE35">
            <v>4384489.479862771</v>
          </cell>
          <cell r="AF35">
            <v>1</v>
          </cell>
          <cell r="AG35">
            <v>2143299.2449103617</v>
          </cell>
          <cell r="AH35">
            <v>1</v>
          </cell>
          <cell r="AI35">
            <v>4877981.306574</v>
          </cell>
          <cell r="AJ35">
            <v>1</v>
          </cell>
          <cell r="AK35">
            <v>4679191.434040959</v>
          </cell>
          <cell r="AL35">
            <v>1</v>
          </cell>
          <cell r="AM35">
            <v>2158208.9991929997</v>
          </cell>
          <cell r="AN35">
            <v>1</v>
          </cell>
          <cell r="AO35">
            <v>4473393.0761049986</v>
          </cell>
          <cell r="AP35">
            <v>1</v>
          </cell>
          <cell r="AQ35">
            <v>5511235.3630435951</v>
          </cell>
          <cell r="AR35">
            <v>1</v>
          </cell>
          <cell r="AS35">
            <v>2550145.2413657727</v>
          </cell>
          <cell r="AT35">
            <v>1</v>
          </cell>
          <cell r="AU35">
            <v>4844910.8851223998</v>
          </cell>
          <cell r="AV35">
            <v>1</v>
          </cell>
          <cell r="AW35">
            <v>5995199.7472861763</v>
          </cell>
          <cell r="AX35">
            <v>1</v>
          </cell>
        </row>
      </sheetData>
      <sheetData sheetId="5"/>
      <sheetData sheetId="6">
        <row r="5">
          <cell r="B5" t="str">
            <v>1</v>
          </cell>
          <cell r="C5">
            <v>6374295.6220900053</v>
          </cell>
          <cell r="D5">
            <v>0.87307442387403655</v>
          </cell>
          <cell r="E5">
            <v>7462656.5106779952</v>
          </cell>
          <cell r="F5">
            <v>0.87499684575284631</v>
          </cell>
          <cell r="G5">
            <v>7722185.1804600013</v>
          </cell>
          <cell r="H5">
            <v>0.89494987807909065</v>
          </cell>
          <cell r="I5">
            <v>7623683.765556002</v>
          </cell>
          <cell r="J5">
            <v>0.86613881864609454</v>
          </cell>
          <cell r="K5">
            <v>10015757.026074974</v>
          </cell>
          <cell r="L5">
            <v>0.878046774567665</v>
          </cell>
          <cell r="M5">
            <v>10084465.066923993</v>
          </cell>
          <cell r="N5">
            <v>0.86188532218183145</v>
          </cell>
          <cell r="O5">
            <v>9772056.767351009</v>
          </cell>
          <cell r="P5">
            <v>0.80475892203705768</v>
          </cell>
          <cell r="Q5">
            <v>9873964.085925987</v>
          </cell>
          <cell r="R5">
            <v>0.73740147903955955</v>
          </cell>
        </row>
        <row r="6">
          <cell r="B6" t="str">
            <v>Total non-DFID</v>
          </cell>
          <cell r="C6">
            <v>926680.6152000007</v>
          </cell>
          <cell r="D6">
            <v>0.12692557612596311</v>
          </cell>
          <cell r="E6">
            <v>1066124.5322492297</v>
          </cell>
          <cell r="F6">
            <v>0.12500315424715336</v>
          </cell>
          <cell r="G6">
            <v>906437.90738799912</v>
          </cell>
          <cell r="H6">
            <v>0.10505012192090848</v>
          </cell>
          <cell r="I6">
            <v>1178235.2818699006</v>
          </cell>
          <cell r="J6">
            <v>0.13386118135390901</v>
          </cell>
          <cell r="K6">
            <v>1391103.4239352592</v>
          </cell>
          <cell r="L6">
            <v>0.1219532254323325</v>
          </cell>
          <cell r="M6">
            <v>1616006.9186013611</v>
          </cell>
          <cell r="N6">
            <v>0.13811467781817055</v>
          </cell>
          <cell r="O6">
            <v>2370780.6709905923</v>
          </cell>
          <cell r="P6">
            <v>0.19524107796294282</v>
          </cell>
          <cell r="Q6">
            <v>3516291.787848345</v>
          </cell>
          <cell r="R6">
            <v>0.26259852096043873</v>
          </cell>
        </row>
        <row r="7">
          <cell r="B7" t="str">
            <v>BBC World Service</v>
          </cell>
          <cell r="D7">
            <v>0</v>
          </cell>
          <cell r="F7">
            <v>0</v>
          </cell>
          <cell r="H7">
            <v>0</v>
          </cell>
          <cell r="J7">
            <v>0</v>
          </cell>
          <cell r="L7">
            <v>0</v>
          </cell>
          <cell r="M7">
            <v>2000</v>
          </cell>
          <cell r="N7">
            <v>1.7093327538189934E-4</v>
          </cell>
          <cell r="O7">
            <v>19897.636325596934</v>
          </cell>
          <cell r="P7">
            <v>1.6386315329207312E-3</v>
          </cell>
          <cell r="Q7">
            <v>23653.232133106299</v>
          </cell>
          <cell r="R7">
            <v>1.7664565322735731E-3</v>
          </cell>
        </row>
        <row r="8">
          <cell r="B8" t="str">
            <v>CDC Group PLC</v>
          </cell>
          <cell r="C8">
            <v>233305.12000000005</v>
          </cell>
          <cell r="D8">
            <v>3.1955332056607097E-2</v>
          </cell>
          <cell r="E8">
            <v>228424.21340299991</v>
          </cell>
          <cell r="F8">
            <v>2.6782750343019791E-2</v>
          </cell>
          <cell r="G8">
            <v>90686.402940000014</v>
          </cell>
          <cell r="H8">
            <v>1.0509950662663298E-2</v>
          </cell>
          <cell r="I8">
            <v>103366.40747999988</v>
          </cell>
          <cell r="J8">
            <v>1.1743621694660946E-2</v>
          </cell>
          <cell r="K8">
            <v>99844.103599999944</v>
          </cell>
          <cell r="L8">
            <v>8.7529872077912654E-3</v>
          </cell>
          <cell r="M8">
            <v>41994.319985000053</v>
          </cell>
          <cell r="N8">
            <v>3.5891133312358071E-3</v>
          </cell>
          <cell r="P8">
            <v>0</v>
          </cell>
          <cell r="R8">
            <v>0</v>
          </cell>
        </row>
        <row r="9">
          <cell r="B9" t="str">
            <v>Colonial Pensions administered by DFID</v>
          </cell>
          <cell r="D9">
            <v>0</v>
          </cell>
          <cell r="F9">
            <v>0</v>
          </cell>
          <cell r="H9">
            <v>0</v>
          </cell>
          <cell r="I9">
            <v>2663.002480000001</v>
          </cell>
          <cell r="J9">
            <v>3.02547940472004E-4</v>
          </cell>
          <cell r="K9">
            <v>2122.6803</v>
          </cell>
          <cell r="L9">
            <v>1.8608803967599082E-4</v>
          </cell>
          <cell r="M9">
            <v>1949.9188700000002</v>
          </cell>
          <cell r="N9">
            <v>1.6665300958903603E-4</v>
          </cell>
          <cell r="O9">
            <v>2104.6489999999999</v>
          </cell>
          <cell r="P9">
            <v>1.7332431655178626E-4</v>
          </cell>
          <cell r="Q9">
            <v>1848.3782200000001</v>
          </cell>
          <cell r="R9">
            <v>1.3803947648495884E-4</v>
          </cell>
        </row>
        <row r="10">
          <cell r="B10" t="str">
            <v>Conflict Pool/Conflict, Stability and Security Fund (CSSF)6,7</v>
          </cell>
          <cell r="D10">
            <v>0</v>
          </cell>
          <cell r="F10">
            <v>0</v>
          </cell>
          <cell r="H10">
            <v>0</v>
          </cell>
          <cell r="I10">
            <v>187649.89780240005</v>
          </cell>
          <cell r="J10">
            <v>2.1319202868297044E-2</v>
          </cell>
          <cell r="K10">
            <v>198045.74191070002</v>
          </cell>
          <cell r="L10">
            <v>1.7361985164859439E-2</v>
          </cell>
          <cell r="M10">
            <v>180129.78880700006</v>
          </cell>
          <cell r="N10">
            <v>1.5395087397315156E-2</v>
          </cell>
          <cell r="O10">
            <v>324142.43565299991</v>
          </cell>
          <cell r="P10">
            <v>2.6694126253350353E-2</v>
          </cell>
          <cell r="Q10">
            <v>600642.8857915703</v>
          </cell>
          <cell r="R10">
            <v>4.4853773863244129E-2</v>
          </cell>
        </row>
        <row r="11">
          <cell r="B11" t="str">
            <v>Department for Business, Innovation and Skills</v>
          </cell>
          <cell r="D11">
            <v>0</v>
          </cell>
          <cell r="F11">
            <v>0</v>
          </cell>
          <cell r="H11">
            <v>0</v>
          </cell>
          <cell r="I11">
            <v>41962.811042500005</v>
          </cell>
          <cell r="J11">
            <v>4.7674615974538032E-3</v>
          </cell>
          <cell r="K11">
            <v>31044.230153999997</v>
          </cell>
          <cell r="L11">
            <v>2.7215402774540009E-3</v>
          </cell>
          <cell r="M11">
            <v>74475.677300000025</v>
          </cell>
          <cell r="N11">
            <v>6.3651857285871869E-3</v>
          </cell>
          <cell r="O11">
            <v>191231.73311400015</v>
          </cell>
          <cell r="P11">
            <v>1.5748521223727885E-2</v>
          </cell>
          <cell r="Q11">
            <v>376467.83304390043</v>
          </cell>
          <cell r="R11">
            <v>2.8115145495929347E-2</v>
          </cell>
        </row>
        <row r="12">
          <cell r="B12" t="str">
            <v>Department for Culture, Media and Sports</v>
          </cell>
          <cell r="D12">
            <v>0</v>
          </cell>
          <cell r="F12">
            <v>0</v>
          </cell>
          <cell r="H12">
            <v>0</v>
          </cell>
          <cell r="I12">
            <v>2029.1360000000002</v>
          </cell>
          <cell r="J12">
            <v>2.3053336312987594E-4</v>
          </cell>
          <cell r="K12">
            <v>1043.8529999999998</v>
          </cell>
          <cell r="L12">
            <v>9.1510981884507995E-5</v>
          </cell>
          <cell r="N12">
            <v>0</v>
          </cell>
          <cell r="O12">
            <v>729.18399999999997</v>
          </cell>
          <cell r="P12">
            <v>6.0050544504331932E-5</v>
          </cell>
          <cell r="Q12">
            <v>1516.2488799999999</v>
          </cell>
          <cell r="R12">
            <v>1.1323559180225851E-4</v>
          </cell>
        </row>
        <row r="13">
          <cell r="B13" t="str">
            <v xml:space="preserve">Department of Education </v>
          </cell>
          <cell r="D13">
            <v>0</v>
          </cell>
          <cell r="F13">
            <v>0</v>
          </cell>
          <cell r="H13">
            <v>0</v>
          </cell>
          <cell r="J13">
            <v>0</v>
          </cell>
          <cell r="L13">
            <v>0</v>
          </cell>
          <cell r="N13">
            <v>0</v>
          </cell>
          <cell r="O13">
            <v>28852</v>
          </cell>
          <cell r="P13">
            <v>2.3760509145002977E-3</v>
          </cell>
          <cell r="Q13">
            <v>38077</v>
          </cell>
          <cell r="R13">
            <v>2.8436437354892536E-3</v>
          </cell>
        </row>
        <row r="14">
          <cell r="B14" t="str">
            <v>Department for Environment Food and Rural Affairs</v>
          </cell>
          <cell r="D14">
            <v>0</v>
          </cell>
          <cell r="F14">
            <v>0</v>
          </cell>
          <cell r="H14">
            <v>0</v>
          </cell>
          <cell r="I14">
            <v>22417.229160000003</v>
          </cell>
          <cell r="J14">
            <v>2.546857002343817E-3</v>
          </cell>
          <cell r="K14">
            <v>40112.708960000004</v>
          </cell>
          <cell r="L14">
            <v>3.5165424470467608E-3</v>
          </cell>
          <cell r="M14">
            <v>57497.488230000017</v>
          </cell>
          <cell r="N14">
            <v>4.914116994693055E-3</v>
          </cell>
          <cell r="O14">
            <v>56922.233745999969</v>
          </cell>
          <cell r="P14">
            <v>4.6877209741987705E-3</v>
          </cell>
          <cell r="Q14">
            <v>67393.15179999992</v>
          </cell>
          <cell r="R14">
            <v>5.0330150466409143E-3</v>
          </cell>
        </row>
        <row r="15">
          <cell r="B15" t="str">
            <v>Department for International Development2,3</v>
          </cell>
          <cell r="C15">
            <v>6374295.6220900053</v>
          </cell>
          <cell r="D15">
            <v>0.87307442387403655</v>
          </cell>
          <cell r="E15">
            <v>7462656.5106779952</v>
          </cell>
          <cell r="F15">
            <v>0.87499684575284631</v>
          </cell>
          <cell r="G15">
            <v>7722185.1804600013</v>
          </cell>
          <cell r="H15">
            <v>0.89494987807909065</v>
          </cell>
          <cell r="I15">
            <v>7623683.765556002</v>
          </cell>
          <cell r="J15">
            <v>0.86613881864609454</v>
          </cell>
          <cell r="K15">
            <v>10015757.026074974</v>
          </cell>
          <cell r="L15">
            <v>0.878046774567665</v>
          </cell>
          <cell r="M15">
            <v>10084465.066923993</v>
          </cell>
          <cell r="N15">
            <v>0.86188532218183145</v>
          </cell>
          <cell r="O15">
            <v>9772056.767351009</v>
          </cell>
          <cell r="P15">
            <v>0.80475892203705768</v>
          </cell>
          <cell r="Q15">
            <v>9873964.085925987</v>
          </cell>
          <cell r="R15">
            <v>0.73740147903955955</v>
          </cell>
        </row>
        <row r="16">
          <cell r="B16" t="str">
            <v>Department for Work and Pensions</v>
          </cell>
          <cell r="D16">
            <v>0</v>
          </cell>
          <cell r="F16">
            <v>0</v>
          </cell>
          <cell r="H16">
            <v>0</v>
          </cell>
          <cell r="I16">
            <v>9848.6649660000003</v>
          </cell>
          <cell r="J16">
            <v>1.1189224659911238E-3</v>
          </cell>
          <cell r="K16">
            <v>9500.9310000000005</v>
          </cell>
          <cell r="L16">
            <v>8.3291375761430073E-4</v>
          </cell>
          <cell r="M16">
            <v>7905.8573999999999</v>
          </cell>
          <cell r="N16">
            <v>6.7568705004211348E-4</v>
          </cell>
          <cell r="O16">
            <v>8537.0959999999995</v>
          </cell>
          <cell r="P16">
            <v>7.0305610557246751E-4</v>
          </cell>
          <cell r="Q16">
            <v>23999.75203</v>
          </cell>
          <cell r="R16">
            <v>1.7923351239174567E-3</v>
          </cell>
        </row>
        <row r="17">
          <cell r="B17" t="str">
            <v>Department of Energy and Climate Change</v>
          </cell>
          <cell r="C17">
            <v>163524.69999999998</v>
          </cell>
          <cell r="D17">
            <v>2.2397648572637655E-2</v>
          </cell>
          <cell r="E17">
            <v>259708.52148300002</v>
          </cell>
          <cell r="F17">
            <v>3.0450837015961602E-2</v>
          </cell>
          <cell r="G17">
            <v>143655.193</v>
          </cell>
          <cell r="H17">
            <v>1.6648680970004895E-2</v>
          </cell>
          <cell r="I17">
            <v>246375.87186499999</v>
          </cell>
          <cell r="J17">
            <v>2.7991154035556919E-2</v>
          </cell>
          <cell r="K17">
            <v>408409.05889700004</v>
          </cell>
          <cell r="L17">
            <v>3.5803809530836561E-2</v>
          </cell>
          <cell r="M17">
            <v>195241.32700000002</v>
          </cell>
          <cell r="N17">
            <v>1.6686619757009233E-2</v>
          </cell>
          <cell r="O17">
            <v>335986.54800200003</v>
          </cell>
          <cell r="P17">
            <v>2.766952532371934E-2</v>
          </cell>
          <cell r="Q17">
            <v>319247.45199999999</v>
          </cell>
          <cell r="R17">
            <v>2.3841847229317072E-2</v>
          </cell>
        </row>
        <row r="18">
          <cell r="B18" t="str">
            <v>Department of Health</v>
          </cell>
          <cell r="D18">
            <v>0</v>
          </cell>
          <cell r="F18">
            <v>0</v>
          </cell>
          <cell r="H18">
            <v>0</v>
          </cell>
          <cell r="I18">
            <v>14804.8</v>
          </cell>
          <cell r="J18">
            <v>1.6819968373067093E-3</v>
          </cell>
          <cell r="K18">
            <v>11658.4</v>
          </cell>
          <cell r="L18">
            <v>1.0220516022872456E-3</v>
          </cell>
          <cell r="M18">
            <v>11498.8</v>
          </cell>
          <cell r="N18">
            <v>9.8276377348069203E-4</v>
          </cell>
          <cell r="O18">
            <v>31824.829119999999</v>
          </cell>
          <cell r="P18">
            <v>2.6208725334254711E-3</v>
          </cell>
          <cell r="Q18">
            <v>45809.454424399999</v>
          </cell>
          <cell r="R18">
            <v>3.4211142710855774E-3</v>
          </cell>
        </row>
        <row r="19">
          <cell r="B19" t="str">
            <v>Export Credits Guarantee Department9</v>
          </cell>
          <cell r="C19">
            <v>7237.5</v>
          </cell>
          <cell r="D19">
            <v>9.9130578771564819E-4</v>
          </cell>
          <cell r="E19">
            <v>54146.820568999996</v>
          </cell>
          <cell r="F19">
            <v>6.3487173954246403E-3</v>
          </cell>
          <cell r="G19">
            <v>91003.674759999994</v>
          </cell>
          <cell r="H19">
            <v>1.0546720355436972E-2</v>
          </cell>
          <cell r="I19">
            <v>19713.503863000005</v>
          </cell>
          <cell r="J19">
            <v>2.2396824779665789E-3</v>
          </cell>
          <cell r="K19">
            <v>30394.130878999997</v>
          </cell>
          <cell r="L19">
            <v>2.6645483226695084E-3</v>
          </cell>
          <cell r="M19">
            <v>3232.4832780000006</v>
          </cell>
          <cell r="N19">
            <v>2.7626947716287941E-4</v>
          </cell>
          <cell r="P19">
            <v>0</v>
          </cell>
          <cell r="Q19">
            <v>2248.8535499999998</v>
          </cell>
          <cell r="R19">
            <v>1.6794753550674341E-4</v>
          </cell>
        </row>
        <row r="20">
          <cell r="B20" t="str">
            <v>Foreign &amp; Commonwealth Office</v>
          </cell>
          <cell r="C20">
            <v>276295.29999999976</v>
          </cell>
          <cell r="D20">
            <v>3.7843610363886851E-2</v>
          </cell>
          <cell r="E20">
            <v>300508.37191423011</v>
          </cell>
          <cell r="F20">
            <v>3.5234621501209318E-2</v>
          </cell>
          <cell r="G20">
            <v>320979.08803400001</v>
          </cell>
          <cell r="H20">
            <v>3.7199340470213157E-2</v>
          </cell>
          <cell r="I20">
            <v>281989.29021100001</v>
          </cell>
          <cell r="J20">
            <v>3.2037251046232694E-2</v>
          </cell>
          <cell r="K20">
            <v>295482.50581209658</v>
          </cell>
          <cell r="L20">
            <v>2.5903929228119096E-2</v>
          </cell>
          <cell r="M20">
            <v>365811.67746136105</v>
          </cell>
          <cell r="N20">
            <v>3.1264694100708687E-2</v>
          </cell>
          <cell r="O20">
            <v>390744.35583999992</v>
          </cell>
          <cell r="P20">
            <v>3.2178999169189711E-2</v>
          </cell>
          <cell r="Q20">
            <v>504385.62688402337</v>
          </cell>
          <cell r="R20">
            <v>3.7668225652219792E-2</v>
          </cell>
        </row>
        <row r="21">
          <cell r="B21" t="str">
            <v>Gift Aid</v>
          </cell>
          <cell r="C21">
            <v>43900</v>
          </cell>
          <cell r="D21">
            <v>6.0128945189246216E-3</v>
          </cell>
          <cell r="E21">
            <v>47109.064330000001</v>
          </cell>
          <cell r="F21">
            <v>5.5235401275856109E-3</v>
          </cell>
          <cell r="G21">
            <v>65000</v>
          </cell>
          <cell r="H21">
            <v>7.5330674822894714E-3</v>
          </cell>
          <cell r="I21">
            <v>91000</v>
          </cell>
          <cell r="J21">
            <v>1.0338654503600896E-2</v>
          </cell>
          <cell r="K21">
            <v>91287</v>
          </cell>
          <cell r="L21">
            <v>8.0028155336920835E-3</v>
          </cell>
          <cell r="M21">
            <v>105500</v>
          </cell>
          <cell r="N21">
            <v>9.0167302763951903E-3</v>
          </cell>
          <cell r="O21">
            <v>104895</v>
          </cell>
          <cell r="P21">
            <v>8.6384257824937173E-3</v>
          </cell>
          <cell r="Q21">
            <v>89586.000000000015</v>
          </cell>
          <cell r="R21">
            <v>6.6904080596564943E-3</v>
          </cell>
        </row>
        <row r="22">
          <cell r="B22" t="str">
            <v>HM Treasury</v>
          </cell>
          <cell r="D22">
            <v>0</v>
          </cell>
          <cell r="F22">
            <v>0</v>
          </cell>
          <cell r="H22">
            <v>0</v>
          </cell>
          <cell r="J22">
            <v>0</v>
          </cell>
          <cell r="L22">
            <v>0</v>
          </cell>
          <cell r="N22">
            <v>0</v>
          </cell>
          <cell r="O22">
            <v>478.82900000000001</v>
          </cell>
          <cell r="P22">
            <v>3.9433040459561313E-5</v>
          </cell>
          <cell r="Q22">
            <v>73006.782499000008</v>
          </cell>
          <cell r="R22">
            <v>5.4522488563045366E-3</v>
          </cell>
        </row>
        <row r="23">
          <cell r="B23" t="str">
            <v>HM Revenue and Customs</v>
          </cell>
          <cell r="D23">
            <v>0</v>
          </cell>
          <cell r="F23">
            <v>0</v>
          </cell>
          <cell r="H23">
            <v>0</v>
          </cell>
          <cell r="J23">
            <v>0</v>
          </cell>
          <cell r="L23">
            <v>0</v>
          </cell>
          <cell r="N23">
            <v>0</v>
          </cell>
          <cell r="O23">
            <v>1805.79279</v>
          </cell>
          <cell r="P23">
            <v>1.4871258873137196E-4</v>
          </cell>
          <cell r="Q23">
            <v>9295.0842899999971</v>
          </cell>
          <cell r="R23">
            <v>6.9416992441902127E-4</v>
          </cell>
        </row>
        <row r="24">
          <cell r="B24" t="str">
            <v>Home Office</v>
          </cell>
          <cell r="D24">
            <v>0</v>
          </cell>
          <cell r="F24">
            <v>0</v>
          </cell>
          <cell r="H24">
            <v>0</v>
          </cell>
          <cell r="I24">
            <v>29269.752</v>
          </cell>
          <cell r="J24">
            <v>3.3253830036712234E-3</v>
          </cell>
          <cell r="K24">
            <v>33138.455000000002</v>
          </cell>
          <cell r="L24">
            <v>2.9051337259035363E-3</v>
          </cell>
          <cell r="M24">
            <v>135603.21399999998</v>
          </cell>
          <cell r="N24">
            <v>1.1589550760666312E-2</v>
          </cell>
          <cell r="O24">
            <v>221839.16600000003</v>
          </cell>
          <cell r="P24">
            <v>1.8269137434017865E-2</v>
          </cell>
          <cell r="Q24">
            <v>359631.47037000005</v>
          </cell>
          <cell r="R24">
            <v>2.6857782330604821E-2</v>
          </cell>
        </row>
        <row r="25">
          <cell r="B25" t="str">
            <v>IMF Poverty Reduction and Growth Trust (PRGT)</v>
          </cell>
          <cell r="D25">
            <v>0</v>
          </cell>
          <cell r="F25">
            <v>0</v>
          </cell>
          <cell r="H25">
            <v>0</v>
          </cell>
          <cell r="J25">
            <v>0</v>
          </cell>
          <cell r="L25">
            <v>0</v>
          </cell>
          <cell r="N25">
            <v>0</v>
          </cell>
          <cell r="O25">
            <v>119839.255</v>
          </cell>
          <cell r="P25">
            <v>9.8691311325309998E-3</v>
          </cell>
          <cell r="Q25">
            <v>446318.49661999999</v>
          </cell>
          <cell r="R25">
            <v>3.3331690966894569E-2</v>
          </cell>
        </row>
        <row r="26">
          <cell r="B26" t="str">
            <v>Ministry of Defence</v>
          </cell>
          <cell r="D26">
            <v>0</v>
          </cell>
          <cell r="F26">
            <v>0</v>
          </cell>
          <cell r="G26">
            <v>4891.2</v>
          </cell>
          <cell r="H26">
            <v>5.6685753337498864E-4</v>
          </cell>
          <cell r="I26">
            <v>5000</v>
          </cell>
          <cell r="J26">
            <v>5.68057939758291E-4</v>
          </cell>
          <cell r="K26">
            <v>3009.1331100000002</v>
          </cell>
          <cell r="L26">
            <v>2.6380029134110192E-4</v>
          </cell>
          <cell r="M26">
            <v>2158.5070000000001</v>
          </cell>
          <cell r="N26">
            <v>1.8448033572237871E-4</v>
          </cell>
          <cell r="O26">
            <v>9383.3579799999989</v>
          </cell>
          <cell r="P26">
            <v>7.7274838172267655E-4</v>
          </cell>
          <cell r="Q26">
            <v>5110.7765523422913</v>
          </cell>
          <cell r="R26">
            <v>3.8167995710149225E-4</v>
          </cell>
        </row>
        <row r="27">
          <cell r="B27" t="str">
            <v>Miscellaneous</v>
          </cell>
          <cell r="C27">
            <v>202417.99520000003</v>
          </cell>
          <cell r="D27">
            <v>2.7724784826191132E-2</v>
          </cell>
          <cell r="E27">
            <v>176227.54055000001</v>
          </cell>
          <cell r="F27">
            <v>2.0662687863952433E-2</v>
          </cell>
          <cell r="G27">
            <v>190222.348654</v>
          </cell>
          <cell r="H27">
            <v>2.2045504446925813E-2</v>
          </cell>
          <cell r="J27">
            <v>0</v>
          </cell>
          <cell r="L27">
            <v>0</v>
          </cell>
          <cell r="N27">
            <v>0</v>
          </cell>
          <cell r="P27">
            <v>0</v>
          </cell>
          <cell r="R27">
            <v>0</v>
          </cell>
        </row>
        <row r="28">
          <cell r="B28" t="str">
            <v>EU Attribution (non - DFID)4,7</v>
          </cell>
          <cell r="D28">
            <v>0</v>
          </cell>
          <cell r="F28">
            <v>0</v>
          </cell>
          <cell r="H28">
            <v>0</v>
          </cell>
          <cell r="I28">
            <v>108832.795</v>
          </cell>
          <cell r="J28">
            <v>1.2364666661167287E-2</v>
          </cell>
          <cell r="K28">
            <v>123721.020372466</v>
          </cell>
          <cell r="L28">
            <v>1.0846193912397226E-2</v>
          </cell>
          <cell r="M28">
            <v>418300.43800000002</v>
          </cell>
          <cell r="N28">
            <v>3.5750731980511562E-2</v>
          </cell>
          <cell r="O28">
            <v>509487.36099999998</v>
          </cell>
          <cell r="P28">
            <v>4.1957850756633629E-2</v>
          </cell>
          <cell r="Q28">
            <v>477596.75099999999</v>
          </cell>
          <cell r="R28">
            <v>3.5667594849152266E-2</v>
          </cell>
        </row>
        <row r="29">
          <cell r="B29" t="str">
            <v>Office for National Statistics8,10</v>
          </cell>
          <cell r="D29">
            <v>0</v>
          </cell>
          <cell r="F29">
            <v>0</v>
          </cell>
          <cell r="H29">
            <v>0</v>
          </cell>
          <cell r="J29">
            <v>0</v>
          </cell>
          <cell r="L29">
            <v>0</v>
          </cell>
          <cell r="N29">
            <v>0</v>
          </cell>
          <cell r="P29">
            <v>0</v>
          </cell>
          <cell r="Q29">
            <v>55.335000000000001</v>
          </cell>
          <cell r="R29">
            <v>4.132495367368697E-6</v>
          </cell>
        </row>
        <row r="30">
          <cell r="B30" t="str">
            <v>Prosperity Cross- Government Fund8</v>
          </cell>
          <cell r="D30">
            <v>0</v>
          </cell>
          <cell r="F30">
            <v>0</v>
          </cell>
          <cell r="H30">
            <v>0</v>
          </cell>
          <cell r="J30">
            <v>0</v>
          </cell>
          <cell r="L30">
            <v>0</v>
          </cell>
          <cell r="N30">
            <v>0</v>
          </cell>
          <cell r="P30">
            <v>0</v>
          </cell>
          <cell r="Q30">
            <v>37518.589319999985</v>
          </cell>
          <cell r="R30">
            <v>2.8019408431392175E-3</v>
          </cell>
        </row>
        <row r="31">
          <cell r="B31" t="str">
            <v>Scottish Government</v>
          </cell>
          <cell r="D31">
            <v>0</v>
          </cell>
          <cell r="F31">
            <v>0</v>
          </cell>
          <cell r="H31">
            <v>0</v>
          </cell>
          <cell r="I31">
            <v>10339.716999999999</v>
          </cell>
          <cell r="J31">
            <v>1.1747116673407553E-3</v>
          </cell>
          <cell r="K31">
            <v>11275.470940000005</v>
          </cell>
          <cell r="L31">
            <v>9.884815361259076E-4</v>
          </cell>
          <cell r="M31">
            <v>11674.921269999993</v>
          </cell>
          <cell r="N31">
            <v>9.9781626625345147E-4</v>
          </cell>
          <cell r="O31">
            <v>11019.208420000003</v>
          </cell>
          <cell r="P31">
            <v>9.0746569539062755E-4</v>
          </cell>
          <cell r="Q31">
            <v>11800.133439999998</v>
          </cell>
          <cell r="R31">
            <v>8.8125050646304206E-4</v>
          </cell>
        </row>
        <row r="32">
          <cell r="B32" t="str">
            <v>Welsh Government</v>
          </cell>
          <cell r="D32">
            <v>0</v>
          </cell>
          <cell r="F32">
            <v>0</v>
          </cell>
          <cell r="H32">
            <v>0</v>
          </cell>
          <cell r="I32">
            <v>972.40299999999991</v>
          </cell>
          <cell r="J32">
            <v>1.1047624895895628E-4</v>
          </cell>
          <cell r="K32">
            <v>1014</v>
          </cell>
          <cell r="L32">
            <v>8.8893872634260889E-5</v>
          </cell>
          <cell r="M32">
            <v>1032.5</v>
          </cell>
          <cell r="N32">
            <v>8.8244303415905537E-5</v>
          </cell>
          <cell r="O32">
            <v>1060</v>
          </cell>
          <cell r="P32">
            <v>8.7294259301619152E-5</v>
          </cell>
          <cell r="Q32">
            <v>1082.5</v>
          </cell>
          <cell r="R32">
            <v>8.0842617424353746E-5</v>
          </cell>
        </row>
        <row r="33">
          <cell r="B33" t="str">
            <v>Total UK Net ODA</v>
          </cell>
          <cell r="C33">
            <v>7300976.237290008</v>
          </cell>
          <cell r="D33">
            <v>1</v>
          </cell>
          <cell r="E33">
            <v>8528781.0429272279</v>
          </cell>
          <cell r="F33">
            <v>1</v>
          </cell>
          <cell r="G33">
            <v>8628623.0878480077</v>
          </cell>
          <cell r="H33">
            <v>1</v>
          </cell>
          <cell r="I33">
            <v>8801919.0474258717</v>
          </cell>
          <cell r="J33">
            <v>1</v>
          </cell>
          <cell r="K33">
            <v>11406860.450010262</v>
          </cell>
          <cell r="L33">
            <v>1</v>
          </cell>
          <cell r="M33">
            <v>11700471.985525331</v>
          </cell>
          <cell r="N33">
            <v>1</v>
          </cell>
          <cell r="O33">
            <v>12142837.438341595</v>
          </cell>
          <cell r="P33">
            <v>1</v>
          </cell>
          <cell r="Q33">
            <v>13390255.873774344</v>
          </cell>
          <cell r="R33">
            <v>1</v>
          </cell>
        </row>
      </sheetData>
      <sheetData sheetId="7"/>
      <sheetData sheetId="8">
        <row r="7">
          <cell r="B7" t="str">
            <v>Africa, regional</v>
          </cell>
          <cell r="C7">
            <v>74341.021669999973</v>
          </cell>
          <cell r="D7">
            <v>0.15412382003792749</v>
          </cell>
          <cell r="E7">
            <v>72301.190605000011</v>
          </cell>
          <cell r="F7">
            <v>4.281960483822729E-2</v>
          </cell>
          <cell r="G7">
            <v>146642.21227500003</v>
          </cell>
          <cell r="H7">
            <v>6.7550508994809591E-2</v>
          </cell>
          <cell r="I7">
            <v>47799.508758999989</v>
          </cell>
          <cell r="J7">
            <v>5.7279334236977668E-2</v>
          </cell>
          <cell r="K7">
            <v>177399.93473138777</v>
          </cell>
          <cell r="L7">
            <v>9.2176225734391257E-2</v>
          </cell>
          <cell r="M7">
            <v>225199.44349038778</v>
          </cell>
          <cell r="N7">
            <v>8.162144574320053E-2</v>
          </cell>
          <cell r="O7">
            <v>93474.174289999981</v>
          </cell>
          <cell r="P7">
            <v>0.10223737102514863</v>
          </cell>
          <cell r="Q7">
            <v>243226.11102030915</v>
          </cell>
          <cell r="R7">
            <v>0.12550639156906182</v>
          </cell>
          <cell r="S7">
            <v>336700.28531030926</v>
          </cell>
          <cell r="T7">
            <v>0.11804751481236257</v>
          </cell>
        </row>
        <row r="8">
          <cell r="B8" t="str">
            <v>Algeria</v>
          </cell>
          <cell r="C8">
            <v>-210.31953999999999</v>
          </cell>
          <cell r="D8">
            <v>-4.360345096857976E-4</v>
          </cell>
          <cell r="E8">
            <v>2360.8232629999998</v>
          </cell>
          <cell r="F8">
            <v>1.398172262014776E-3</v>
          </cell>
          <cell r="G8">
            <v>2150.5037230000007</v>
          </cell>
          <cell r="H8">
            <v>9.906262244016124E-4</v>
          </cell>
          <cell r="J8">
            <v>0</v>
          </cell>
          <cell r="K8">
            <v>2675.5655869999996</v>
          </cell>
          <cell r="L8">
            <v>1.3902121096487944E-3</v>
          </cell>
          <cell r="M8">
            <v>2675.5655869999996</v>
          </cell>
          <cell r="N8">
            <v>9.6973388569237845E-4</v>
          </cell>
          <cell r="O8">
            <v>500.96100000000001</v>
          </cell>
          <cell r="P8">
            <v>5.4792605567427575E-4</v>
          </cell>
          <cell r="Q8">
            <v>2751.2926694135012</v>
          </cell>
          <cell r="R8">
            <v>1.4196864540570136E-3</v>
          </cell>
          <cell r="S8">
            <v>3252.2536694134997</v>
          </cell>
          <cell r="T8">
            <v>1.1402439497781309E-3</v>
          </cell>
        </row>
        <row r="9">
          <cell r="B9" t="str">
            <v>Angola</v>
          </cell>
          <cell r="D9">
            <v>0</v>
          </cell>
          <cell r="E9">
            <v>351.63065100000006</v>
          </cell>
          <cell r="F9">
            <v>2.0824948246132155E-4</v>
          </cell>
          <cell r="G9">
            <v>351.63065100000006</v>
          </cell>
          <cell r="H9">
            <v>1.6197811724691025E-4</v>
          </cell>
          <cell r="J9">
            <v>0</v>
          </cell>
          <cell r="K9">
            <v>1296.4892759999998</v>
          </cell>
          <cell r="L9">
            <v>6.7365012477453362E-4</v>
          </cell>
          <cell r="M9">
            <v>1296.4892759999998</v>
          </cell>
          <cell r="N9">
            <v>4.6990049112706668E-4</v>
          </cell>
          <cell r="P9">
            <v>0</v>
          </cell>
          <cell r="Q9">
            <v>390.77323999999999</v>
          </cell>
          <cell r="R9">
            <v>2.016417524763852E-4</v>
          </cell>
          <cell r="S9">
            <v>390.77323999999999</v>
          </cell>
          <cell r="T9">
            <v>1.3700555612734577E-4</v>
          </cell>
        </row>
        <row r="10">
          <cell r="B10" t="str">
            <v>Benin</v>
          </cell>
          <cell r="C10">
            <v>16.79289</v>
          </cell>
          <cell r="D10">
            <v>3.4815022690509564E-5</v>
          </cell>
          <cell r="F10">
            <v>0</v>
          </cell>
          <cell r="G10">
            <v>16.79289</v>
          </cell>
          <cell r="H10">
            <v>7.7356188875993814E-6</v>
          </cell>
          <cell r="J10">
            <v>0</v>
          </cell>
          <cell r="L10">
            <v>0</v>
          </cell>
          <cell r="N10">
            <v>0</v>
          </cell>
          <cell r="P10">
            <v>0</v>
          </cell>
          <cell r="R10">
            <v>0</v>
          </cell>
          <cell r="T10">
            <v>0</v>
          </cell>
        </row>
        <row r="11">
          <cell r="B11" t="str">
            <v>Botswana</v>
          </cell>
          <cell r="C11">
            <v>-37.198529999999998</v>
          </cell>
          <cell r="D11">
            <v>-7.71199993570851E-5</v>
          </cell>
          <cell r="E11">
            <v>605.61980200000005</v>
          </cell>
          <cell r="F11">
            <v>3.5867183357354143E-4</v>
          </cell>
          <cell r="G11">
            <v>568.42127200000004</v>
          </cell>
          <cell r="H11">
            <v>2.6184238256765012E-4</v>
          </cell>
          <cell r="J11">
            <v>0</v>
          </cell>
          <cell r="K11">
            <v>1056.0663830000001</v>
          </cell>
          <cell r="L11">
            <v>5.4872744715100941E-4</v>
          </cell>
          <cell r="M11">
            <v>1056.0663830000001</v>
          </cell>
          <cell r="N11">
            <v>3.827614475651745E-4</v>
          </cell>
          <cell r="P11">
            <v>0</v>
          </cell>
          <cell r="Q11">
            <v>278.70715724670009</v>
          </cell>
          <cell r="R11">
            <v>1.4381486207944042E-4</v>
          </cell>
          <cell r="S11">
            <v>278.70715724670009</v>
          </cell>
          <cell r="T11">
            <v>9.7715056116063004E-5</v>
          </cell>
        </row>
        <row r="12">
          <cell r="B12" t="str">
            <v>Burkina Faso</v>
          </cell>
          <cell r="C12">
            <v>875.75170000000003</v>
          </cell>
          <cell r="D12">
            <v>1.8156085883223392E-3</v>
          </cell>
          <cell r="E12">
            <v>100.86799999999999</v>
          </cell>
          <cell r="F12">
            <v>5.9737991375810343E-5</v>
          </cell>
          <cell r="G12">
            <v>976.61969999999997</v>
          </cell>
          <cell r="H12">
            <v>4.4987835907468228E-4</v>
          </cell>
          <cell r="J12">
            <v>0</v>
          </cell>
          <cell r="K12">
            <v>88.331000000000003</v>
          </cell>
          <cell r="L12">
            <v>4.5896399047005559E-5</v>
          </cell>
          <cell r="M12">
            <v>88.331000000000003</v>
          </cell>
          <cell r="N12">
            <v>3.201475017965743E-5</v>
          </cell>
          <cell r="P12">
            <v>0</v>
          </cell>
          <cell r="Q12">
            <v>131.70197999999999</v>
          </cell>
          <cell r="R12">
            <v>6.7959152094984384E-5</v>
          </cell>
          <cell r="S12">
            <v>131.70197999999999</v>
          </cell>
          <cell r="T12">
            <v>4.6174868609151879E-5</v>
          </cell>
        </row>
        <row r="13">
          <cell r="B13" t="str">
            <v>Burundi</v>
          </cell>
          <cell r="C13">
            <v>91.860590000000002</v>
          </cell>
          <cell r="D13">
            <v>1.9044539237817885E-4</v>
          </cell>
          <cell r="E13">
            <v>642.01761800000008</v>
          </cell>
          <cell r="F13">
            <v>3.8022804979976114E-4</v>
          </cell>
          <cell r="G13">
            <v>733.87820799999997</v>
          </cell>
          <cell r="H13">
            <v>3.3805986503826247E-4</v>
          </cell>
          <cell r="J13">
            <v>0</v>
          </cell>
          <cell r="K13">
            <v>205.083686</v>
          </cell>
          <cell r="L13">
            <v>1.0656058111746485E-4</v>
          </cell>
          <cell r="M13">
            <v>205.083686</v>
          </cell>
          <cell r="N13">
            <v>7.4330676356129877E-5</v>
          </cell>
          <cell r="O13">
            <v>1500</v>
          </cell>
          <cell r="P13">
            <v>1.6406248859919506E-3</v>
          </cell>
          <cell r="Q13">
            <v>1688.69118</v>
          </cell>
          <cell r="R13">
            <v>8.7137657872021854E-4</v>
          </cell>
          <cell r="S13">
            <v>3188.6911799999993</v>
          </cell>
          <cell r="T13">
            <v>1.1179588664624589E-3</v>
          </cell>
        </row>
        <row r="14">
          <cell r="B14" t="str">
            <v>Cameroon</v>
          </cell>
          <cell r="C14">
            <v>311.83357000000001</v>
          </cell>
          <cell r="D14">
            <v>6.4649341567845698E-4</v>
          </cell>
          <cell r="E14">
            <v>925.2500379999999</v>
          </cell>
          <cell r="F14">
            <v>5.4796941339683731E-4</v>
          </cell>
          <cell r="G14">
            <v>1237.0836079999999</v>
          </cell>
          <cell r="H14">
            <v>5.6986065671747917E-4</v>
          </cell>
          <cell r="I14">
            <v>4500</v>
          </cell>
          <cell r="J14">
            <v>5.3924613611822407E-3</v>
          </cell>
          <cell r="K14">
            <v>1723.1440470000002</v>
          </cell>
          <cell r="L14">
            <v>8.9533806700460886E-4</v>
          </cell>
          <cell r="M14">
            <v>6223.1440469999998</v>
          </cell>
          <cell r="N14">
            <v>2.2555207344729183E-3</v>
          </cell>
          <cell r="P14">
            <v>0</v>
          </cell>
          <cell r="Q14">
            <v>1705.1589299999998</v>
          </cell>
          <cell r="R14">
            <v>8.7987405405743192E-4</v>
          </cell>
          <cell r="S14">
            <v>1705.1589299999998</v>
          </cell>
          <cell r="T14">
            <v>5.9783072016435896E-4</v>
          </cell>
        </row>
        <row r="15">
          <cell r="B15" t="str">
            <v>Cape Verde</v>
          </cell>
          <cell r="D15">
            <v>0</v>
          </cell>
          <cell r="E15">
            <v>632.50780899999995</v>
          </cell>
          <cell r="F15">
            <v>3.7459596739476046E-4</v>
          </cell>
          <cell r="G15">
            <v>632.50780899999995</v>
          </cell>
          <cell r="H15">
            <v>2.9136374702951675E-4</v>
          </cell>
          <cell r="J15">
            <v>0</v>
          </cell>
          <cell r="K15">
            <v>116.81041</v>
          </cell>
          <cell r="L15">
            <v>6.0694175206941266E-5</v>
          </cell>
          <cell r="M15">
            <v>116.81041</v>
          </cell>
          <cell r="N15">
            <v>4.2336847703901895E-5</v>
          </cell>
          <cell r="P15">
            <v>0</v>
          </cell>
          <cell r="Q15">
            <v>77.446789999999993</v>
          </cell>
          <cell r="R15">
            <v>3.996309076658008E-5</v>
          </cell>
          <cell r="S15">
            <v>77.446789999999993</v>
          </cell>
          <cell r="T15">
            <v>2.7152935380702531E-5</v>
          </cell>
        </row>
        <row r="16">
          <cell r="B16" t="str">
            <v>Central African Rep.</v>
          </cell>
          <cell r="C16">
            <v>53.73724</v>
          </cell>
          <cell r="D16">
            <v>1.1140805602402911E-4</v>
          </cell>
          <cell r="F16">
            <v>0</v>
          </cell>
          <cell r="G16">
            <v>53.73724</v>
          </cell>
          <cell r="H16">
            <v>2.4753976755130355E-5</v>
          </cell>
          <cell r="I16">
            <v>9000</v>
          </cell>
          <cell r="J16">
            <v>1.0784922722364481E-2</v>
          </cell>
          <cell r="K16">
            <v>9279.1410399999986</v>
          </cell>
          <cell r="L16">
            <v>4.8214008670261418E-3</v>
          </cell>
          <cell r="M16">
            <v>18279.141040000002</v>
          </cell>
          <cell r="N16">
            <v>6.6251048204404297E-3</v>
          </cell>
          <cell r="O16">
            <v>13100</v>
          </cell>
          <cell r="P16">
            <v>1.4328124004329701E-2</v>
          </cell>
          <cell r="Q16">
            <v>5813.5611900000004</v>
          </cell>
          <cell r="R16">
            <v>2.9998386442231808E-3</v>
          </cell>
          <cell r="S16">
            <v>18913.561189999997</v>
          </cell>
          <cell r="T16">
            <v>6.6311167294478349E-3</v>
          </cell>
        </row>
        <row r="17">
          <cell r="B17" t="str">
            <v>Chad</v>
          </cell>
          <cell r="C17">
            <v>53.73724</v>
          </cell>
          <cell r="D17">
            <v>1.1140805602402911E-4</v>
          </cell>
          <cell r="E17">
            <v>4.6071299999999997</v>
          </cell>
          <cell r="F17">
            <v>2.728523339485636E-6</v>
          </cell>
          <cell r="G17">
            <v>58.344369999999998</v>
          </cell>
          <cell r="H17">
            <v>2.6876244086460802E-5</v>
          </cell>
          <cell r="J17">
            <v>0</v>
          </cell>
          <cell r="L17">
            <v>0</v>
          </cell>
          <cell r="N17">
            <v>0</v>
          </cell>
          <cell r="P17">
            <v>0</v>
          </cell>
          <cell r="R17">
            <v>0</v>
          </cell>
          <cell r="T17">
            <v>0</v>
          </cell>
        </row>
        <row r="18">
          <cell r="B18" t="str">
            <v>Comoros</v>
          </cell>
          <cell r="D18">
            <v>0</v>
          </cell>
          <cell r="F18">
            <v>0</v>
          </cell>
          <cell r="H18">
            <v>0</v>
          </cell>
          <cell r="J18">
            <v>0</v>
          </cell>
          <cell r="K18">
            <v>4.9000000000000004</v>
          </cell>
          <cell r="L18">
            <v>2.5460184457362336E-6</v>
          </cell>
          <cell r="M18">
            <v>4.9000000000000004</v>
          </cell>
          <cell r="N18">
            <v>1.7759594692726386E-6</v>
          </cell>
          <cell r="P18">
            <v>0</v>
          </cell>
          <cell r="Q18">
            <v>10</v>
          </cell>
          <cell r="R18">
            <v>5.1600706454818966E-6</v>
          </cell>
          <cell r="S18">
            <v>10</v>
          </cell>
          <cell r="T18">
            <v>3.5060117250440636E-6</v>
          </cell>
        </row>
        <row r="19">
          <cell r="B19" t="str">
            <v>Congo, Dem. Rep.</v>
          </cell>
          <cell r="C19">
            <v>53692.031990000003</v>
          </cell>
          <cell r="D19">
            <v>0.11131433076923719</v>
          </cell>
          <cell r="E19">
            <v>85251.719861999984</v>
          </cell>
          <cell r="F19">
            <v>5.0489416920025725E-2</v>
          </cell>
          <cell r="G19">
            <v>138943.75185200004</v>
          </cell>
          <cell r="H19">
            <v>6.4004225070268012E-2</v>
          </cell>
          <cell r="I19">
            <v>50217.073000000004</v>
          </cell>
          <cell r="J19">
            <v>6.0176361294259545E-2</v>
          </cell>
          <cell r="K19">
            <v>92503.715010000014</v>
          </cell>
          <cell r="L19">
            <v>4.8064523411140356E-2</v>
          </cell>
          <cell r="M19">
            <v>142720.78801000002</v>
          </cell>
          <cell r="N19">
            <v>5.1727823454778034E-2</v>
          </cell>
          <cell r="O19">
            <v>41130.658239999997</v>
          </cell>
          <cell r="P19">
            <v>4.4986654323849254E-2</v>
          </cell>
          <cell r="Q19">
            <v>88415.352349999972</v>
          </cell>
          <cell r="R19">
            <v>4.5622946427117367E-2</v>
          </cell>
          <cell r="S19">
            <v>129546.01058999998</v>
          </cell>
          <cell r="T19">
            <v>4.5418983206122233E-2</v>
          </cell>
        </row>
        <row r="20">
          <cell r="B20" t="str">
            <v>Congo, Rep.</v>
          </cell>
          <cell r="C20">
            <v>50.378660000000004</v>
          </cell>
          <cell r="D20">
            <v>1.0444504733952684E-4</v>
          </cell>
          <cell r="F20">
            <v>0</v>
          </cell>
          <cell r="G20">
            <v>50.378660000000004</v>
          </cell>
          <cell r="H20">
            <v>2.3206852056313564E-5</v>
          </cell>
          <cell r="J20">
            <v>0</v>
          </cell>
          <cell r="L20">
            <v>0</v>
          </cell>
          <cell r="N20">
            <v>0</v>
          </cell>
          <cell r="P20">
            <v>0</v>
          </cell>
          <cell r="Q20">
            <v>89.324250000000006</v>
          </cell>
          <cell r="R20">
            <v>4.6091944035468629E-5</v>
          </cell>
          <cell r="S20">
            <v>89.324250000000006</v>
          </cell>
          <cell r="T20">
            <v>3.1317186783076722E-5</v>
          </cell>
        </row>
        <row r="21">
          <cell r="B21" t="str">
            <v>Cote d'Ivoire</v>
          </cell>
          <cell r="C21">
            <v>-1341.4181199999998</v>
          </cell>
          <cell r="D21">
            <v>-2.7810282974080501E-3</v>
          </cell>
          <cell r="E21">
            <v>48656.157913999996</v>
          </cell>
          <cell r="F21">
            <v>2.8816087776565396E-2</v>
          </cell>
          <cell r="G21">
            <v>47314.739793999986</v>
          </cell>
          <cell r="H21">
            <v>2.1795461937303008E-2</v>
          </cell>
          <cell r="J21">
            <v>0</v>
          </cell>
          <cell r="K21">
            <v>698.07321000000002</v>
          </cell>
          <cell r="L21">
            <v>3.6271576921108231E-4</v>
          </cell>
          <cell r="M21">
            <v>698.07321000000002</v>
          </cell>
          <cell r="N21">
            <v>2.5301014847858101E-4</v>
          </cell>
          <cell r="P21">
            <v>0</v>
          </cell>
          <cell r="Q21">
            <v>585.48522000000003</v>
          </cell>
          <cell r="R21">
            <v>3.02114509708551E-4</v>
          </cell>
          <cell r="S21">
            <v>585.48522000000003</v>
          </cell>
          <cell r="T21">
            <v>2.0527180461600033E-4</v>
          </cell>
        </row>
        <row r="22">
          <cell r="B22" t="str">
            <v>Djibouti</v>
          </cell>
          <cell r="C22">
            <v>61.872929999999997</v>
          </cell>
          <cell r="D22">
            <v>1.2827497005448793E-4</v>
          </cell>
          <cell r="E22">
            <v>7.8</v>
          </cell>
          <cell r="F22">
            <v>4.6194663593143585E-6</v>
          </cell>
          <cell r="G22">
            <v>69.672929999999994</v>
          </cell>
          <cell r="H22">
            <v>3.209472778434144E-5</v>
          </cell>
          <cell r="J22">
            <v>0</v>
          </cell>
          <cell r="K22">
            <v>18.681290000000001</v>
          </cell>
          <cell r="L22">
            <v>9.7067161081934379E-6</v>
          </cell>
          <cell r="M22">
            <v>18.681290000000001</v>
          </cell>
          <cell r="N22">
            <v>6.7708599742302546E-6</v>
          </cell>
          <cell r="P22">
            <v>0</v>
          </cell>
          <cell r="R22">
            <v>0</v>
          </cell>
          <cell r="T22">
            <v>0</v>
          </cell>
        </row>
        <row r="23">
          <cell r="B23" t="str">
            <v>Egypt</v>
          </cell>
          <cell r="C23">
            <v>1070.63645</v>
          </cell>
          <cell r="D23">
            <v>2.2196436884917726E-3</v>
          </cell>
          <cell r="E23">
            <v>7824.2613729999985</v>
          </cell>
          <cell r="F23">
            <v>4.6338348973149063E-3</v>
          </cell>
          <cell r="G23">
            <v>8894.897823000003</v>
          </cell>
          <cell r="H23">
            <v>4.0974209682112751E-3</v>
          </cell>
          <cell r="J23">
            <v>0</v>
          </cell>
          <cell r="K23">
            <v>12124.644317</v>
          </cell>
          <cell r="L23">
            <v>6.2999118528720395E-3</v>
          </cell>
          <cell r="M23">
            <v>12124.644317</v>
          </cell>
          <cell r="N23">
            <v>4.3944646706813939E-3</v>
          </cell>
          <cell r="O23">
            <v>1074.9579999999999</v>
          </cell>
          <cell r="P23">
            <v>1.1757352307974233E-3</v>
          </cell>
          <cell r="Q23">
            <v>10404.512741696844</v>
          </cell>
          <cell r="R23">
            <v>5.3688020778972258E-3</v>
          </cell>
          <cell r="S23">
            <v>11479.470741696839</v>
          </cell>
          <cell r="T23">
            <v>4.0247159017689389E-3</v>
          </cell>
        </row>
        <row r="24">
          <cell r="B24" t="str">
            <v>Eritrea</v>
          </cell>
          <cell r="C24">
            <v>15.435047999999998</v>
          </cell>
          <cell r="D24">
            <v>3.1999944402012054E-5</v>
          </cell>
          <cell r="E24">
            <v>2513.1824990000005</v>
          </cell>
          <cell r="F24">
            <v>1.4884053857625761E-3</v>
          </cell>
          <cell r="G24">
            <v>2528.6175470000003</v>
          </cell>
          <cell r="H24">
            <v>1.1648037744598112E-3</v>
          </cell>
          <cell r="J24">
            <v>0</v>
          </cell>
          <cell r="K24">
            <v>303.89639999999997</v>
          </cell>
          <cell r="L24">
            <v>1.579032326515993E-4</v>
          </cell>
          <cell r="M24">
            <v>303.89639999999997</v>
          </cell>
          <cell r="N24">
            <v>1.1014442637915619E-4</v>
          </cell>
          <cell r="P24">
            <v>0</v>
          </cell>
          <cell r="Q24">
            <v>595.33807999999999</v>
          </cell>
          <cell r="R24">
            <v>3.0719865507455526E-4</v>
          </cell>
          <cell r="S24">
            <v>595.33807999999999</v>
          </cell>
          <cell r="T24">
            <v>2.0872622888452207E-4</v>
          </cell>
        </row>
        <row r="25">
          <cell r="B25" t="str">
            <v>Ethiopia</v>
          </cell>
          <cell r="C25">
            <v>127474.26088</v>
          </cell>
          <cell r="D25">
            <v>0.26427966151109999</v>
          </cell>
          <cell r="E25">
            <v>138210.98725399992</v>
          </cell>
          <cell r="F25">
            <v>8.1853975141984392E-2</v>
          </cell>
          <cell r="G25">
            <v>265685.24813399982</v>
          </cell>
          <cell r="H25">
            <v>0.12238749992537898</v>
          </cell>
          <cell r="I25">
            <v>171324.57692899997</v>
          </cell>
          <cell r="J25">
            <v>0.20530248029122816</v>
          </cell>
          <cell r="K25">
            <v>167454.75278299997</v>
          </cell>
          <cell r="L25">
            <v>8.7008752941167111E-2</v>
          </cell>
          <cell r="M25">
            <v>338779.32971199998</v>
          </cell>
          <cell r="N25">
            <v>0.12278742012160482</v>
          </cell>
          <cell r="O25">
            <v>123650.41503999995</v>
          </cell>
          <cell r="P25">
            <v>0.13524263205190484</v>
          </cell>
          <cell r="Q25">
            <v>210669.13732033674</v>
          </cell>
          <cell r="R25">
            <v>0.10870676313956644</v>
          </cell>
          <cell r="S25">
            <v>334319.55236033688</v>
          </cell>
          <cell r="T25">
            <v>0.11721282704868238</v>
          </cell>
        </row>
        <row r="26">
          <cell r="B26" t="str">
            <v>Gabon</v>
          </cell>
          <cell r="D26">
            <v>0</v>
          </cell>
          <cell r="F26">
            <v>0</v>
          </cell>
          <cell r="H26">
            <v>0</v>
          </cell>
          <cell r="J26">
            <v>0</v>
          </cell>
          <cell r="L26">
            <v>0</v>
          </cell>
          <cell r="N26">
            <v>0</v>
          </cell>
          <cell r="P26">
            <v>0</v>
          </cell>
          <cell r="Q26">
            <v>150</v>
          </cell>
          <cell r="R26">
            <v>7.7401059682228452E-5</v>
          </cell>
          <cell r="S26">
            <v>150</v>
          </cell>
          <cell r="T26">
            <v>5.2590175875660948E-5</v>
          </cell>
        </row>
        <row r="27">
          <cell r="B27" t="str">
            <v>Gambia</v>
          </cell>
          <cell r="D27">
            <v>0</v>
          </cell>
          <cell r="E27">
            <v>8822.6899470000008</v>
          </cell>
          <cell r="F27">
            <v>5.2251435139522417E-3</v>
          </cell>
          <cell r="G27">
            <v>8822.6899470000008</v>
          </cell>
          <cell r="H27">
            <v>4.0641585214603558E-3</v>
          </cell>
          <cell r="J27">
            <v>0</v>
          </cell>
          <cell r="K27">
            <v>9542.4443359999987</v>
          </cell>
          <cell r="L27">
            <v>4.9582121014014775E-3</v>
          </cell>
          <cell r="M27">
            <v>9542.4443359999987</v>
          </cell>
          <cell r="N27">
            <v>3.4585702813318881E-3</v>
          </cell>
          <cell r="P27">
            <v>0</v>
          </cell>
          <cell r="Q27">
            <v>10804.321190000002</v>
          </cell>
          <cell r="R27">
            <v>5.5751060616877042E-3</v>
          </cell>
          <cell r="S27">
            <v>10804.321190000002</v>
          </cell>
          <cell r="T27">
            <v>3.7880076773282039E-3</v>
          </cell>
        </row>
        <row r="28">
          <cell r="B28" t="str">
            <v>Ghana</v>
          </cell>
          <cell r="C28">
            <v>-20952.356689999997</v>
          </cell>
          <cell r="D28">
            <v>-4.3438429810592448E-2</v>
          </cell>
          <cell r="E28">
            <v>73409.772171000106</v>
          </cell>
          <cell r="F28">
            <v>4.3476150383188E-2</v>
          </cell>
          <cell r="G28">
            <v>52457.415480999989</v>
          </cell>
          <cell r="H28">
            <v>2.4164427563657696E-2</v>
          </cell>
          <cell r="I28">
            <v>1026.19668</v>
          </cell>
          <cell r="J28">
            <v>1.229716876860777E-3</v>
          </cell>
          <cell r="K28">
            <v>59603.306810000009</v>
          </cell>
          <cell r="L28">
            <v>3.0969616033701245E-2</v>
          </cell>
          <cell r="M28">
            <v>60629.503490000003</v>
          </cell>
          <cell r="N28">
            <v>2.197460017150285E-2</v>
          </cell>
          <cell r="O28">
            <v>367.92611999999997</v>
          </cell>
          <cell r="P28">
            <v>4.0241916578564048E-4</v>
          </cell>
          <cell r="Q28">
            <v>57779.240736047141</v>
          </cell>
          <cell r="R28">
            <v>2.9814496404030867E-2</v>
          </cell>
          <cell r="S28">
            <v>58147.166856047152</v>
          </cell>
          <cell r="T28">
            <v>2.0386464877539489E-2</v>
          </cell>
        </row>
        <row r="29">
          <cell r="B29" t="str">
            <v>Guinea</v>
          </cell>
          <cell r="D29">
            <v>0</v>
          </cell>
          <cell r="E29">
            <v>1643.8848800000003</v>
          </cell>
          <cell r="F29">
            <v>9.7357319253147724E-4</v>
          </cell>
          <cell r="G29">
            <v>1643.8848800000003</v>
          </cell>
          <cell r="H29">
            <v>7.5725303546721526E-4</v>
          </cell>
          <cell r="J29">
            <v>0</v>
          </cell>
          <cell r="K29">
            <v>316.35516000000001</v>
          </cell>
          <cell r="L29">
            <v>1.643767495436403E-4</v>
          </cell>
          <cell r="M29">
            <v>316.35516000000001</v>
          </cell>
          <cell r="N29">
            <v>1.1465998817454298E-4</v>
          </cell>
          <cell r="P29">
            <v>0</v>
          </cell>
          <cell r="Q29">
            <v>110.75675000000001</v>
          </cell>
          <cell r="R29">
            <v>5.7151265446397707E-5</v>
          </cell>
          <cell r="S29">
            <v>110.75675000000001</v>
          </cell>
          <cell r="T29">
            <v>3.8831446412777412E-5</v>
          </cell>
        </row>
        <row r="30">
          <cell r="B30" t="str">
            <v>Guinea-Bissau</v>
          </cell>
          <cell r="C30">
            <v>9.7710720000000002</v>
          </cell>
          <cell r="D30">
            <v>2.0257388298893323E-5</v>
          </cell>
          <cell r="E30">
            <v>47.294050999999996</v>
          </cell>
          <cell r="F30">
            <v>2.8009394562845845E-5</v>
          </cell>
          <cell r="G30">
            <v>57.065123</v>
          </cell>
          <cell r="H30">
            <v>2.6286960928225092E-5</v>
          </cell>
          <cell r="J30">
            <v>0</v>
          </cell>
          <cell r="K30">
            <v>17.545999999999999</v>
          </cell>
          <cell r="L30">
            <v>9.1168244181403974E-6</v>
          </cell>
          <cell r="M30">
            <v>17.545999999999999</v>
          </cell>
          <cell r="N30">
            <v>6.3593846628281036E-6</v>
          </cell>
          <cell r="P30">
            <v>0</v>
          </cell>
          <cell r="Q30">
            <v>22.02</v>
          </cell>
          <cell r="R30">
            <v>1.1362475561351136E-5</v>
          </cell>
          <cell r="S30">
            <v>22.02</v>
          </cell>
          <cell r="T30">
            <v>7.7202378185470282E-6</v>
          </cell>
        </row>
        <row r="31">
          <cell r="B31" t="str">
            <v>Kenya</v>
          </cell>
          <cell r="C31">
            <v>34396.469260000005</v>
          </cell>
          <cell r="D31">
            <v>7.1310766506558126E-2</v>
          </cell>
          <cell r="E31">
            <v>67259.070518000008</v>
          </cell>
          <cell r="F31">
            <v>3.9833463284186313E-2</v>
          </cell>
          <cell r="G31">
            <v>101655.53977799999</v>
          </cell>
          <cell r="H31">
            <v>4.682746766850774E-2</v>
          </cell>
          <cell r="I31">
            <v>50280.624400000001</v>
          </cell>
          <cell r="J31">
            <v>6.025251650958155E-2</v>
          </cell>
          <cell r="K31">
            <v>105293.901401</v>
          </cell>
          <cell r="L31">
            <v>5.4710247998056787E-2</v>
          </cell>
          <cell r="M31">
            <v>155574.52580100004</v>
          </cell>
          <cell r="N31">
            <v>5.6386541280384977E-2</v>
          </cell>
          <cell r="O31">
            <v>30034.842379999998</v>
          </cell>
          <cell r="P31">
            <v>3.2850606570315799E-2</v>
          </cell>
          <cell r="Q31">
            <v>103708.44184302021</v>
          </cell>
          <cell r="R31">
            <v>5.3514288644283495E-2</v>
          </cell>
          <cell r="S31">
            <v>133743.28422302025</v>
          </cell>
          <cell r="T31">
            <v>4.6890552263180972E-2</v>
          </cell>
        </row>
        <row r="32">
          <cell r="B32" t="str">
            <v>Lesotho</v>
          </cell>
          <cell r="C32">
            <v>500</v>
          </cell>
          <cell r="D32">
            <v>1.0366000935666691E-3</v>
          </cell>
          <cell r="E32">
            <v>2627.1334069999998</v>
          </cell>
          <cell r="F32">
            <v>1.5558915891112071E-3</v>
          </cell>
          <cell r="G32">
            <v>3127.1334069999998</v>
          </cell>
          <cell r="H32">
            <v>1.4405091825905011E-3</v>
          </cell>
          <cell r="J32">
            <v>0</v>
          </cell>
          <cell r="K32">
            <v>429.28058799999997</v>
          </cell>
          <cell r="L32">
            <v>2.2305230519275437E-4</v>
          </cell>
          <cell r="M32">
            <v>429.28058799999997</v>
          </cell>
          <cell r="N32">
            <v>1.5558876025174002E-4</v>
          </cell>
          <cell r="O32">
            <v>5499.9999299999999</v>
          </cell>
          <cell r="P32">
            <v>6.0156245054079904E-3</v>
          </cell>
          <cell r="Q32">
            <v>192.81243000000001</v>
          </cell>
          <cell r="R32">
            <v>9.9492576012703303E-5</v>
          </cell>
          <cell r="S32">
            <v>5692.8123600000008</v>
          </cell>
          <cell r="T32">
            <v>1.9959066882635772E-3</v>
          </cell>
        </row>
        <row r="33">
          <cell r="B33" t="str">
            <v>Liberia</v>
          </cell>
          <cell r="C33">
            <v>2489.319</v>
          </cell>
          <cell r="D33">
            <v>5.1608566166345751E-3</v>
          </cell>
          <cell r="E33">
            <v>6131.4323200000008</v>
          </cell>
          <cell r="F33">
            <v>3.6312750431606151E-3</v>
          </cell>
          <cell r="G33">
            <v>8620.7513200000012</v>
          </cell>
          <cell r="H33">
            <v>3.9711358042772453E-3</v>
          </cell>
          <cell r="I33">
            <v>4625</v>
          </cell>
          <cell r="J33">
            <v>5.542251954548414E-3</v>
          </cell>
          <cell r="K33">
            <v>6046.5249029999995</v>
          </cell>
          <cell r="L33">
            <v>3.1417477419676508E-3</v>
          </cell>
          <cell r="M33">
            <v>10671.524903</v>
          </cell>
          <cell r="N33">
            <v>3.8677950414411472E-3</v>
          </cell>
          <cell r="P33">
            <v>0</v>
          </cell>
          <cell r="Q33">
            <v>1561.0910200000005</v>
          </cell>
          <cell r="R33">
            <v>8.0553399472273949E-4</v>
          </cell>
          <cell r="S33">
            <v>1561.0910200000005</v>
          </cell>
          <cell r="T33">
            <v>5.4732034199809988E-4</v>
          </cell>
        </row>
        <row r="34">
          <cell r="B34" t="str">
            <v>Libya</v>
          </cell>
          <cell r="C34">
            <v>2236.9438600000003</v>
          </cell>
          <cell r="D34">
            <v>4.6376324291587728E-3</v>
          </cell>
          <cell r="E34">
            <v>7655.942415999999</v>
          </cell>
          <cell r="F34">
            <v>4.5341497999435753E-3</v>
          </cell>
          <cell r="G34">
            <v>9892.8862760000011</v>
          </cell>
          <cell r="H34">
            <v>4.5571428104095426E-3</v>
          </cell>
          <cell r="I34">
            <v>247.16499999999999</v>
          </cell>
          <cell r="J34">
            <v>2.9618393607480187E-4</v>
          </cell>
          <cell r="K34">
            <v>10186.658370000003</v>
          </cell>
          <cell r="L34">
            <v>5.2929428796802853E-3</v>
          </cell>
          <cell r="M34">
            <v>10433.823370000002</v>
          </cell>
          <cell r="N34">
            <v>3.781642329524419E-3</v>
          </cell>
          <cell r="O34">
            <v>2483.42</v>
          </cell>
          <cell r="P34">
            <v>2.7162404362467535E-3</v>
          </cell>
          <cell r="Q34">
            <v>11869.115313851999</v>
          </cell>
          <cell r="R34">
            <v>6.124547351884735E-3</v>
          </cell>
          <cell r="S34">
            <v>14352.535313852004</v>
          </cell>
          <cell r="T34">
            <v>5.0320157094474105E-3</v>
          </cell>
        </row>
        <row r="35">
          <cell r="B35" t="str">
            <v>Madagascar</v>
          </cell>
          <cell r="C35">
            <v>1650.6392699999999</v>
          </cell>
          <cell r="D35">
            <v>3.4221056434536367E-3</v>
          </cell>
          <cell r="E35">
            <v>145.88643600000003</v>
          </cell>
          <cell r="F35">
            <v>8.6399677356700945E-5</v>
          </cell>
          <cell r="G35">
            <v>1796.5257060000001</v>
          </cell>
          <cell r="H35">
            <v>8.2756679662591818E-4</v>
          </cell>
          <cell r="J35">
            <v>0</v>
          </cell>
          <cell r="K35">
            <v>1337.2744280000002</v>
          </cell>
          <cell r="L35">
            <v>6.9484191034681049E-4</v>
          </cell>
          <cell r="M35">
            <v>1337.2744280000002</v>
          </cell>
          <cell r="N35">
            <v>4.8468269049443903E-4</v>
          </cell>
          <cell r="P35">
            <v>0</v>
          </cell>
          <cell r="Q35">
            <v>642.26415999999995</v>
          </cell>
          <cell r="R35">
            <v>3.3141284386610878E-4</v>
          </cell>
          <cell r="S35">
            <v>642.26415999999995</v>
          </cell>
          <cell r="T35">
            <v>2.2517856755355762E-4</v>
          </cell>
        </row>
        <row r="36">
          <cell r="B36" t="str">
            <v>Malawi</v>
          </cell>
          <cell r="C36">
            <v>15051.037970000001</v>
          </cell>
          <cell r="D36">
            <v>3.1203814735954984E-2</v>
          </cell>
          <cell r="E36">
            <v>109201.87625999989</v>
          </cell>
          <cell r="F36">
            <v>6.4673640225266504E-2</v>
          </cell>
          <cell r="G36">
            <v>124252.91422999986</v>
          </cell>
          <cell r="H36">
            <v>5.7236913369697107E-2</v>
          </cell>
          <cell r="I36">
            <v>26661.342309999996</v>
          </cell>
          <cell r="J36">
            <v>3.1948946276428497E-2</v>
          </cell>
          <cell r="K36">
            <v>58899.086626999997</v>
          </cell>
          <cell r="L36">
            <v>3.060370632435884E-2</v>
          </cell>
          <cell r="M36">
            <v>85560.428936999975</v>
          </cell>
          <cell r="N36">
            <v>3.1010582441978317E-2</v>
          </cell>
          <cell r="O36">
            <v>40304.281650000004</v>
          </cell>
          <cell r="P36">
            <v>4.4082804991345814E-2</v>
          </cell>
          <cell r="Q36">
            <v>62425.00801518654</v>
          </cell>
          <cell r="R36">
            <v>3.2211745140313622E-2</v>
          </cell>
          <cell r="S36">
            <v>102729.28966518656</v>
          </cell>
          <cell r="T36">
            <v>3.6017009407159205E-2</v>
          </cell>
        </row>
        <row r="37">
          <cell r="B37" t="str">
            <v>Mali</v>
          </cell>
          <cell r="D37">
            <v>0</v>
          </cell>
          <cell r="E37">
            <v>410.671134</v>
          </cell>
          <cell r="F37">
            <v>2.432155754172409E-4</v>
          </cell>
          <cell r="G37">
            <v>410.671134</v>
          </cell>
          <cell r="H37">
            <v>1.8917502471356963E-4</v>
          </cell>
          <cell r="J37">
            <v>0</v>
          </cell>
          <cell r="K37">
            <v>1830.2405980000001</v>
          </cell>
          <cell r="L37">
            <v>9.509849638047581E-4</v>
          </cell>
          <cell r="M37">
            <v>1830.2405980000001</v>
          </cell>
          <cell r="N37">
            <v>6.6335369817659519E-4</v>
          </cell>
          <cell r="P37">
            <v>0</v>
          </cell>
          <cell r="Q37">
            <v>2510.0566600000006</v>
          </cell>
          <cell r="R37">
            <v>1.2952069689762336E-3</v>
          </cell>
          <cell r="S37">
            <v>2510.0566600000006</v>
          </cell>
          <cell r="T37">
            <v>8.8002880804849426E-4</v>
          </cell>
        </row>
        <row r="38">
          <cell r="B38" t="str">
            <v>Mauritania</v>
          </cell>
          <cell r="C38">
            <v>9.0295000000000005</v>
          </cell>
          <cell r="D38">
            <v>1.8719961089720478E-5</v>
          </cell>
          <cell r="E38">
            <v>122.34754000000001</v>
          </cell>
          <cell r="F38">
            <v>7.2459018612162557E-5</v>
          </cell>
          <cell r="G38">
            <v>131.37703999999999</v>
          </cell>
          <cell r="H38">
            <v>6.0518630921830573E-5</v>
          </cell>
          <cell r="J38">
            <v>0</v>
          </cell>
          <cell r="K38">
            <v>118.62421200000001</v>
          </cell>
          <cell r="L38">
            <v>6.1636618747535824E-5</v>
          </cell>
          <cell r="M38">
            <v>118.62421200000001</v>
          </cell>
          <cell r="N38">
            <v>4.2994243384980608E-5</v>
          </cell>
          <cell r="P38">
            <v>0</v>
          </cell>
          <cell r="R38">
            <v>0</v>
          </cell>
          <cell r="T38">
            <v>0</v>
          </cell>
        </row>
        <row r="39">
          <cell r="B39" t="str">
            <v>Mauritius</v>
          </cell>
          <cell r="C39">
            <v>-396.68542000000002</v>
          </cell>
          <cell r="D39">
            <v>-8.2240828697706695E-4</v>
          </cell>
          <cell r="E39">
            <v>417.39487100000002</v>
          </cell>
          <cell r="F39">
            <v>2.4719763655575082E-4</v>
          </cell>
          <cell r="G39">
            <v>20.709451000000008</v>
          </cell>
          <cell r="H39">
            <v>9.5397766737836038E-6</v>
          </cell>
          <cell r="J39">
            <v>0</v>
          </cell>
          <cell r="K39">
            <v>777.01947899999993</v>
          </cell>
          <cell r="L39">
            <v>4.0373590331231791E-4</v>
          </cell>
          <cell r="M39">
            <v>777.01947899999993</v>
          </cell>
          <cell r="N39">
            <v>2.8162349011006977E-4</v>
          </cell>
          <cell r="P39">
            <v>0</v>
          </cell>
          <cell r="Q39">
            <v>192.87719076435104</v>
          </cell>
          <cell r="R39">
            <v>9.9525993024613974E-5</v>
          </cell>
          <cell r="S39">
            <v>192.87719076435104</v>
          </cell>
          <cell r="T39">
            <v>6.7622969231337534E-5</v>
          </cell>
        </row>
        <row r="40">
          <cell r="B40" t="str">
            <v>Morocco</v>
          </cell>
          <cell r="C40">
            <v>3039.6171859999999</v>
          </cell>
          <cell r="D40">
            <v>6.3017349188289103E-3</v>
          </cell>
          <cell r="E40">
            <v>2398.2310280000006</v>
          </cell>
          <cell r="F40">
            <v>1.4203266097063969E-3</v>
          </cell>
          <cell r="G40">
            <v>5437.8482140000015</v>
          </cell>
          <cell r="H40">
            <v>2.5049363958268632E-3</v>
          </cell>
          <cell r="I40">
            <v>102.45699999999999</v>
          </cell>
          <cell r="J40">
            <v>1.2277675859614419E-4</v>
          </cell>
          <cell r="K40">
            <v>3471.4755849999997</v>
          </cell>
          <cell r="L40">
            <v>1.803763443537343E-3</v>
          </cell>
          <cell r="M40">
            <v>3573.9325850000009</v>
          </cell>
          <cell r="N40">
            <v>1.295338656504651E-3</v>
          </cell>
          <cell r="O40">
            <v>568.85335000000009</v>
          </cell>
          <cell r="P40">
            <v>6.2218330832659288E-4</v>
          </cell>
          <cell r="Q40">
            <v>2584.857204355591</v>
          </cell>
          <cell r="R40">
            <v>1.3338045782957685E-3</v>
          </cell>
          <cell r="S40">
            <v>3153.7105543555908</v>
          </cell>
          <cell r="T40">
            <v>1.1056946180965914E-3</v>
          </cell>
        </row>
        <row r="41">
          <cell r="B41" t="str">
            <v>Mozambique</v>
          </cell>
          <cell r="C41">
            <v>-889.69767999999999</v>
          </cell>
          <cell r="D41">
            <v>-1.8445213966680968E-3</v>
          </cell>
          <cell r="E41">
            <v>82669.97512800002</v>
          </cell>
          <cell r="F41">
            <v>4.8960406285788564E-2</v>
          </cell>
          <cell r="G41">
            <v>81780.277447999979</v>
          </cell>
          <cell r="H41">
            <v>3.7671958719426281E-2</v>
          </cell>
          <cell r="I41">
            <v>3948.8770999999997</v>
          </cell>
          <cell r="J41">
            <v>4.7320371515127508E-3</v>
          </cell>
          <cell r="K41">
            <v>46534.229574999998</v>
          </cell>
          <cell r="L41">
            <v>2.4178980991035628E-2</v>
          </cell>
          <cell r="M41">
            <v>50483.106675000003</v>
          </cell>
          <cell r="N41">
            <v>1.8297132926074895E-2</v>
          </cell>
          <cell r="O41">
            <v>8863</v>
          </cell>
          <cell r="P41">
            <v>9.693905576364438E-3</v>
          </cell>
          <cell r="Q41">
            <v>45665.205919109256</v>
          </cell>
          <cell r="R41">
            <v>2.3563568858308185E-2</v>
          </cell>
          <cell r="S41">
            <v>54528.205919109248</v>
          </cell>
          <cell r="T41">
            <v>1.9117652929801415E-2</v>
          </cell>
        </row>
        <row r="42">
          <cell r="B42" t="str">
            <v>Namibia</v>
          </cell>
          <cell r="C42">
            <v>-90.199250000000006</v>
          </cell>
          <cell r="D42">
            <v>-1.8700110197928678E-4</v>
          </cell>
          <cell r="E42">
            <v>280.26406300000002</v>
          </cell>
          <cell r="F42">
            <v>1.659833859940077E-4</v>
          </cell>
          <cell r="G42">
            <v>190.06481300000002</v>
          </cell>
          <cell r="H42">
            <v>8.7553063070790351E-5</v>
          </cell>
          <cell r="J42">
            <v>0</v>
          </cell>
          <cell r="K42">
            <v>296.98160299999995</v>
          </cell>
          <cell r="L42">
            <v>1.5431033454741124E-4</v>
          </cell>
          <cell r="M42">
            <v>296.98160299999995</v>
          </cell>
          <cell r="N42">
            <v>1.0763822245869741E-4</v>
          </cell>
          <cell r="P42">
            <v>0</v>
          </cell>
          <cell r="Q42">
            <v>136.73498615624951</v>
          </cell>
          <cell r="R42">
            <v>7.0556218827523654E-5</v>
          </cell>
          <cell r="S42">
            <v>136.73498615624951</v>
          </cell>
          <cell r="T42">
            <v>4.7939446468754853E-5</v>
          </cell>
        </row>
        <row r="43">
          <cell r="B43" t="str">
            <v>Niger</v>
          </cell>
          <cell r="C43">
            <v>5.5976299999999997</v>
          </cell>
          <cell r="D43">
            <v>1.1605007563503189E-5</v>
          </cell>
          <cell r="E43">
            <v>32.576700000000002</v>
          </cell>
          <cell r="F43">
            <v>1.9293201249676418E-5</v>
          </cell>
          <cell r="G43">
            <v>38.174330000000005</v>
          </cell>
          <cell r="H43">
            <v>1.758494625817544E-5</v>
          </cell>
          <cell r="J43">
            <v>0</v>
          </cell>
          <cell r="L43">
            <v>0</v>
          </cell>
          <cell r="N43">
            <v>0</v>
          </cell>
          <cell r="P43">
            <v>0</v>
          </cell>
          <cell r="R43">
            <v>0</v>
          </cell>
          <cell r="T43">
            <v>0</v>
          </cell>
        </row>
        <row r="44">
          <cell r="B44" t="str">
            <v>Nigeria</v>
          </cell>
          <cell r="C44">
            <v>-3352.1613000000029</v>
          </cell>
          <cell r="D44">
            <v>-6.9497014344611406E-3</v>
          </cell>
          <cell r="E44">
            <v>200665.40256699998</v>
          </cell>
          <cell r="F44">
            <v>0.11884193290211918</v>
          </cell>
          <cell r="G44">
            <v>197313.241267</v>
          </cell>
          <cell r="H44">
            <v>9.0892040376519989E-2</v>
          </cell>
          <cell r="I44">
            <v>26388.220809999999</v>
          </cell>
          <cell r="J44">
            <v>3.1621658024060029E-2</v>
          </cell>
          <cell r="K44">
            <v>236297.221062</v>
          </cell>
          <cell r="L44">
            <v>0.12277899663266621</v>
          </cell>
          <cell r="M44">
            <v>262685.44187200005</v>
          </cell>
          <cell r="N44">
            <v>9.5207897537274627E-2</v>
          </cell>
          <cell r="O44">
            <v>65320.632539999999</v>
          </cell>
          <cell r="P44">
            <v>7.1444436875906389E-2</v>
          </cell>
          <cell r="Q44">
            <v>254262.75166377902</v>
          </cell>
          <cell r="R44">
            <v>0.13120137610997193</v>
          </cell>
          <cell r="S44">
            <v>319583.3842037787</v>
          </cell>
          <cell r="T44">
            <v>0.11204630921477099</v>
          </cell>
        </row>
        <row r="45">
          <cell r="B45" t="str">
            <v>North of Sahara, regional</v>
          </cell>
          <cell r="D45">
            <v>0</v>
          </cell>
          <cell r="E45">
            <v>2410.1111099999994</v>
          </cell>
          <cell r="F45">
            <v>1.4273624608788186E-3</v>
          </cell>
          <cell r="G45">
            <v>2410.1111099999994</v>
          </cell>
          <cell r="H45">
            <v>1.1102139669663235E-3</v>
          </cell>
          <cell r="J45">
            <v>0</v>
          </cell>
          <cell r="K45">
            <v>62.334000000000003</v>
          </cell>
          <cell r="L45">
            <v>3.238847220337192E-5</v>
          </cell>
          <cell r="M45">
            <v>62.334000000000003</v>
          </cell>
          <cell r="N45">
            <v>2.2592379093396048E-5</v>
          </cell>
          <cell r="P45">
            <v>0</v>
          </cell>
          <cell r="Q45">
            <v>515.77800000000002</v>
          </cell>
          <cell r="R45">
            <v>2.6614509173853617E-4</v>
          </cell>
          <cell r="S45">
            <v>515.77800000000002</v>
          </cell>
          <cell r="T45">
            <v>1.8083237155197771E-4</v>
          </cell>
        </row>
        <row r="46">
          <cell r="B46" t="str">
            <v>Rwanda</v>
          </cell>
          <cell r="C46">
            <v>-12338.817149999999</v>
          </cell>
          <cell r="D46">
            <v>-2.5580838024384042E-2</v>
          </cell>
          <cell r="E46">
            <v>40580.839907000001</v>
          </cell>
          <cell r="F46">
            <v>2.4033567279885659E-2</v>
          </cell>
          <cell r="G46">
            <v>28242.022756999992</v>
          </cell>
          <cell r="H46">
            <v>1.3009644240095701E-2</v>
          </cell>
          <cell r="I46">
            <v>27677.878819999998</v>
          </cell>
          <cell r="J46">
            <v>3.316708713251873E-2</v>
          </cell>
          <cell r="K46">
            <v>73615.280742000003</v>
          </cell>
          <cell r="L46">
            <v>3.8250176052486394E-2</v>
          </cell>
          <cell r="M46">
            <v>101293.159562</v>
          </cell>
          <cell r="N46">
            <v>3.6712764468709837E-2</v>
          </cell>
          <cell r="O46">
            <v>17776.513760000002</v>
          </cell>
          <cell r="P46">
            <v>1.9443060573889562E-2</v>
          </cell>
          <cell r="Q46">
            <v>46456.883783898753</v>
          </cell>
          <cell r="R46">
            <v>2.3972080229385989E-2</v>
          </cell>
          <cell r="S46">
            <v>64233.397543898762</v>
          </cell>
          <cell r="T46">
            <v>2.2520304492832564E-2</v>
          </cell>
        </row>
        <row r="47">
          <cell r="B47" t="str">
            <v>Sao Tome &amp; Principe</v>
          </cell>
          <cell r="D47">
            <v>0</v>
          </cell>
          <cell r="F47">
            <v>0</v>
          </cell>
          <cell r="H47">
            <v>0</v>
          </cell>
          <cell r="J47">
            <v>0</v>
          </cell>
          <cell r="L47">
            <v>0</v>
          </cell>
          <cell r="N47">
            <v>0</v>
          </cell>
          <cell r="P47">
            <v>0</v>
          </cell>
          <cell r="Q47">
            <v>58.440660000000001</v>
          </cell>
          <cell r="R47">
            <v>3.0155793416858806E-5</v>
          </cell>
          <cell r="S47">
            <v>58.440660000000001</v>
          </cell>
          <cell r="T47">
            <v>2.0489363917931359E-5</v>
          </cell>
        </row>
        <row r="48">
          <cell r="B48" t="str">
            <v>Senegal</v>
          </cell>
          <cell r="C48">
            <v>2060.24377</v>
          </cell>
          <cell r="D48">
            <v>4.2712977695042939E-3</v>
          </cell>
          <cell r="E48">
            <v>1145.0397910000002</v>
          </cell>
          <cell r="F48">
            <v>6.7813753776933914E-4</v>
          </cell>
          <cell r="G48">
            <v>3205.2835610000002</v>
          </cell>
          <cell r="H48">
            <v>1.476508930540449E-3</v>
          </cell>
          <cell r="J48">
            <v>0</v>
          </cell>
          <cell r="K48">
            <v>1090.5897600000001</v>
          </cell>
          <cell r="L48">
            <v>5.666656419777657E-4</v>
          </cell>
          <cell r="M48">
            <v>1090.5897600000001</v>
          </cell>
          <cell r="N48">
            <v>3.9527412476811721E-4</v>
          </cell>
          <cell r="P48">
            <v>0</v>
          </cell>
          <cell r="Q48">
            <v>1619.7373945317163</v>
          </cell>
          <cell r="R48">
            <v>8.3579593829124393E-4</v>
          </cell>
          <cell r="S48">
            <v>1619.7373945317163</v>
          </cell>
          <cell r="T48">
            <v>5.6788182967205199E-4</v>
          </cell>
        </row>
        <row r="49">
          <cell r="B49" t="str">
            <v>Seychelles</v>
          </cell>
          <cell r="D49">
            <v>0</v>
          </cell>
          <cell r="E49">
            <v>1142.8827509999999</v>
          </cell>
          <cell r="F49">
            <v>6.7686005395963434E-4</v>
          </cell>
          <cell r="G49">
            <v>1142.8827509999999</v>
          </cell>
          <cell r="H49">
            <v>5.2646717717719465E-4</v>
          </cell>
          <cell r="I49">
            <v>7.0720000000000001</v>
          </cell>
          <cell r="J49">
            <v>8.4745526102846234E-6</v>
          </cell>
          <cell r="K49">
            <v>316.55815199999995</v>
          </cell>
          <cell r="L49">
            <v>1.6448222329391312E-4</v>
          </cell>
          <cell r="M49">
            <v>323.63015200000001</v>
          </cell>
          <cell r="N49">
            <v>1.1729674142582516E-4</v>
          </cell>
          <cell r="P49">
            <v>0</v>
          </cell>
          <cell r="Q49">
            <v>122.43240999999999</v>
          </cell>
          <cell r="R49">
            <v>6.3175988489660409E-5</v>
          </cell>
          <cell r="S49">
            <v>122.43240999999999</v>
          </cell>
          <cell r="T49">
            <v>4.2924946498540207E-5</v>
          </cell>
        </row>
        <row r="50">
          <cell r="B50" t="str">
            <v>Sierra Leone</v>
          </cell>
          <cell r="C50">
            <v>17691.791770000003</v>
          </cell>
          <cell r="D50">
            <v>3.6678626008288064E-2</v>
          </cell>
          <cell r="E50">
            <v>45120.144979999997</v>
          </cell>
          <cell r="F50">
            <v>2.6721922033653412E-2</v>
          </cell>
          <cell r="G50">
            <v>62811.936750000015</v>
          </cell>
          <cell r="H50">
            <v>2.8934221821854237E-2</v>
          </cell>
          <cell r="I50">
            <v>27957.227880000006</v>
          </cell>
          <cell r="J50">
            <v>3.3501838024148203E-2</v>
          </cell>
          <cell r="K50">
            <v>189749.769768</v>
          </cell>
          <cell r="L50">
            <v>9.8593145694598261E-2</v>
          </cell>
          <cell r="M50">
            <v>217706.99764799996</v>
          </cell>
          <cell r="N50">
            <v>7.8905878367322768E-2</v>
          </cell>
          <cell r="O50">
            <v>63927.421749999987</v>
          </cell>
          <cell r="P50">
            <v>6.9920612680235375E-2</v>
          </cell>
          <cell r="Q50">
            <v>88799.366534095199</v>
          </cell>
          <cell r="R50">
            <v>4.5821100458997212E-2</v>
          </cell>
          <cell r="S50">
            <v>152726.78828409518</v>
          </cell>
          <cell r="T50">
            <v>5.3546191045236002E-2</v>
          </cell>
        </row>
        <row r="51">
          <cell r="B51" t="str">
            <v>Somalia</v>
          </cell>
          <cell r="C51">
            <v>43028.541000000005</v>
          </cell>
          <cell r="D51">
            <v>8.9206779253274526E-2</v>
          </cell>
          <cell r="E51">
            <v>46725.45156300001</v>
          </cell>
          <cell r="F51">
            <v>2.7672647643468086E-2</v>
          </cell>
          <cell r="G51">
            <v>89753.992563000022</v>
          </cell>
          <cell r="H51">
            <v>4.1345038293456184E-2</v>
          </cell>
          <cell r="I51">
            <v>41787.715540000005</v>
          </cell>
          <cell r="J51">
            <v>5.0075253649227713E-2</v>
          </cell>
          <cell r="K51">
            <v>80040.697155999995</v>
          </cell>
          <cell r="L51">
            <v>4.1588794156890548E-2</v>
          </cell>
          <cell r="M51">
            <v>121828.41269599998</v>
          </cell>
          <cell r="N51">
            <v>4.4155576153860426E-2</v>
          </cell>
          <cell r="O51">
            <v>57614.085709999999</v>
          </cell>
          <cell r="P51">
            <v>6.301540186633281E-2</v>
          </cell>
          <cell r="Q51">
            <v>94101.134623173712</v>
          </cell>
          <cell r="R51">
            <v>4.8556850247557876E-2</v>
          </cell>
          <cell r="S51">
            <v>151715.22033317373</v>
          </cell>
          <cell r="T51">
            <v>5.3191534135575064E-2</v>
          </cell>
        </row>
        <row r="52">
          <cell r="B52" t="str">
            <v>South Africa</v>
          </cell>
          <cell r="C52">
            <v>-33661.234710000004</v>
          </cell>
          <cell r="D52">
            <v>-6.9786478099911231E-2</v>
          </cell>
          <cell r="E52">
            <v>19699.161998000007</v>
          </cell>
          <cell r="F52">
            <v>1.1666617455954469E-2</v>
          </cell>
          <cell r="G52">
            <v>-13962.072711999999</v>
          </cell>
          <cell r="H52">
            <v>-6.4316072683726936E-3</v>
          </cell>
          <cell r="I52">
            <v>7.5369999999999999</v>
          </cell>
          <cell r="J52">
            <v>9.031773617606789E-6</v>
          </cell>
          <cell r="K52">
            <v>19087.716840999994</v>
          </cell>
          <cell r="L52">
            <v>9.9178937069747224E-3</v>
          </cell>
          <cell r="M52">
            <v>19095.253841000002</v>
          </cell>
          <cell r="N52">
            <v>6.9208973218548306E-3</v>
          </cell>
          <cell r="P52">
            <v>0</v>
          </cell>
          <cell r="Q52">
            <v>12286.280631491853</v>
          </cell>
          <cell r="R52">
            <v>6.3398076028713893E-3</v>
          </cell>
          <cell r="S52">
            <v>12286.280631491853</v>
          </cell>
          <cell r="T52">
            <v>4.3075843951192218E-3</v>
          </cell>
        </row>
        <row r="53">
          <cell r="B53" t="str">
            <v>South of Sahara, regional</v>
          </cell>
          <cell r="C53">
            <v>29958.724279999995</v>
          </cell>
          <cell r="D53">
            <v>6.2110432783572075E-2</v>
          </cell>
          <cell r="E53">
            <v>31718.107422000005</v>
          </cell>
          <cell r="F53">
            <v>1.8784709002185655E-2</v>
          </cell>
          <cell r="G53">
            <v>61676.831701999981</v>
          </cell>
          <cell r="H53">
            <v>2.8411337431572488E-2</v>
          </cell>
          <cell r="I53">
            <v>64596.207909999997</v>
          </cell>
          <cell r="J53">
            <v>7.7407234496348801E-2</v>
          </cell>
          <cell r="K53">
            <v>34841.60061999999</v>
          </cell>
          <cell r="L53">
            <v>1.8103542419896933E-2</v>
          </cell>
          <cell r="M53">
            <v>99437.80852999998</v>
          </cell>
          <cell r="N53">
            <v>3.6040309727055714E-2</v>
          </cell>
          <cell r="O53">
            <v>89574.16399999999</v>
          </cell>
          <cell r="P53">
            <v>9.7971735066882837E-2</v>
          </cell>
          <cell r="Q53">
            <v>64714.97940547239</v>
          </cell>
          <cell r="R53">
            <v>3.3393386555314354E-2</v>
          </cell>
          <cell r="S53">
            <v>154289.14340547242</v>
          </cell>
          <cell r="T53">
            <v>5.4093954582659129E-2</v>
          </cell>
        </row>
        <row r="54">
          <cell r="B54" t="str">
            <v>South Sudan</v>
          </cell>
          <cell r="C54">
            <v>50470.308000000005</v>
          </cell>
          <cell r="D54">
            <v>0.10463505199027724</v>
          </cell>
          <cell r="E54">
            <v>58041.717968000019</v>
          </cell>
          <cell r="F54">
            <v>3.4374585075639466E-2</v>
          </cell>
          <cell r="G54">
            <v>108512.02596800003</v>
          </cell>
          <cell r="H54">
            <v>4.9985897460754852E-2</v>
          </cell>
          <cell r="I54">
            <v>118984.21401999998</v>
          </cell>
          <cell r="J54">
            <v>0.14258172815410849</v>
          </cell>
          <cell r="K54">
            <v>89009.033174000011</v>
          </cell>
          <cell r="L54">
            <v>4.6248702101663743E-2</v>
          </cell>
          <cell r="M54">
            <v>207993.247194</v>
          </cell>
          <cell r="N54">
            <v>7.5385219775295692E-2</v>
          </cell>
          <cell r="O54">
            <v>86879.163540000009</v>
          </cell>
          <cell r="P54">
            <v>9.5024078518592348E-2</v>
          </cell>
          <cell r="Q54">
            <v>74014.060875614887</v>
          </cell>
          <cell r="R54">
            <v>3.8191778287717047E-2</v>
          </cell>
          <cell r="S54">
            <v>160893.22441561491</v>
          </cell>
          <cell r="T54">
            <v>5.6409353128129169E-2</v>
          </cell>
        </row>
        <row r="55">
          <cell r="B55" t="str">
            <v>St. Helena</v>
          </cell>
          <cell r="D55">
            <v>0</v>
          </cell>
          <cell r="E55">
            <v>106156.10106700004</v>
          </cell>
          <cell r="F55">
            <v>6.2869812527561769E-2</v>
          </cell>
          <cell r="G55">
            <v>106156.10106700004</v>
          </cell>
          <cell r="H55">
            <v>4.8900644287421302E-2</v>
          </cell>
          <cell r="J55">
            <v>0</v>
          </cell>
          <cell r="K55">
            <v>53476.241499999989</v>
          </cell>
          <cell r="L55">
            <v>2.7786019850539887E-2</v>
          </cell>
          <cell r="M55">
            <v>53476.241499999989</v>
          </cell>
          <cell r="N55">
            <v>1.9381966831231719E-2</v>
          </cell>
          <cell r="P55">
            <v>0</v>
          </cell>
          <cell r="Q55">
            <v>74969.533580000018</v>
          </cell>
          <cell r="R55">
            <v>3.8684808953162737E-2</v>
          </cell>
          <cell r="S55">
            <v>74969.533580000018</v>
          </cell>
          <cell r="T55">
            <v>2.6284406375256471E-2</v>
          </cell>
        </row>
        <row r="56">
          <cell r="B56" t="str">
            <v>Sudan</v>
          </cell>
          <cell r="C56">
            <v>31679.14847</v>
          </cell>
          <cell r="D56">
            <v>6.5677216536228808E-2</v>
          </cell>
          <cell r="E56">
            <v>20079.015782999999</v>
          </cell>
          <cell r="F56">
            <v>1.1891581786885968E-2</v>
          </cell>
          <cell r="G56">
            <v>51758.164252999981</v>
          </cell>
          <cell r="H56">
            <v>2.3842318563569331E-2</v>
          </cell>
          <cell r="I56">
            <v>36658.789219999999</v>
          </cell>
          <cell r="J56">
            <v>4.3929134314794227E-2</v>
          </cell>
          <cell r="K56">
            <v>17941.827058999999</v>
          </cell>
          <cell r="L56">
            <v>9.3224944168211182E-3</v>
          </cell>
          <cell r="M56">
            <v>54600.616279000009</v>
          </cell>
          <cell r="N56">
            <v>1.9789486022206496E-2</v>
          </cell>
          <cell r="O56">
            <v>47504.424760000016</v>
          </cell>
          <cell r="P56">
            <v>5.1957960970658815E-2</v>
          </cell>
          <cell r="Q56">
            <v>17448.296511049033</v>
          </cell>
          <cell r="R56">
            <v>9.0034442640328297E-3</v>
          </cell>
          <cell r="S56">
            <v>64952.721271049006</v>
          </cell>
          <cell r="T56">
            <v>2.2772500234981678E-2</v>
          </cell>
        </row>
        <row r="57">
          <cell r="B57" t="str">
            <v>Swaziland</v>
          </cell>
          <cell r="C57">
            <v>4780.4392799999996</v>
          </cell>
          <cell r="D57">
            <v>9.9108076098755604E-3</v>
          </cell>
          <cell r="E57">
            <v>53.718297999999997</v>
          </cell>
          <cell r="F57">
            <v>3.1814085960336387E-5</v>
          </cell>
          <cell r="G57">
            <v>4834.1575780000003</v>
          </cell>
          <cell r="H57">
            <v>2.2268472351101259E-3</v>
          </cell>
          <cell r="J57">
            <v>0</v>
          </cell>
          <cell r="K57">
            <v>169.05994699999999</v>
          </cell>
          <cell r="L57">
            <v>8.7842804795344899E-5</v>
          </cell>
          <cell r="M57">
            <v>169.05994699999999</v>
          </cell>
          <cell r="N57">
            <v>6.1274206887628648E-5</v>
          </cell>
          <cell r="P57">
            <v>0</v>
          </cell>
          <cell r="Q57">
            <v>4.3854499999999996</v>
          </cell>
          <cell r="R57">
            <v>2.2629231812228583E-6</v>
          </cell>
          <cell r="S57">
            <v>4.3854499999999996</v>
          </cell>
          <cell r="T57">
            <v>1.5375439119594487E-6</v>
          </cell>
        </row>
        <row r="58">
          <cell r="B58" t="str">
            <v>Tanzania</v>
          </cell>
          <cell r="C58">
            <v>9159.7923500000015</v>
          </cell>
          <cell r="D58">
            <v>1.8990083214122523E-2</v>
          </cell>
          <cell r="E58">
            <v>147943.94154499998</v>
          </cell>
          <cell r="F58">
            <v>8.7618212952756083E-2</v>
          </cell>
          <cell r="G58">
            <v>157103.73389500007</v>
          </cell>
          <cell r="H58">
            <v>7.2369592799723548E-2</v>
          </cell>
          <cell r="I58">
            <v>18930.576840000005</v>
          </cell>
          <cell r="J58">
            <v>2.2684978701020316E-2</v>
          </cell>
          <cell r="K58">
            <v>185915.86416000006</v>
          </cell>
          <cell r="L58">
            <v>9.6601065205377964E-2</v>
          </cell>
          <cell r="M58">
            <v>204846.44100000002</v>
          </cell>
          <cell r="N58">
            <v>7.4244689110356907E-2</v>
          </cell>
          <cell r="O58">
            <v>19834</v>
          </cell>
          <cell r="P58">
            <v>2.1693435992509565E-2</v>
          </cell>
          <cell r="Q58">
            <v>166375.48753096012</v>
          </cell>
          <cell r="R58">
            <v>8.5850926933624658E-2</v>
          </cell>
          <cell r="S58">
            <v>186209.48753096003</v>
          </cell>
          <cell r="T58">
            <v>6.5285264659799225E-2</v>
          </cell>
        </row>
        <row r="59">
          <cell r="B59" t="str">
            <v>Togo</v>
          </cell>
          <cell r="C59">
            <v>27.988140000000001</v>
          </cell>
          <cell r="D59">
            <v>5.8025017085514075E-5</v>
          </cell>
          <cell r="E59">
            <v>5.4314049999999998</v>
          </cell>
          <cell r="F59">
            <v>3.2166913693989491E-6</v>
          </cell>
          <cell r="G59">
            <v>33.419544999999999</v>
          </cell>
          <cell r="H59">
            <v>1.5394661878746152E-5</v>
          </cell>
          <cell r="J59">
            <v>0</v>
          </cell>
          <cell r="K59">
            <v>33.963340000000002</v>
          </cell>
          <cell r="L59">
            <v>1.7647202065063523E-5</v>
          </cell>
          <cell r="M59">
            <v>33.963340000000002</v>
          </cell>
          <cell r="N59">
            <v>1.2309696996148197E-5</v>
          </cell>
          <cell r="P59">
            <v>0</v>
          </cell>
          <cell r="R59">
            <v>0</v>
          </cell>
          <cell r="T59">
            <v>0</v>
          </cell>
        </row>
        <row r="60">
          <cell r="B60" t="str">
            <v>Tunisia</v>
          </cell>
          <cell r="C60">
            <v>2075.9713999999999</v>
          </cell>
          <cell r="D60">
            <v>4.3039042949634581E-3</v>
          </cell>
          <cell r="E60">
            <v>5026.643223</v>
          </cell>
          <cell r="F60">
            <v>2.9769755472979493E-3</v>
          </cell>
          <cell r="G60">
            <v>7102.6146230000022</v>
          </cell>
          <cell r="H60">
            <v>3.2718084754332559E-3</v>
          </cell>
          <cell r="I60">
            <v>599.25100000000009</v>
          </cell>
          <cell r="J60">
            <v>7.1809730292218214E-4</v>
          </cell>
          <cell r="K60">
            <v>5709.2184220000008</v>
          </cell>
          <cell r="L60">
            <v>2.9664847781936971E-3</v>
          </cell>
          <cell r="M60">
            <v>6308.4694219999992</v>
          </cell>
          <cell r="N60">
            <v>2.286446123799548E-3</v>
          </cell>
          <cell r="O60">
            <v>3360.73</v>
          </cell>
          <cell r="P60">
            <v>3.6757981820664852E-3</v>
          </cell>
          <cell r="Q60">
            <v>6477.4078304670702</v>
          </cell>
          <cell r="R60">
            <v>3.3423882004807704E-3</v>
          </cell>
          <cell r="S60">
            <v>9838.1378304670689</v>
          </cell>
          <cell r="T60">
            <v>3.4492626586217108E-3</v>
          </cell>
        </row>
        <row r="61">
          <cell r="B61" t="str">
            <v>Uganda</v>
          </cell>
          <cell r="C61">
            <v>15490.077300000003</v>
          </cell>
          <cell r="D61">
            <v>3.2114031157069879E-2</v>
          </cell>
          <cell r="E61">
            <v>78015.16371800004</v>
          </cell>
          <cell r="F61">
            <v>4.6203644142526062E-2</v>
          </cell>
          <cell r="G61">
            <v>93505.241017999972</v>
          </cell>
          <cell r="H61">
            <v>4.307304511066129E-2</v>
          </cell>
          <cell r="I61">
            <v>44818.481</v>
          </cell>
          <cell r="J61">
            <v>5.3707094902084529E-2</v>
          </cell>
          <cell r="K61">
            <v>78529.879579999979</v>
          </cell>
          <cell r="L61">
            <v>4.0803779990229619E-2</v>
          </cell>
          <cell r="M61">
            <v>123348.36057999996</v>
          </cell>
          <cell r="N61">
            <v>4.4706467141083006E-2</v>
          </cell>
          <cell r="O61">
            <v>42807.990040000004</v>
          </cell>
          <cell r="P61">
            <v>4.6821235852613038E-2</v>
          </cell>
          <cell r="Q61">
            <v>68091.154045408795</v>
          </cell>
          <cell r="R61">
            <v>3.5135516520669985E-2</v>
          </cell>
          <cell r="S61">
            <v>110899.14408540871</v>
          </cell>
          <cell r="T61">
            <v>3.8881369946079401E-2</v>
          </cell>
        </row>
        <row r="62">
          <cell r="B62" t="str">
            <v>Zambia</v>
          </cell>
          <cell r="C62">
            <v>582.17413999999997</v>
          </cell>
          <cell r="D62">
            <v>1.2069635359921902E-3</v>
          </cell>
          <cell r="E62">
            <v>52595.290845000003</v>
          </cell>
          <cell r="F62">
            <v>3.1148997014978461E-2</v>
          </cell>
          <cell r="G62">
            <v>53177.464984999991</v>
          </cell>
          <cell r="H62">
            <v>2.4496117257519146E-2</v>
          </cell>
          <cell r="I62">
            <v>7345.0721600000006</v>
          </cell>
          <cell r="J62">
            <v>8.8017817373100844E-3</v>
          </cell>
          <cell r="K62">
            <v>43148.150776999995</v>
          </cell>
          <cell r="L62">
            <v>2.2419589342377592E-2</v>
          </cell>
          <cell r="M62">
            <v>50493.222936999999</v>
          </cell>
          <cell r="N62">
            <v>1.8300799471236636E-2</v>
          </cell>
          <cell r="O62">
            <v>8174.0174400000005</v>
          </cell>
          <cell r="P62">
            <v>8.9403309537308111E-3</v>
          </cell>
          <cell r="Q62">
            <v>49668.605311855892</v>
          </cell>
          <cell r="R62">
            <v>2.5629351227173379E-2</v>
          </cell>
          <cell r="S62">
            <v>57842.622751855895</v>
          </cell>
          <cell r="T62">
            <v>2.027969135753073E-2</v>
          </cell>
        </row>
        <row r="63">
          <cell r="B63" t="str">
            <v>Zimbabwe</v>
          </cell>
          <cell r="C63">
            <v>31113.200929999999</v>
          </cell>
          <cell r="D63">
            <v>6.4503893990393149E-2</v>
          </cell>
          <cell r="E63">
            <v>107717.489424</v>
          </cell>
          <cell r="F63">
            <v>6.3794528038970288E-2</v>
          </cell>
          <cell r="G63">
            <v>138830.69035400002</v>
          </cell>
          <cell r="H63">
            <v>6.3952143465529979E-2</v>
          </cell>
          <cell r="I63">
            <v>49007.26453</v>
          </cell>
          <cell r="J63">
            <v>5.872661786561377E-2</v>
          </cell>
          <cell r="K63">
            <v>43888.459958000007</v>
          </cell>
          <cell r="L63">
            <v>2.2804250736331452E-2</v>
          </cell>
          <cell r="M63">
            <v>92895.724488000007</v>
          </cell>
          <cell r="N63">
            <v>3.3669192154980758E-2</v>
          </cell>
          <cell r="O63">
            <v>48959.144279999986</v>
          </cell>
          <cell r="P63">
            <v>5.354906033509229E-2</v>
          </cell>
          <cell r="Q63">
            <v>50783.849791594504</v>
          </cell>
          <cell r="R63">
            <v>2.6204825257416874E-2</v>
          </cell>
          <cell r="S63">
            <v>99742.99407159457</v>
          </cell>
          <cell r="T63">
            <v>3.4970010670601105E-2</v>
          </cell>
        </row>
        <row r="64">
          <cell r="B64" t="str">
            <v>Africa Total</v>
          </cell>
          <cell r="C64">
            <v>482346.08804599958</v>
          </cell>
          <cell r="D64">
            <v>1</v>
          </cell>
          <cell r="E64">
            <v>1688506.7220530014</v>
          </cell>
          <cell r="F64">
            <v>1</v>
          </cell>
          <cell r="G64">
            <v>2170852.8100989978</v>
          </cell>
          <cell r="H64">
            <v>1</v>
          </cell>
          <cell r="I64">
            <v>834498.32990799996</v>
          </cell>
          <cell r="J64">
            <v>1</v>
          </cell>
          <cell r="K64">
            <v>1924573.6448633876</v>
          </cell>
          <cell r="L64">
            <v>1</v>
          </cell>
          <cell r="M64">
            <v>2759071.9747713855</v>
          </cell>
          <cell r="N64">
            <v>1</v>
          </cell>
          <cell r="O64">
            <v>914285.77782000042</v>
          </cell>
          <cell r="P64">
            <v>1</v>
          </cell>
          <cell r="Q64">
            <v>1937957.9635708854</v>
          </cell>
          <cell r="R64">
            <v>1</v>
          </cell>
          <cell r="S64">
            <v>2852243.7413908876</v>
          </cell>
          <cell r="T64">
            <v>1</v>
          </cell>
        </row>
      </sheetData>
      <sheetData sheetId="9"/>
      <sheetData sheetId="10">
        <row r="7">
          <cell r="B7" t="str">
            <v>Afghanistan</v>
          </cell>
          <cell r="C7">
            <v>103693.57426299999</v>
          </cell>
          <cell r="D7">
            <v>0.23019643276203838</v>
          </cell>
          <cell r="E7">
            <v>170107.58014300003</v>
          </cell>
          <cell r="F7">
            <v>0.18454976149751454</v>
          </cell>
          <cell r="G7">
            <v>273801.1544060001</v>
          </cell>
          <cell r="H7">
            <v>0.19953434785480481</v>
          </cell>
          <cell r="I7">
            <v>216813.41121999998</v>
          </cell>
          <cell r="J7">
            <v>0.27298276039951802</v>
          </cell>
          <cell r="K7">
            <v>83114.144468000028</v>
          </cell>
          <cell r="L7">
            <v>6.4419915319054374E-2</v>
          </cell>
          <cell r="M7">
            <v>299927.55568799999</v>
          </cell>
          <cell r="N7">
            <v>0.14388935937006919</v>
          </cell>
          <cell r="O7">
            <v>175300.17813000001</v>
          </cell>
          <cell r="P7">
            <v>0.20216611054604056</v>
          </cell>
          <cell r="Q7">
            <v>60017.83729595154</v>
          </cell>
          <cell r="R7">
            <v>4.0754008639593373E-2</v>
          </cell>
          <cell r="S7">
            <v>235318.01542595142</v>
          </cell>
          <cell r="T7">
            <v>0.10057206065584272</v>
          </cell>
        </row>
        <row r="8">
          <cell r="B8" t="str">
            <v>Armenia</v>
          </cell>
          <cell r="D8">
            <v>0</v>
          </cell>
          <cell r="E8">
            <v>832.15423999999985</v>
          </cell>
          <cell r="F8">
            <v>9.028043688120446E-4</v>
          </cell>
          <cell r="G8">
            <v>832.15423999999985</v>
          </cell>
          <cell r="H8">
            <v>6.0643774111630269E-4</v>
          </cell>
          <cell r="J8">
            <v>0</v>
          </cell>
          <cell r="K8">
            <v>1187.8566469999998</v>
          </cell>
          <cell r="L8">
            <v>9.206811319627746E-4</v>
          </cell>
          <cell r="M8">
            <v>1187.8566469999998</v>
          </cell>
          <cell r="N8">
            <v>5.6987071950837377E-4</v>
          </cell>
          <cell r="P8">
            <v>0</v>
          </cell>
          <cell r="Q8">
            <v>438.31988737461091</v>
          </cell>
          <cell r="R8">
            <v>2.9763305846702744E-4</v>
          </cell>
          <cell r="S8">
            <v>438.31988737461091</v>
          </cell>
          <cell r="T8">
            <v>1.8733259423383685E-4</v>
          </cell>
        </row>
        <row r="9">
          <cell r="B9" t="str">
            <v>Asia, regional</v>
          </cell>
          <cell r="C9">
            <v>10070.325279999999</v>
          </cell>
          <cell r="D9">
            <v>2.2355801434038713E-2</v>
          </cell>
          <cell r="E9">
            <v>9896.8335170000009</v>
          </cell>
          <cell r="F9">
            <v>1.0737077463611884E-2</v>
          </cell>
          <cell r="G9">
            <v>19967.158796999996</v>
          </cell>
          <cell r="H9">
            <v>1.4551195073359467E-2</v>
          </cell>
          <cell r="I9">
            <v>22506.462899999999</v>
          </cell>
          <cell r="J9">
            <v>2.8337160209324721E-2</v>
          </cell>
          <cell r="K9">
            <v>42009.096666692312</v>
          </cell>
          <cell r="L9">
            <v>3.2560311692075676E-2</v>
          </cell>
          <cell r="M9">
            <v>64515.559566692275</v>
          </cell>
          <cell r="N9">
            <v>3.0951149233882494E-2</v>
          </cell>
          <cell r="O9">
            <v>15967.675509999997</v>
          </cell>
          <cell r="P9">
            <v>1.8414829276009268E-2</v>
          </cell>
          <cell r="Q9">
            <v>52714.017217168781</v>
          </cell>
          <cell r="R9">
            <v>3.579448393821219E-2</v>
          </cell>
          <cell r="S9">
            <v>68681.692727168789</v>
          </cell>
          <cell r="T9">
            <v>2.9353720982218515E-2</v>
          </cell>
        </row>
        <row r="10">
          <cell r="B10" t="str">
            <v>Azerbaijan</v>
          </cell>
          <cell r="D10">
            <v>0</v>
          </cell>
          <cell r="E10">
            <v>1335.3178619999999</v>
          </cell>
          <cell r="F10">
            <v>1.4486867237092477E-3</v>
          </cell>
          <cell r="G10">
            <v>1335.3178619999999</v>
          </cell>
          <cell r="H10">
            <v>9.7312145871362836E-4</v>
          </cell>
          <cell r="J10">
            <v>0</v>
          </cell>
          <cell r="K10">
            <v>2444.6071649999999</v>
          </cell>
          <cell r="L10">
            <v>1.8947603631808525E-3</v>
          </cell>
          <cell r="M10">
            <v>2444.6071649999999</v>
          </cell>
          <cell r="N10">
            <v>1.1727930702347419E-3</v>
          </cell>
          <cell r="P10">
            <v>0</v>
          </cell>
          <cell r="Q10">
            <v>1008.3323161362139</v>
          </cell>
          <cell r="R10">
            <v>6.8468951523130591E-4</v>
          </cell>
          <cell r="S10">
            <v>1008.3323161362139</v>
          </cell>
          <cell r="T10">
            <v>4.3094898057904473E-4</v>
          </cell>
        </row>
        <row r="11">
          <cell r="B11" t="str">
            <v>Bangladesh</v>
          </cell>
          <cell r="C11">
            <v>51237.513269999996</v>
          </cell>
          <cell r="D11">
            <v>0.11374564781069749</v>
          </cell>
          <cell r="E11">
            <v>144882.26790000001</v>
          </cell>
          <cell r="F11">
            <v>0.15718281315674976</v>
          </cell>
          <cell r="G11">
            <v>196119.78116999989</v>
          </cell>
          <cell r="H11">
            <v>0.14292354874134672</v>
          </cell>
          <cell r="I11">
            <v>30000.441270000003</v>
          </cell>
          <cell r="J11">
            <v>3.777258622981701E-2</v>
          </cell>
          <cell r="K11">
            <v>133696.155784</v>
          </cell>
          <cell r="L11">
            <v>0.10362490150403192</v>
          </cell>
          <cell r="M11">
            <v>163696.59705399993</v>
          </cell>
          <cell r="N11">
            <v>7.8532959157853077E-2</v>
          </cell>
          <cell r="O11">
            <v>-974.32713999999987</v>
          </cell>
          <cell r="P11">
            <v>-1.1236493333576254E-3</v>
          </cell>
          <cell r="Q11">
            <v>149514.35804877998</v>
          </cell>
          <cell r="R11">
            <v>0.10152497514391869</v>
          </cell>
          <cell r="S11">
            <v>148540.03090877994</v>
          </cell>
          <cell r="T11">
            <v>6.3484204434315752E-2</v>
          </cell>
        </row>
        <row r="12">
          <cell r="B12" t="str">
            <v>Bhutan</v>
          </cell>
          <cell r="D12">
            <v>0</v>
          </cell>
          <cell r="E12">
            <v>7.3984579999999998</v>
          </cell>
          <cell r="F12">
            <v>8.0265891631729507E-6</v>
          </cell>
          <cell r="G12">
            <v>7.3984579999999998</v>
          </cell>
          <cell r="H12">
            <v>5.3916737325809202E-6</v>
          </cell>
          <cell r="J12">
            <v>0</v>
          </cell>
          <cell r="K12">
            <v>75.675837999999999</v>
          </cell>
          <cell r="L12">
            <v>5.8654650262753106E-5</v>
          </cell>
          <cell r="M12">
            <v>75.675837999999999</v>
          </cell>
          <cell r="N12">
            <v>3.6305259863953217E-5</v>
          </cell>
          <cell r="P12">
            <v>0</v>
          </cell>
          <cell r="Q12">
            <v>61.64461</v>
          </cell>
          <cell r="R12">
            <v>4.1858638726621139E-5</v>
          </cell>
          <cell r="S12">
            <v>61.64461</v>
          </cell>
          <cell r="T12">
            <v>2.6346157325879132E-5</v>
          </cell>
        </row>
        <row r="13">
          <cell r="B13" t="str">
            <v>Cambodia</v>
          </cell>
          <cell r="C13">
            <v>11642.840399999999</v>
          </cell>
          <cell r="D13">
            <v>2.5846734923998787E-2</v>
          </cell>
          <cell r="E13">
            <v>2930.9739160000004</v>
          </cell>
          <cell r="F13">
            <v>3.179814425074548E-3</v>
          </cell>
          <cell r="G13">
            <v>14573.814315999995</v>
          </cell>
          <cell r="H13">
            <v>1.062076068162973E-2</v>
          </cell>
          <cell r="J13">
            <v>0</v>
          </cell>
          <cell r="K13">
            <v>2779.8433490000007</v>
          </cell>
          <cell r="L13">
            <v>2.154594435027404E-3</v>
          </cell>
          <cell r="M13">
            <v>2779.8433490000007</v>
          </cell>
          <cell r="N13">
            <v>1.3336216397964041E-3</v>
          </cell>
          <cell r="P13">
            <v>0</v>
          </cell>
          <cell r="Q13">
            <v>2045.4588775759585</v>
          </cell>
          <cell r="R13">
            <v>1.3889312331866815E-3</v>
          </cell>
          <cell r="S13">
            <v>2045.4588775759585</v>
          </cell>
          <cell r="T13">
            <v>8.7420427174788424E-4</v>
          </cell>
        </row>
        <row r="14">
          <cell r="B14" t="str">
            <v>China</v>
          </cell>
          <cell r="C14">
            <v>4888.5817600000009</v>
          </cell>
          <cell r="D14">
            <v>1.085249583125914E-2</v>
          </cell>
          <cell r="E14">
            <v>22297.98318700002</v>
          </cell>
          <cell r="F14">
            <v>2.4191088225328446E-2</v>
          </cell>
          <cell r="G14">
            <v>27186.564946999973</v>
          </cell>
          <cell r="H14">
            <v>1.9812383621539104E-2</v>
          </cell>
          <cell r="I14">
            <v>14.94</v>
          </cell>
          <cell r="J14">
            <v>1.8810471259227115E-5</v>
          </cell>
          <cell r="K14">
            <v>44626.075385000011</v>
          </cell>
          <cell r="L14">
            <v>3.4588673392773404E-2</v>
          </cell>
          <cell r="M14">
            <v>44641.015385000021</v>
          </cell>
          <cell r="N14">
            <v>2.1416395338009462E-2</v>
          </cell>
          <cell r="O14">
            <v>31.58595</v>
          </cell>
          <cell r="P14">
            <v>3.6426709473542218E-5</v>
          </cell>
          <cell r="Q14">
            <v>46870.388324989188</v>
          </cell>
          <cell r="R14">
            <v>3.1826475208005439E-2</v>
          </cell>
          <cell r="S14">
            <v>46901.974274989254</v>
          </cell>
          <cell r="T14">
            <v>2.0045333941494686E-2</v>
          </cell>
        </row>
        <row r="15">
          <cell r="B15" t="str">
            <v>Georgia</v>
          </cell>
          <cell r="C15">
            <v>1035.548</v>
          </cell>
          <cell r="D15">
            <v>2.2988835831741798E-3</v>
          </cell>
          <cell r="E15">
            <v>3239.4566040000009</v>
          </cell>
          <cell r="F15">
            <v>3.5144873799696445E-3</v>
          </cell>
          <cell r="G15">
            <v>4275.0046039999988</v>
          </cell>
          <cell r="H15">
            <v>3.115437031615141E-3</v>
          </cell>
          <cell r="J15">
            <v>0</v>
          </cell>
          <cell r="K15">
            <v>2853.9378139999994</v>
          </cell>
          <cell r="L15">
            <v>2.2120233984302372E-3</v>
          </cell>
          <cell r="M15">
            <v>2853.9378139999994</v>
          </cell>
          <cell r="N15">
            <v>1.3691682406322683E-3</v>
          </cell>
          <cell r="P15">
            <v>0</v>
          </cell>
          <cell r="Q15">
            <v>761.83869158674383</v>
          </cell>
          <cell r="R15">
            <v>5.1731255269667946E-4</v>
          </cell>
          <cell r="S15">
            <v>761.83869158674383</v>
          </cell>
          <cell r="T15">
            <v>3.2560060036856855E-4</v>
          </cell>
        </row>
        <row r="16">
          <cell r="B16" t="str">
            <v>India</v>
          </cell>
          <cell r="C16">
            <v>80210.944318999973</v>
          </cell>
          <cell r="D16">
            <v>0.17806574208616816</v>
          </cell>
          <cell r="E16">
            <v>211580.44031599991</v>
          </cell>
          <cell r="F16">
            <v>0.22954367915311086</v>
          </cell>
          <cell r="G16">
            <v>291791.38463499997</v>
          </cell>
          <cell r="H16">
            <v>0.21264484355117586</v>
          </cell>
          <cell r="I16">
            <v>1630.2334700000001</v>
          </cell>
          <cell r="J16">
            <v>2.0525742860284532E-3</v>
          </cell>
          <cell r="K16">
            <v>183949.5737119999</v>
          </cell>
          <cell r="L16">
            <v>0.14257520229983942</v>
          </cell>
          <cell r="M16">
            <v>185579.80718199993</v>
          </cell>
          <cell r="N16">
            <v>8.9031364611315417E-2</v>
          </cell>
          <cell r="O16">
            <v>-1748.00362</v>
          </cell>
          <cell r="P16">
            <v>-2.0158969422936495E-3</v>
          </cell>
          <cell r="Q16">
            <v>94368.391056227192</v>
          </cell>
          <cell r="R16">
            <v>6.4079120436241227E-2</v>
          </cell>
          <cell r="S16">
            <v>92620.387436227276</v>
          </cell>
          <cell r="T16">
            <v>3.9584828243356927E-2</v>
          </cell>
        </row>
        <row r="17">
          <cell r="B17" t="str">
            <v>Indonesia</v>
          </cell>
          <cell r="C17">
            <v>-5250.1605579999996</v>
          </cell>
          <cell r="D17">
            <v>-1.1655189248412232E-2</v>
          </cell>
          <cell r="E17">
            <v>11405.589436999999</v>
          </cell>
          <cell r="F17">
            <v>1.237392718518157E-2</v>
          </cell>
          <cell r="G17">
            <v>6155.4288789999982</v>
          </cell>
          <cell r="H17">
            <v>4.4858082859528716E-3</v>
          </cell>
          <cell r="I17">
            <v>468.709</v>
          </cell>
          <cell r="J17">
            <v>5.9013635699070154E-4</v>
          </cell>
          <cell r="K17">
            <v>19395.105631000006</v>
          </cell>
          <cell r="L17">
            <v>1.5032712787342488E-2</v>
          </cell>
          <cell r="M17">
            <v>19863.814630999997</v>
          </cell>
          <cell r="N17">
            <v>9.5296064256051045E-3</v>
          </cell>
          <cell r="O17">
            <v>500.61054000000001</v>
          </cell>
          <cell r="P17">
            <v>5.7733247535607087E-4</v>
          </cell>
          <cell r="Q17">
            <v>16948.68253843538</v>
          </cell>
          <cell r="R17">
            <v>1.1508691177842778E-2</v>
          </cell>
          <cell r="S17">
            <v>17449.293078435374</v>
          </cell>
          <cell r="T17">
            <v>7.4576158510830416E-3</v>
          </cell>
        </row>
        <row r="18">
          <cell r="B18" t="str">
            <v>Iran</v>
          </cell>
          <cell r="D18">
            <v>0</v>
          </cell>
          <cell r="E18">
            <v>734.74195099999997</v>
          </cell>
          <cell r="F18">
            <v>7.9712174910300925E-4</v>
          </cell>
          <cell r="G18">
            <v>734.74195099999997</v>
          </cell>
          <cell r="H18">
            <v>5.3544791055540992E-4</v>
          </cell>
          <cell r="J18">
            <v>0</v>
          </cell>
          <cell r="K18">
            <v>992.54061799999999</v>
          </cell>
          <cell r="L18">
            <v>7.6929604427197523E-4</v>
          </cell>
          <cell r="M18">
            <v>992.54061799999999</v>
          </cell>
          <cell r="N18">
            <v>4.7616843122396237E-4</v>
          </cell>
          <cell r="P18">
            <v>0</v>
          </cell>
          <cell r="Q18">
            <v>859.10868648663109</v>
          </cell>
          <cell r="R18">
            <v>5.8336195386013336E-4</v>
          </cell>
          <cell r="S18">
            <v>859.10868648663109</v>
          </cell>
          <cell r="T18">
            <v>3.6717261434870226E-4</v>
          </cell>
        </row>
        <row r="19">
          <cell r="B19" t="str">
            <v>Iraq</v>
          </cell>
          <cell r="C19">
            <v>580.20780000000002</v>
          </cell>
          <cell r="D19">
            <v>1.2880428393948016E-3</v>
          </cell>
          <cell r="E19">
            <v>6292.9621930000012</v>
          </cell>
          <cell r="F19">
            <v>6.8272364515133965E-3</v>
          </cell>
          <cell r="G19">
            <v>6873.1699929999995</v>
          </cell>
          <cell r="H19">
            <v>5.008866727475034E-3</v>
          </cell>
          <cell r="I19">
            <v>26046.471029999997</v>
          </cell>
          <cell r="J19">
            <v>3.2794270061185182E-2</v>
          </cell>
          <cell r="K19">
            <v>29390.684457999996</v>
          </cell>
          <cell r="L19">
            <v>2.2780062480007461E-2</v>
          </cell>
          <cell r="M19">
            <v>55437.155487999997</v>
          </cell>
          <cell r="N19">
            <v>2.6595811679154712E-2</v>
          </cell>
          <cell r="O19">
            <v>97592.312109999984</v>
          </cell>
          <cell r="P19">
            <v>0.11254899093053161</v>
          </cell>
          <cell r="Q19">
            <v>21288.749386753516</v>
          </cell>
          <cell r="R19">
            <v>1.4455733753878772E-2</v>
          </cell>
          <cell r="S19">
            <v>118881.06149675348</v>
          </cell>
          <cell r="T19">
            <v>5.0808321267033392E-2</v>
          </cell>
        </row>
        <row r="20">
          <cell r="B20" t="str">
            <v>Jordan</v>
          </cell>
          <cell r="D20">
            <v>0</v>
          </cell>
          <cell r="E20">
            <v>4748.4745540000022</v>
          </cell>
          <cell r="F20">
            <v>5.1516213779599649E-3</v>
          </cell>
          <cell r="G20">
            <v>4748.4745540000022</v>
          </cell>
          <cell r="H20">
            <v>3.4604812952416181E-3</v>
          </cell>
          <cell r="I20">
            <v>30700</v>
          </cell>
          <cell r="J20">
            <v>3.8653378022642064E-2</v>
          </cell>
          <cell r="K20">
            <v>26748.513220000008</v>
          </cell>
          <cell r="L20">
            <v>2.0732174620487563E-2</v>
          </cell>
          <cell r="M20">
            <v>57448.513220000001</v>
          </cell>
          <cell r="N20">
            <v>2.7560754612982966E-2</v>
          </cell>
          <cell r="O20">
            <v>123700</v>
          </cell>
          <cell r="P20">
            <v>0.14265785774615525</v>
          </cell>
          <cell r="Q20">
            <v>51153.120897171022</v>
          </cell>
          <cell r="R20">
            <v>3.473458599825445E-2</v>
          </cell>
          <cell r="S20">
            <v>174853.12089717112</v>
          </cell>
          <cell r="T20">
            <v>7.4730099388702995E-2</v>
          </cell>
        </row>
        <row r="21">
          <cell r="B21" t="str">
            <v>Kazakhstan</v>
          </cell>
          <cell r="C21">
            <v>979.40210999999999</v>
          </cell>
          <cell r="D21">
            <v>2.1742414953291899E-3</v>
          </cell>
          <cell r="E21">
            <v>2312.6443649999997</v>
          </cell>
          <cell r="F21">
            <v>2.5089885214435209E-3</v>
          </cell>
          <cell r="G21">
            <v>3292.0464749999996</v>
          </cell>
          <cell r="H21">
            <v>2.3990999889021616E-3</v>
          </cell>
          <cell r="I21">
            <v>48.320999999999998</v>
          </cell>
          <cell r="J21">
            <v>6.0839409753488177E-5</v>
          </cell>
          <cell r="K21">
            <v>5376.857274</v>
          </cell>
          <cell r="L21">
            <v>4.1674818707552342E-3</v>
          </cell>
          <cell r="M21">
            <v>5425.178273999999</v>
          </cell>
          <cell r="N21">
            <v>2.602713260285841E-3</v>
          </cell>
          <cell r="O21">
            <v>48.685920000000003</v>
          </cell>
          <cell r="P21">
            <v>5.6147364992729952E-5</v>
          </cell>
          <cell r="Q21">
            <v>3436.4552188202788</v>
          </cell>
          <cell r="R21">
            <v>2.3334617171689438E-3</v>
          </cell>
          <cell r="S21">
            <v>3485.1411388202796</v>
          </cell>
          <cell r="T21">
            <v>1.4895069779215515E-3</v>
          </cell>
        </row>
        <row r="22">
          <cell r="B22" t="str">
            <v>Korea, Dem. Rep.</v>
          </cell>
          <cell r="D22">
            <v>0</v>
          </cell>
          <cell r="E22">
            <v>756.35268299999962</v>
          </cell>
          <cell r="F22">
            <v>8.2056723832244285E-4</v>
          </cell>
          <cell r="G22">
            <v>756.35268299999962</v>
          </cell>
          <cell r="H22">
            <v>5.5119687014486014E-4</v>
          </cell>
          <cell r="J22">
            <v>0</v>
          </cell>
          <cell r="K22">
            <v>740.38050700000008</v>
          </cell>
          <cell r="L22">
            <v>5.738523794007386E-4</v>
          </cell>
          <cell r="M22">
            <v>740.38050700000008</v>
          </cell>
          <cell r="N22">
            <v>3.5519536241991048E-4</v>
          </cell>
          <cell r="P22">
            <v>0</v>
          </cell>
          <cell r="Q22">
            <v>215.97386</v>
          </cell>
          <cell r="R22">
            <v>1.4665307770028642E-4</v>
          </cell>
          <cell r="S22">
            <v>215.97386</v>
          </cell>
          <cell r="T22">
            <v>9.2304603660196634E-5</v>
          </cell>
        </row>
        <row r="23">
          <cell r="B23" t="str">
            <v>Kyrgyz Republic</v>
          </cell>
          <cell r="C23">
            <v>1252.3614830000001</v>
          </cell>
          <cell r="D23">
            <v>2.7802026110507385E-3</v>
          </cell>
          <cell r="E23">
            <v>2794.549622</v>
          </cell>
          <cell r="F23">
            <v>3.0318076701786058E-3</v>
          </cell>
          <cell r="G23">
            <v>4046.911105000002</v>
          </cell>
          <cell r="H23">
            <v>2.9492124308766149E-3</v>
          </cell>
          <cell r="I23">
            <v>1550.5246499999998</v>
          </cell>
          <cell r="J23">
            <v>1.9522154863151392E-3</v>
          </cell>
          <cell r="K23">
            <v>1154.0310810000001</v>
          </cell>
          <cell r="L23">
            <v>8.9446369194354875E-4</v>
          </cell>
          <cell r="M23">
            <v>2704.5557309999999</v>
          </cell>
          <cell r="N23">
            <v>1.2975026273313148E-3</v>
          </cell>
          <cell r="O23">
            <v>147.61104</v>
          </cell>
          <cell r="P23">
            <v>1.7023342559484262E-4</v>
          </cell>
          <cell r="Q23">
            <v>862.63813000000005</v>
          </cell>
          <cell r="R23">
            <v>5.8575855756858627E-4</v>
          </cell>
          <cell r="S23">
            <v>1010.2491699999999</v>
          </cell>
          <cell r="T23">
            <v>4.3176822063046243E-4</v>
          </cell>
        </row>
        <row r="24">
          <cell r="B24" t="str">
            <v>Laos</v>
          </cell>
          <cell r="D24">
            <v>0</v>
          </cell>
          <cell r="E24">
            <v>930.10400000000004</v>
          </cell>
          <cell r="F24">
            <v>1.0090700909600103E-3</v>
          </cell>
          <cell r="G24">
            <v>930.10400000000004</v>
          </cell>
          <cell r="H24">
            <v>6.7781925711661052E-4</v>
          </cell>
          <cell r="J24">
            <v>0</v>
          </cell>
          <cell r="K24">
            <v>2338.3178929999999</v>
          </cell>
          <cell r="L24">
            <v>1.8123779246032627E-3</v>
          </cell>
          <cell r="M24">
            <v>2338.3178929999999</v>
          </cell>
          <cell r="N24">
            <v>1.1218011057888325E-3</v>
          </cell>
          <cell r="O24">
            <v>24.157779999999995</v>
          </cell>
          <cell r="P24">
            <v>2.7860122414736572E-5</v>
          </cell>
          <cell r="Q24">
            <v>972.99317000000008</v>
          </cell>
          <cell r="R24">
            <v>6.606931179627849E-4</v>
          </cell>
          <cell r="S24">
            <v>997.15095000000008</v>
          </cell>
          <cell r="T24">
            <v>4.2617020054713366E-4</v>
          </cell>
        </row>
        <row r="25">
          <cell r="B25" t="str">
            <v>Lebanon</v>
          </cell>
          <cell r="D25">
            <v>0</v>
          </cell>
          <cell r="E25">
            <v>4327.2449890000007</v>
          </cell>
          <cell r="F25">
            <v>4.6946293045256006E-3</v>
          </cell>
          <cell r="G25">
            <v>4327.2449890000007</v>
          </cell>
          <cell r="H25">
            <v>3.1535075473340139E-3</v>
          </cell>
          <cell r="I25">
            <v>68843</v>
          </cell>
          <cell r="J25">
            <v>8.6677996847320762E-2</v>
          </cell>
          <cell r="K25">
            <v>30690.443845000009</v>
          </cell>
          <cell r="L25">
            <v>2.3787476924102765E-2</v>
          </cell>
          <cell r="M25">
            <v>99533.443844999987</v>
          </cell>
          <cell r="N25">
            <v>4.7750875833669909E-2</v>
          </cell>
          <cell r="O25">
            <v>78485.321999999986</v>
          </cell>
          <cell r="P25">
            <v>9.051372595826343E-2</v>
          </cell>
          <cell r="Q25">
            <v>45551.894557402265</v>
          </cell>
          <cell r="R25">
            <v>3.093117626328468E-2</v>
          </cell>
          <cell r="S25">
            <v>124037.21655740227</v>
          </cell>
          <cell r="T25">
            <v>5.3011999292159689E-2</v>
          </cell>
        </row>
        <row r="26">
          <cell r="B26" t="str">
            <v>Malaysia</v>
          </cell>
          <cell r="C26">
            <v>4009.4348699999991</v>
          </cell>
          <cell r="D26">
            <v>8.9008177317218499E-3</v>
          </cell>
          <cell r="E26">
            <v>2385.5499030000001</v>
          </cell>
          <cell r="F26">
            <v>2.5880837601062389E-3</v>
          </cell>
          <cell r="G26">
            <v>6394.984773000001</v>
          </cell>
          <cell r="H26">
            <v>4.6603861805850711E-3</v>
          </cell>
          <cell r="J26">
            <v>0</v>
          </cell>
          <cell r="K26">
            <v>5603.5314789999993</v>
          </cell>
          <cell r="L26">
            <v>4.3431719796359911E-3</v>
          </cell>
          <cell r="M26">
            <v>5603.5314789999993</v>
          </cell>
          <cell r="N26">
            <v>2.6882776838353223E-3</v>
          </cell>
          <cell r="O26">
            <v>74.875990000000002</v>
          </cell>
          <cell r="P26">
            <v>8.6351239531305937E-5</v>
          </cell>
          <cell r="Q26">
            <v>4188.2590795545411</v>
          </cell>
          <cell r="R26">
            <v>2.8439603025238436E-3</v>
          </cell>
          <cell r="S26">
            <v>4263.1350695545416</v>
          </cell>
          <cell r="T26">
            <v>1.8220121312140126E-3</v>
          </cell>
        </row>
        <row r="27">
          <cell r="B27" t="str">
            <v>Maldives</v>
          </cell>
          <cell r="D27">
            <v>0</v>
          </cell>
          <cell r="E27">
            <v>220.70287500000003</v>
          </cell>
          <cell r="F27">
            <v>2.3944061110519447E-4</v>
          </cell>
          <cell r="G27">
            <v>220.70287500000003</v>
          </cell>
          <cell r="H27">
            <v>1.6083863608370698E-4</v>
          </cell>
          <cell r="J27">
            <v>0</v>
          </cell>
          <cell r="K27">
            <v>183.51673399999999</v>
          </cell>
          <cell r="L27">
            <v>1.4223971791541562E-4</v>
          </cell>
          <cell r="M27">
            <v>183.51673399999999</v>
          </cell>
          <cell r="N27">
            <v>8.8041611343028372E-5</v>
          </cell>
          <cell r="P27">
            <v>0</v>
          </cell>
          <cell r="Q27">
            <v>137.18673000000001</v>
          </cell>
          <cell r="R27">
            <v>9.315412603237362E-5</v>
          </cell>
          <cell r="S27">
            <v>137.18673000000001</v>
          </cell>
          <cell r="T27">
            <v>5.8631941569634437E-5</v>
          </cell>
        </row>
        <row r="28">
          <cell r="B28" t="str">
            <v>Middle East, regional</v>
          </cell>
          <cell r="C28">
            <v>20410</v>
          </cell>
          <cell r="D28">
            <v>4.5309550047496601E-2</v>
          </cell>
          <cell r="E28">
            <v>12062.191140999999</v>
          </cell>
          <cell r="F28">
            <v>1.3086274558356805E-2</v>
          </cell>
          <cell r="G28">
            <v>32472.191140999996</v>
          </cell>
          <cell r="H28">
            <v>2.3664317620546948E-2</v>
          </cell>
          <cell r="I28">
            <v>5000</v>
          </cell>
          <cell r="J28">
            <v>6.2953384401697168E-3</v>
          </cell>
          <cell r="K28">
            <v>15472.295074559572</v>
          </cell>
          <cell r="L28">
            <v>1.1992230021429153E-2</v>
          </cell>
          <cell r="M28">
            <v>20472.295074559574</v>
          </cell>
          <cell r="N28">
            <v>9.8215231219958843E-3</v>
          </cell>
          <cell r="O28">
            <v>2321.8737799999999</v>
          </cell>
          <cell r="P28">
            <v>2.6777165675971526E-3</v>
          </cell>
          <cell r="Q28">
            <v>34254.473910135574</v>
          </cell>
          <cell r="R28">
            <v>2.3259870541395826E-2</v>
          </cell>
          <cell r="S28">
            <v>36576.347690135568</v>
          </cell>
          <cell r="T28">
            <v>1.5632286596514562E-2</v>
          </cell>
        </row>
        <row r="29">
          <cell r="B29" t="str">
            <v>Mongolia</v>
          </cell>
          <cell r="C29">
            <v>2127.1570299999998</v>
          </cell>
          <cell r="D29">
            <v>4.7222208676956992E-3</v>
          </cell>
          <cell r="E29">
            <v>805.69696499999975</v>
          </cell>
          <cell r="F29">
            <v>8.7410086373002798E-4</v>
          </cell>
          <cell r="G29">
            <v>2932.8539950000004</v>
          </cell>
          <cell r="H29">
            <v>2.1373361646895225E-3</v>
          </cell>
          <cell r="J29">
            <v>0</v>
          </cell>
          <cell r="K29">
            <v>633.22529000000009</v>
          </cell>
          <cell r="L29">
            <v>4.9079876621228044E-4</v>
          </cell>
          <cell r="M29">
            <v>633.22529000000009</v>
          </cell>
          <cell r="N29">
            <v>3.0378796341676636E-4</v>
          </cell>
          <cell r="O29">
            <v>39.280810000000002</v>
          </cell>
          <cell r="P29">
            <v>4.53008585702001E-5</v>
          </cell>
          <cell r="Q29">
            <v>323.24769000000003</v>
          </cell>
          <cell r="R29">
            <v>2.1949539910991127E-4</v>
          </cell>
          <cell r="S29">
            <v>362.52850000000007</v>
          </cell>
          <cell r="T29">
            <v>1.5494027614279616E-4</v>
          </cell>
        </row>
        <row r="30">
          <cell r="B30" t="str">
            <v>Burma</v>
          </cell>
          <cell r="C30">
            <v>12786.463609999999</v>
          </cell>
          <cell r="D30">
            <v>2.8385542031738802E-2</v>
          </cell>
          <cell r="E30">
            <v>17537.237428000004</v>
          </cell>
          <cell r="F30">
            <v>1.9026153813615745E-2</v>
          </cell>
          <cell r="G30">
            <v>30323.701038000003</v>
          </cell>
          <cell r="H30">
            <v>2.2098591674267989E-2</v>
          </cell>
          <cell r="I30">
            <v>77465.101480000012</v>
          </cell>
          <cell r="J30">
            <v>9.7533806223738431E-2</v>
          </cell>
          <cell r="K30">
            <v>36429.851123</v>
          </cell>
          <cell r="L30">
            <v>2.8235963197972492E-2</v>
          </cell>
          <cell r="M30">
            <v>113894.95260300004</v>
          </cell>
          <cell r="N30">
            <v>5.4640767261071505E-2</v>
          </cell>
          <cell r="O30">
            <v>66416.915830000013</v>
          </cell>
          <cell r="P30">
            <v>7.6595755298419638E-2</v>
          </cell>
          <cell r="Q30">
            <v>40464.260857053087</v>
          </cell>
          <cell r="R30">
            <v>2.7476512164731716E-2</v>
          </cell>
          <cell r="S30">
            <v>106922.40268705311</v>
          </cell>
          <cell r="T30">
            <v>4.567971629915716E-2</v>
          </cell>
        </row>
        <row r="31">
          <cell r="B31" t="str">
            <v>Nepal</v>
          </cell>
          <cell r="C31">
            <v>14442.187000000002</v>
          </cell>
          <cell r="D31">
            <v>3.2061195231347615E-2</v>
          </cell>
          <cell r="E31">
            <v>55059.970196999973</v>
          </cell>
          <cell r="F31">
            <v>5.9734577138623429E-2</v>
          </cell>
          <cell r="G31">
            <v>69502.157196999993</v>
          </cell>
          <cell r="H31">
            <v>5.0650142950973677E-2</v>
          </cell>
          <cell r="I31">
            <v>10900.154549999999</v>
          </cell>
          <cell r="J31">
            <v>1.3724032388481168E-2</v>
          </cell>
          <cell r="K31">
            <v>77309.890418999988</v>
          </cell>
          <cell r="L31">
            <v>5.992116776266436E-2</v>
          </cell>
          <cell r="M31">
            <v>88210.04496900001</v>
          </cell>
          <cell r="N31">
            <v>4.231850865279542E-2</v>
          </cell>
          <cell r="O31">
            <v>23479.22622</v>
          </cell>
          <cell r="P31">
            <v>2.7077575699939845E-2</v>
          </cell>
          <cell r="Q31">
            <v>79550.752253889033</v>
          </cell>
          <cell r="R31">
            <v>5.4017475315789716E-2</v>
          </cell>
          <cell r="S31">
            <v>103029.97847388906</v>
          </cell>
          <cell r="T31">
            <v>4.4033760975290805E-2</v>
          </cell>
        </row>
        <row r="32">
          <cell r="B32" t="str">
            <v>Pakistan</v>
          </cell>
          <cell r="C32">
            <v>57487.320352999996</v>
          </cell>
          <cell r="D32">
            <v>0.12762002051105945</v>
          </cell>
          <cell r="E32">
            <v>131730.41647699988</v>
          </cell>
          <cell r="F32">
            <v>0.14291436585225553</v>
          </cell>
          <cell r="G32">
            <v>189217.73682999998</v>
          </cell>
          <cell r="H32">
            <v>0.13789363964825108</v>
          </cell>
          <cell r="I32">
            <v>66676.675999999978</v>
          </cell>
          <cell r="J32">
            <v>8.3950448297108279E-2</v>
          </cell>
          <cell r="K32">
            <v>307105.889456</v>
          </cell>
          <cell r="L32">
            <v>0.23803090941224059</v>
          </cell>
          <cell r="M32">
            <v>373782.56545599992</v>
          </cell>
          <cell r="N32">
            <v>0.17932108226532198</v>
          </cell>
          <cell r="O32">
            <v>76674.758230000007</v>
          </cell>
          <cell r="P32">
            <v>8.842568110182851E-2</v>
          </cell>
          <cell r="Q32">
            <v>385973.58184085652</v>
          </cell>
          <cell r="R32">
            <v>0.26208826238492472</v>
          </cell>
          <cell r="S32">
            <v>462648.34007085662</v>
          </cell>
          <cell r="T32">
            <v>0.19773027932310089</v>
          </cell>
        </row>
        <row r="33">
          <cell r="B33" t="str">
            <v>Philippines</v>
          </cell>
          <cell r="C33">
            <v>-383.11982999999998</v>
          </cell>
          <cell r="D33">
            <v>-8.5051382222309582E-4</v>
          </cell>
          <cell r="E33">
            <v>2047.4432769999996</v>
          </cell>
          <cell r="F33">
            <v>2.2212717865505911E-3</v>
          </cell>
          <cell r="G33">
            <v>1664.3234469999995</v>
          </cell>
          <cell r="H33">
            <v>1.2128863895298765E-3</v>
          </cell>
          <cell r="I33">
            <v>1205</v>
          </cell>
          <cell r="J33">
            <v>1.5171765640809019E-3</v>
          </cell>
          <cell r="K33">
            <v>7911.879648000001</v>
          </cell>
          <cell r="L33">
            <v>6.132321041154961E-3</v>
          </cell>
          <cell r="M33">
            <v>9116.8796480000019</v>
          </cell>
          <cell r="N33">
            <v>4.3737960955123664E-3</v>
          </cell>
          <cell r="O33">
            <v>895</v>
          </cell>
          <cell r="P33">
            <v>1.0321647751237587E-3</v>
          </cell>
          <cell r="Q33">
            <v>4770.6966022512288</v>
          </cell>
          <cell r="R33">
            <v>3.2394537908172864E-3</v>
          </cell>
          <cell r="S33">
            <v>5665.6966022512306</v>
          </cell>
          <cell r="T33">
            <v>2.4214498890269527E-3</v>
          </cell>
        </row>
        <row r="34">
          <cell r="B34" t="str">
            <v>South &amp; Central Asia, regional</v>
          </cell>
          <cell r="D34">
            <v>0</v>
          </cell>
          <cell r="F34">
            <v>0</v>
          </cell>
          <cell r="H34">
            <v>0</v>
          </cell>
          <cell r="J34">
            <v>0</v>
          </cell>
          <cell r="K34">
            <v>6174.6580589180721</v>
          </cell>
          <cell r="L34">
            <v>4.7858394239113609E-3</v>
          </cell>
          <cell r="M34">
            <v>6174.6580589180721</v>
          </cell>
          <cell r="N34">
            <v>2.9622739744232969E-3</v>
          </cell>
          <cell r="P34">
            <v>0</v>
          </cell>
          <cell r="R34">
            <v>0</v>
          </cell>
          <cell r="T34">
            <v>0</v>
          </cell>
        </row>
        <row r="35">
          <cell r="B35" t="str">
            <v>South Asia, regional</v>
          </cell>
          <cell r="C35">
            <v>116.86996100000002</v>
          </cell>
          <cell r="D35">
            <v>2.5944759171869065E-4</v>
          </cell>
          <cell r="E35">
            <v>1076.612218</v>
          </cell>
          <cell r="F35">
            <v>1.1680168978371432E-3</v>
          </cell>
          <cell r="G35">
            <v>1193.4821790000001</v>
          </cell>
          <cell r="H35">
            <v>8.6975779477530869E-4</v>
          </cell>
          <cell r="I35">
            <v>3215.2060000000001</v>
          </cell>
          <cell r="J35">
            <v>4.0481619849728635E-3</v>
          </cell>
          <cell r="K35">
            <v>4977.0066100000004</v>
          </cell>
          <cell r="L35">
            <v>3.8575665599495635E-3</v>
          </cell>
          <cell r="M35">
            <v>8192.2126100000041</v>
          </cell>
          <cell r="N35">
            <v>3.9301898139113382E-3</v>
          </cell>
          <cell r="O35">
            <v>1521.6311400000002</v>
          </cell>
          <cell r="P35">
            <v>1.7548313557982219E-3</v>
          </cell>
          <cell r="Q35">
            <v>56609.474649958611</v>
          </cell>
          <cell r="R35">
            <v>3.843962266735787E-2</v>
          </cell>
          <cell r="S35">
            <v>58131.105789958587</v>
          </cell>
          <cell r="T35">
            <v>2.4844528315931792E-2</v>
          </cell>
        </row>
        <row r="36">
          <cell r="B36" t="str">
            <v>Sri Lanka</v>
          </cell>
          <cell r="C36">
            <v>78</v>
          </cell>
          <cell r="D36">
            <v>1.7315751610508254E-4</v>
          </cell>
          <cell r="E36">
            <v>5382.4189089999982</v>
          </cell>
          <cell r="F36">
            <v>5.8393877868383615E-3</v>
          </cell>
          <cell r="G36">
            <v>5460.4189089999973</v>
          </cell>
          <cell r="H36">
            <v>3.9793153114532041E-3</v>
          </cell>
          <cell r="I36">
            <v>19500</v>
          </cell>
          <cell r="J36">
            <v>2.4551819916661898E-2</v>
          </cell>
          <cell r="K36">
            <v>5112.798475999999</v>
          </cell>
          <cell r="L36">
            <v>3.9628157995913703E-3</v>
          </cell>
          <cell r="M36">
            <v>24612.798475999989</v>
          </cell>
          <cell r="N36">
            <v>1.1807917404896015E-2</v>
          </cell>
          <cell r="P36">
            <v>0</v>
          </cell>
          <cell r="Q36">
            <v>5492.1987125182732</v>
          </cell>
          <cell r="R36">
            <v>3.729376529790945E-3</v>
          </cell>
          <cell r="S36">
            <v>5492.1987125182732</v>
          </cell>
          <cell r="T36">
            <v>2.3472989989716414E-3</v>
          </cell>
        </row>
        <row r="37">
          <cell r="B37" t="str">
            <v>Syria</v>
          </cell>
          <cell r="C37">
            <v>29928.830159999998</v>
          </cell>
          <cell r="D37">
            <v>6.6441049877390759E-2</v>
          </cell>
          <cell r="E37">
            <v>9618.4750760000043</v>
          </cell>
          <cell r="F37">
            <v>1.0435086312752031E-2</v>
          </cell>
          <cell r="G37">
            <v>39547.305236000022</v>
          </cell>
          <cell r="H37">
            <v>2.8820352407934357E-2</v>
          </cell>
          <cell r="I37">
            <v>113660.73777000001</v>
          </cell>
          <cell r="J37">
            <v>0.14310656232430621</v>
          </cell>
          <cell r="K37">
            <v>144047.21641199995</v>
          </cell>
          <cell r="L37">
            <v>0.11164777719367924</v>
          </cell>
          <cell r="M37">
            <v>257707.95418200004</v>
          </cell>
          <cell r="N37">
            <v>0.12363463019180918</v>
          </cell>
          <cell r="O37">
            <v>119970.93198000002</v>
          </cell>
          <cell r="P37">
            <v>0.13835728494807203</v>
          </cell>
          <cell r="Q37">
            <v>227539.2836741193</v>
          </cell>
          <cell r="R37">
            <v>0.15450636594876868</v>
          </cell>
          <cell r="S37">
            <v>347510.21565411921</v>
          </cell>
          <cell r="T37">
            <v>0.14852164388700992</v>
          </cell>
        </row>
        <row r="38">
          <cell r="B38" t="str">
            <v>Tajikistan</v>
          </cell>
          <cell r="C38">
            <v>5458.9297799999995</v>
          </cell>
          <cell r="D38">
            <v>1.2118650273036727E-2</v>
          </cell>
          <cell r="E38">
            <v>3168.5520160000005</v>
          </cell>
          <cell r="F38">
            <v>3.4375629725241952E-3</v>
          </cell>
          <cell r="G38">
            <v>8627.4817959999982</v>
          </cell>
          <cell r="H38">
            <v>6.2873327087635354E-3</v>
          </cell>
          <cell r="I38">
            <v>4890.5429199999999</v>
          </cell>
          <cell r="J38">
            <v>6.1575245675151704E-3</v>
          </cell>
          <cell r="K38">
            <v>7173.8300899999995</v>
          </cell>
          <cell r="L38">
            <v>5.5602753282145952E-3</v>
          </cell>
          <cell r="M38">
            <v>12064.373009999998</v>
          </cell>
          <cell r="N38">
            <v>5.7878473340951088E-3</v>
          </cell>
          <cell r="O38">
            <v>869.98548000000005</v>
          </cell>
          <cell r="P38">
            <v>1.003316611536464E-3</v>
          </cell>
          <cell r="Q38">
            <v>3522.8555799999995</v>
          </cell>
          <cell r="R38">
            <v>2.3921302934560114E-3</v>
          </cell>
          <cell r="S38">
            <v>4392.8410599999997</v>
          </cell>
          <cell r="T38">
            <v>1.8774468955897628E-3</v>
          </cell>
        </row>
        <row r="39">
          <cell r="B39" t="str">
            <v>Thailand</v>
          </cell>
          <cell r="C39">
            <v>-15231.403899999999</v>
          </cell>
          <cell r="D39">
            <v>-3.381323161688804E-2</v>
          </cell>
          <cell r="E39">
            <v>1834.4632159999996</v>
          </cell>
          <cell r="F39">
            <v>1.9902096585241139E-3</v>
          </cell>
          <cell r="G39">
            <v>-13396.940684000001</v>
          </cell>
          <cell r="H39">
            <v>-9.7631064720334268E-3</v>
          </cell>
          <cell r="I39">
            <v>85</v>
          </cell>
          <cell r="J39">
            <v>1.0702075348288519E-4</v>
          </cell>
          <cell r="K39">
            <v>3679.476458000001</v>
          </cell>
          <cell r="L39">
            <v>2.8518799460671134E-3</v>
          </cell>
          <cell r="M39">
            <v>3764.4764580000024</v>
          </cell>
          <cell r="N39">
            <v>1.8059964669228273E-3</v>
          </cell>
          <cell r="O39">
            <v>31.55</v>
          </cell>
          <cell r="P39">
            <v>3.6385249894027473E-5</v>
          </cell>
          <cell r="Q39">
            <v>6677.7071365729389</v>
          </cell>
          <cell r="R39">
            <v>4.5343742226933775E-3</v>
          </cell>
          <cell r="S39">
            <v>6709.2571365729391</v>
          </cell>
          <cell r="T39">
            <v>2.8674549820321355E-3</v>
          </cell>
        </row>
        <row r="40">
          <cell r="B40" t="str">
            <v>Timor-Leste</v>
          </cell>
          <cell r="D40">
            <v>0</v>
          </cell>
          <cell r="E40">
            <v>131.234916</v>
          </cell>
          <cell r="F40">
            <v>1.4237679724552233E-4</v>
          </cell>
          <cell r="G40">
            <v>131.234916</v>
          </cell>
          <cell r="H40">
            <v>9.5638286977457133E-5</v>
          </cell>
          <cell r="J40">
            <v>0</v>
          </cell>
          <cell r="K40">
            <v>67.001314000000008</v>
          </cell>
          <cell r="L40">
            <v>5.1931220633657247E-5</v>
          </cell>
          <cell r="M40">
            <v>67.001314000000008</v>
          </cell>
          <cell r="N40">
            <v>3.2143682584609461E-5</v>
          </cell>
          <cell r="P40">
            <v>0</v>
          </cell>
          <cell r="Q40">
            <v>18.38869</v>
          </cell>
          <cell r="R40">
            <v>1.2486501761724684E-5</v>
          </cell>
          <cell r="S40">
            <v>18.38869</v>
          </cell>
          <cell r="T40">
            <v>7.8591026815940663E-6</v>
          </cell>
        </row>
        <row r="41">
          <cell r="B41" t="str">
            <v>Turkmenistan</v>
          </cell>
          <cell r="C41">
            <v>12.36365</v>
          </cell>
          <cell r="D41">
            <v>2.7446909281956459E-5</v>
          </cell>
          <cell r="E41">
            <v>403.34320999999994</v>
          </cell>
          <cell r="F41">
            <v>4.3758716186878289E-4</v>
          </cell>
          <cell r="G41">
            <v>415.70685999999995</v>
          </cell>
          <cell r="H41">
            <v>3.029490412077346E-4</v>
          </cell>
          <cell r="J41">
            <v>0</v>
          </cell>
          <cell r="K41">
            <v>459.151882</v>
          </cell>
          <cell r="L41">
            <v>3.5587835916920903E-4</v>
          </cell>
          <cell r="M41">
            <v>459.151882</v>
          </cell>
          <cell r="N41">
            <v>2.2027675984286006E-4</v>
          </cell>
          <cell r="P41">
            <v>0</v>
          </cell>
          <cell r="Q41">
            <v>83.855410000000006</v>
          </cell>
          <cell r="R41">
            <v>5.6940473992173758E-5</v>
          </cell>
          <cell r="S41">
            <v>83.855410000000006</v>
          </cell>
          <cell r="T41">
            <v>3.58387833824579E-5</v>
          </cell>
        </row>
        <row r="42">
          <cell r="B42" t="str">
            <v>Uzbekistan</v>
          </cell>
          <cell r="C42">
            <v>45.441851999999997</v>
          </cell>
          <cell r="D42">
            <v>1.0087946435300995E-4</v>
          </cell>
          <cell r="E42">
            <v>1590.4876889999996</v>
          </cell>
          <cell r="F42">
            <v>1.7255205407244844E-3</v>
          </cell>
          <cell r="G42">
            <v>1635.9295409999997</v>
          </cell>
          <cell r="H42">
            <v>1.1921941483702225E-3</v>
          </cell>
          <cell r="I42">
            <v>6.55</v>
          </cell>
          <cell r="J42">
            <v>8.2468933566223293E-6</v>
          </cell>
          <cell r="K42">
            <v>1498.2515939999996</v>
          </cell>
          <cell r="L42">
            <v>1.1612613163488501E-3</v>
          </cell>
          <cell r="M42">
            <v>1504.8015939999998</v>
          </cell>
          <cell r="N42">
            <v>7.2192412212020716E-4</v>
          </cell>
          <cell r="O42">
            <v>14.5</v>
          </cell>
          <cell r="P42">
            <v>1.6722222613736872E-5</v>
          </cell>
          <cell r="Q42">
            <v>967.66789361280416</v>
          </cell>
          <cell r="R42">
            <v>6.5707708696816861E-4</v>
          </cell>
          <cell r="S42">
            <v>982.16789361280405</v>
          </cell>
          <cell r="T42">
            <v>4.1976662429286607E-4</v>
          </cell>
        </row>
        <row r="43">
          <cell r="B43" t="str">
            <v>Vietnam</v>
          </cell>
          <cell r="C43">
            <v>23401.501370000002</v>
          </cell>
          <cell r="D43">
            <v>5.1950587825113928E-2</v>
          </cell>
          <cell r="E43">
            <v>28262.900842000003</v>
          </cell>
          <cell r="F43">
            <v>3.0662429065384827E-2</v>
          </cell>
          <cell r="G43">
            <v>51664.402211999979</v>
          </cell>
          <cell r="H43">
            <v>3.765076456687811E-2</v>
          </cell>
          <cell r="I43">
            <v>669.21899999999994</v>
          </cell>
          <cell r="J43">
            <v>8.4259201911838751E-4</v>
          </cell>
          <cell r="K43">
            <v>11653.061842000001</v>
          </cell>
          <cell r="L43">
            <v>9.0320277237332155E-3</v>
          </cell>
          <cell r="M43">
            <v>12322.280842000007</v>
          </cell>
          <cell r="N43">
            <v>5.9115778550800123E-3</v>
          </cell>
          <cell r="O43">
            <v>71.316500000000005</v>
          </cell>
          <cell r="P43">
            <v>8.224623372638384E-5</v>
          </cell>
          <cell r="Q43">
            <v>9094.6763998727365</v>
          </cell>
          <cell r="R43">
            <v>6.1755727509315139E-3</v>
          </cell>
          <cell r="S43">
            <v>9165.9928998727373</v>
          </cell>
          <cell r="T43">
            <v>3.9174339976834668E-3</v>
          </cell>
        </row>
        <row r="44">
          <cell r="B44" t="str">
            <v>West Bank &amp; Gaza Strip</v>
          </cell>
          <cell r="C44">
            <v>30781.553</v>
          </cell>
          <cell r="D44">
            <v>6.8334067427396811E-2</v>
          </cell>
          <cell r="E44">
            <v>12102.237069000003</v>
          </cell>
          <cell r="F44">
            <v>1.3129720396896949E-2</v>
          </cell>
          <cell r="G44">
            <v>42883.790068999959</v>
          </cell>
          <cell r="H44">
            <v>3.1251837135324902E-2</v>
          </cell>
          <cell r="I44">
            <v>32433.996369999993</v>
          </cell>
          <cell r="J44">
            <v>4.0836596823277206E-2</v>
          </cell>
          <cell r="K44">
            <v>18994.269065</v>
          </cell>
          <cell r="L44">
            <v>1.4722033325936943E-2</v>
          </cell>
          <cell r="M44">
            <v>51428.265434999987</v>
          </cell>
          <cell r="N44">
            <v>2.4672558511608919E-2</v>
          </cell>
          <cell r="O44">
            <v>4107.58014</v>
          </cell>
          <cell r="P44">
            <v>4.7370944486099633E-3</v>
          </cell>
          <cell r="Q44">
            <v>18621.164518916023</v>
          </cell>
          <cell r="R44">
            <v>1.2644359308401527E-2</v>
          </cell>
          <cell r="S44">
            <v>22728.744658916021</v>
          </cell>
          <cell r="T44">
            <v>9.7139893107205406E-3</v>
          </cell>
        </row>
        <row r="45">
          <cell r="B45" t="str">
            <v>Yemen</v>
          </cell>
          <cell r="C45">
            <v>4644.2449999999999</v>
          </cell>
          <cell r="D45">
            <v>1.0310076004916013E-2</v>
          </cell>
          <cell r="E45">
            <v>34910.697431000008</v>
          </cell>
          <cell r="F45">
            <v>3.7874625452827396E-2</v>
          </cell>
          <cell r="G45">
            <v>39554.942430999996</v>
          </cell>
          <cell r="H45">
            <v>2.8825918062787295E-2</v>
          </cell>
          <cell r="I45">
            <v>59907.776000000005</v>
          </cell>
          <cell r="J45">
            <v>7.542794502357536E-2</v>
          </cell>
          <cell r="K45">
            <v>22142.678369999994</v>
          </cell>
          <cell r="L45">
            <v>1.7162294993984441E-2</v>
          </cell>
          <cell r="M45">
            <v>82050.454370000021</v>
          </cell>
          <cell r="N45">
            <v>3.9363463247784405E-2</v>
          </cell>
          <cell r="O45">
            <v>81544.37993000001</v>
          </cell>
          <cell r="P45">
            <v>9.4041605109558446E-2</v>
          </cell>
          <cell r="Q45">
            <v>45305.558374718494</v>
          </cell>
          <cell r="R45">
            <v>3.0763906208753477E-2</v>
          </cell>
          <cell r="S45">
            <v>126849.93830471851</v>
          </cell>
          <cell r="T45">
            <v>5.4214122392114671E-2</v>
          </cell>
        </row>
        <row r="46">
          <cell r="B46" t="str">
            <v>Asia Total</v>
          </cell>
          <cell r="C46">
            <v>450456.91203300032</v>
          </cell>
          <cell r="D46">
            <v>1</v>
          </cell>
          <cell r="E46">
            <v>921743.70079200016</v>
          </cell>
          <cell r="F46">
            <v>1</v>
          </cell>
          <cell r="G46">
            <v>1372200.6128250011</v>
          </cell>
          <cell r="H46">
            <v>1</v>
          </cell>
          <cell r="I46">
            <v>794238.47463000007</v>
          </cell>
          <cell r="J46">
            <v>1</v>
          </cell>
          <cell r="K46">
            <v>1290193.3207511716</v>
          </cell>
          <cell r="L46">
            <v>1</v>
          </cell>
          <cell r="M46">
            <v>2084431.7953811719</v>
          </cell>
          <cell r="N46">
            <v>1</v>
          </cell>
          <cell r="O46">
            <v>867109.61424999963</v>
          </cell>
          <cell r="P46">
            <v>1</v>
          </cell>
          <cell r="Q46">
            <v>1472685.4927748863</v>
          </cell>
          <cell r="R46">
            <v>1</v>
          </cell>
          <cell r="S46">
            <v>2339836.3330248906</v>
          </cell>
          <cell r="T46">
            <v>1</v>
          </cell>
        </row>
      </sheetData>
      <sheetData sheetId="11"/>
      <sheetData sheetId="12">
        <row r="7">
          <cell r="B7" t="str">
            <v>America, regional</v>
          </cell>
          <cell r="C7">
            <v>3.9</v>
          </cell>
          <cell r="D7">
            <v>4.3012337771206418E-5</v>
          </cell>
          <cell r="E7">
            <v>53.049879000000004</v>
          </cell>
          <cell r="F7">
            <v>7.2747413452931172E-4</v>
          </cell>
          <cell r="G7">
            <v>56.94987900000001</v>
          </cell>
          <cell r="H7">
            <v>3.4811493396216619E-4</v>
          </cell>
          <cell r="I7">
            <v>51.896999999999998</v>
          </cell>
          <cell r="J7">
            <v>1.2670033366933382E-3</v>
          </cell>
          <cell r="K7">
            <v>2259.9025299999998</v>
          </cell>
          <cell r="L7">
            <v>1.9113620370474097E-2</v>
          </cell>
          <cell r="M7">
            <v>2311.7995299999998</v>
          </cell>
          <cell r="N7">
            <v>1.4521753498105344E-2</v>
          </cell>
          <cell r="O7">
            <v>26.99849</v>
          </cell>
          <cell r="P7">
            <v>2.4262422268287126E-4</v>
          </cell>
          <cell r="Q7">
            <v>5513.766270000001</v>
          </cell>
          <cell r="R7">
            <v>4.2115638725324492E-2</v>
          </cell>
          <cell r="S7">
            <v>5540.7647600000009</v>
          </cell>
          <cell r="T7">
            <v>2.2877130743625157E-2</v>
          </cell>
        </row>
        <row r="8">
          <cell r="B8" t="str">
            <v>Anguilla</v>
          </cell>
          <cell r="D8">
            <v>0</v>
          </cell>
          <cell r="E8">
            <v>347.13200100000006</v>
          </cell>
          <cell r="F8">
            <v>4.7602286141859669E-3</v>
          </cell>
          <cell r="G8">
            <v>347.13200100000006</v>
          </cell>
          <cell r="H8">
            <v>2.1218979868994911E-3</v>
          </cell>
          <cell r="J8">
            <v>0</v>
          </cell>
          <cell r="L8">
            <v>0</v>
          </cell>
          <cell r="N8">
            <v>0</v>
          </cell>
          <cell r="P8">
            <v>0</v>
          </cell>
          <cell r="R8">
            <v>0</v>
          </cell>
          <cell r="T8">
            <v>0</v>
          </cell>
        </row>
        <row r="9">
          <cell r="B9" t="str">
            <v>Antigua and Barbuda</v>
          </cell>
          <cell r="D9">
            <v>0</v>
          </cell>
          <cell r="E9">
            <v>3.3073600000000001</v>
          </cell>
          <cell r="F9">
            <v>4.5353898989606828E-5</v>
          </cell>
          <cell r="G9">
            <v>3.3073600000000001</v>
          </cell>
          <cell r="H9">
            <v>2.0216748976571306E-5</v>
          </cell>
          <cell r="J9">
            <v>0</v>
          </cell>
          <cell r="K9">
            <v>2.5698300000000001</v>
          </cell>
          <cell r="L9">
            <v>2.1734899795282522E-5</v>
          </cell>
          <cell r="M9">
            <v>2.5698300000000001</v>
          </cell>
          <cell r="N9">
            <v>1.6142592516244716E-5</v>
          </cell>
          <cell r="P9">
            <v>0</v>
          </cell>
          <cell r="Q9">
            <v>1.42374</v>
          </cell>
          <cell r="R9">
            <v>1.0874911365946145E-5</v>
          </cell>
          <cell r="S9">
            <v>1.42374</v>
          </cell>
          <cell r="T9">
            <v>5.8784459430702985E-6</v>
          </cell>
        </row>
        <row r="10">
          <cell r="B10" t="str">
            <v>Argentina</v>
          </cell>
          <cell r="C10">
            <v>86.612219999999994</v>
          </cell>
          <cell r="D10">
            <v>9.5522924660359999E-4</v>
          </cell>
          <cell r="E10">
            <v>1954.8684410000005</v>
          </cell>
          <cell r="F10">
            <v>2.6807153080125597E-2</v>
          </cell>
          <cell r="G10">
            <v>2041.4806610000001</v>
          </cell>
          <cell r="H10">
            <v>1.2478865942613404E-2</v>
          </cell>
          <cell r="J10">
            <v>0</v>
          </cell>
          <cell r="K10">
            <v>1576.9050349999998</v>
          </cell>
          <cell r="L10">
            <v>1.3337019539191879E-2</v>
          </cell>
          <cell r="M10">
            <v>1576.9050349999998</v>
          </cell>
          <cell r="N10">
            <v>9.9054549977312164E-3</v>
          </cell>
          <cell r="P10">
            <v>0</v>
          </cell>
          <cell r="Q10">
            <v>1007.6579481640531</v>
          </cell>
          <cell r="R10">
            <v>7.6967640675089776E-3</v>
          </cell>
          <cell r="S10">
            <v>1007.6579481640531</v>
          </cell>
          <cell r="T10">
            <v>4.1604947373730591E-3</v>
          </cell>
        </row>
        <row r="11">
          <cell r="B11" t="str">
            <v>Belize</v>
          </cell>
          <cell r="D11">
            <v>0</v>
          </cell>
          <cell r="E11">
            <v>142.298936</v>
          </cell>
          <cell r="F11">
            <v>1.951348377458918E-3</v>
          </cell>
          <cell r="G11">
            <v>142.298936</v>
          </cell>
          <cell r="H11">
            <v>8.6982423103175509E-4</v>
          </cell>
          <cell r="I11">
            <v>9.7769999999999992</v>
          </cell>
          <cell r="J11">
            <v>2.3869379006206072E-4</v>
          </cell>
          <cell r="K11">
            <v>1135.3103929999997</v>
          </cell>
          <cell r="L11">
            <v>9.6021361834821017E-3</v>
          </cell>
          <cell r="M11">
            <v>1145.087393</v>
          </cell>
          <cell r="N11">
            <v>7.1929579702501622E-3</v>
          </cell>
          <cell r="P11">
            <v>0</v>
          </cell>
          <cell r="Q11">
            <v>422.62563000000006</v>
          </cell>
          <cell r="R11">
            <v>3.228128919063278E-3</v>
          </cell>
          <cell r="S11">
            <v>422.62563000000006</v>
          </cell>
          <cell r="T11">
            <v>1.744968828656236E-3</v>
          </cell>
        </row>
        <row r="12">
          <cell r="B12" t="str">
            <v>Bolivia</v>
          </cell>
          <cell r="C12">
            <v>31.62</v>
          </cell>
          <cell r="D12">
            <v>3.4873080008347365E-4</v>
          </cell>
          <cell r="E12">
            <v>612.14243800000008</v>
          </cell>
          <cell r="F12">
            <v>8.3943224506263809E-3</v>
          </cell>
          <cell r="G12">
            <v>643.76243799999997</v>
          </cell>
          <cell r="H12">
            <v>3.9350973615184161E-3</v>
          </cell>
          <cell r="J12">
            <v>0</v>
          </cell>
          <cell r="K12">
            <v>825.80474000000004</v>
          </cell>
          <cell r="L12">
            <v>6.9844243682925852E-3</v>
          </cell>
          <cell r="M12">
            <v>825.80474000000004</v>
          </cell>
          <cell r="N12">
            <v>5.1873584695498985E-3</v>
          </cell>
          <cell r="P12">
            <v>0</v>
          </cell>
          <cell r="Q12">
            <v>219.90006999999997</v>
          </cell>
          <cell r="R12">
            <v>1.6796562368236844E-3</v>
          </cell>
          <cell r="S12">
            <v>219.90006999999997</v>
          </cell>
          <cell r="T12">
            <v>9.0794012556532407E-4</v>
          </cell>
        </row>
        <row r="13">
          <cell r="B13" t="str">
            <v>Brazil</v>
          </cell>
          <cell r="C13">
            <v>35269.060959999995</v>
          </cell>
          <cell r="D13">
            <v>0.38897558022686918</v>
          </cell>
          <cell r="E13">
            <v>11566.948828000006</v>
          </cell>
          <cell r="F13">
            <v>0.1586178186720113</v>
          </cell>
          <cell r="G13">
            <v>46836.00978800001</v>
          </cell>
          <cell r="H13">
            <v>0.28629234584328073</v>
          </cell>
          <cell r="I13">
            <v>10.023</v>
          </cell>
          <cell r="J13">
            <v>2.4469958655947988E-4</v>
          </cell>
          <cell r="K13">
            <v>20876.240972</v>
          </cell>
          <cell r="L13">
            <v>0.17656537811006615</v>
          </cell>
          <cell r="M13">
            <v>20886.263972000004</v>
          </cell>
          <cell r="N13">
            <v>0.13119873629256371</v>
          </cell>
          <cell r="O13">
            <v>30007.530269999999</v>
          </cell>
          <cell r="P13">
            <v>0.269665218550796</v>
          </cell>
          <cell r="Q13">
            <v>23666.325255900327</v>
          </cell>
          <cell r="R13">
            <v>0.18076979611134672</v>
          </cell>
          <cell r="S13">
            <v>53673.855525900326</v>
          </cell>
          <cell r="T13">
            <v>0.22161269491983795</v>
          </cell>
        </row>
        <row r="14">
          <cell r="B14" t="str">
            <v>Chile</v>
          </cell>
          <cell r="D14">
            <v>0</v>
          </cell>
          <cell r="E14">
            <v>885.50832899999978</v>
          </cell>
          <cell r="F14">
            <v>1.2142994807919767E-2</v>
          </cell>
          <cell r="G14">
            <v>885.50832899999978</v>
          </cell>
          <cell r="H14">
            <v>5.4128064692250356E-3</v>
          </cell>
          <cell r="J14">
            <v>0</v>
          </cell>
          <cell r="K14">
            <v>4653.0262009999997</v>
          </cell>
          <cell r="L14">
            <v>3.9353987704851719E-2</v>
          </cell>
          <cell r="M14">
            <v>4653.0262009999997</v>
          </cell>
          <cell r="N14">
            <v>2.9228355934109721E-2</v>
          </cell>
          <cell r="P14">
            <v>0</v>
          </cell>
          <cell r="Q14">
            <v>6723.6986932990894</v>
          </cell>
          <cell r="R14">
            <v>5.135742996681663E-2</v>
          </cell>
          <cell r="S14">
            <v>6723.6986932990894</v>
          </cell>
          <cell r="T14">
            <v>2.7761318292701689E-2</v>
          </cell>
        </row>
        <row r="15">
          <cell r="B15" t="str">
            <v>Colombia</v>
          </cell>
          <cell r="C15">
            <v>16322.922823999999</v>
          </cell>
          <cell r="D15">
            <v>0.18002232562031348</v>
          </cell>
          <cell r="E15">
            <v>8727.7735129999946</v>
          </cell>
          <cell r="F15">
            <v>0.11968414636228523</v>
          </cell>
          <cell r="G15">
            <v>25050.696337000008</v>
          </cell>
          <cell r="H15">
            <v>0.15312625161259841</v>
          </cell>
          <cell r="I15">
            <v>31463.150409999998</v>
          </cell>
          <cell r="J15">
            <v>0.76813527857784392</v>
          </cell>
          <cell r="K15">
            <v>8846.9162149999956</v>
          </cell>
          <cell r="L15">
            <v>7.4824730597076464E-2</v>
          </cell>
          <cell r="M15">
            <v>40310.066624999985</v>
          </cell>
          <cell r="N15">
            <v>0.25321090493536569</v>
          </cell>
          <cell r="O15">
            <v>14264.307785770699</v>
          </cell>
          <cell r="P15">
            <v>0.12818741302316702</v>
          </cell>
          <cell r="Q15">
            <v>10618.454536475385</v>
          </cell>
          <cell r="R15">
            <v>8.1106628968420191E-2</v>
          </cell>
          <cell r="S15">
            <v>24882.762322246079</v>
          </cell>
          <cell r="T15">
            <v>0.10273784063494032</v>
          </cell>
        </row>
        <row r="16">
          <cell r="B16" t="str">
            <v>Costa Rica</v>
          </cell>
          <cell r="C16">
            <v>486.28984000000003</v>
          </cell>
          <cell r="D16">
            <v>5.3631956032784431E-3</v>
          </cell>
          <cell r="E16">
            <v>170.99084499999998</v>
          </cell>
          <cell r="F16">
            <v>2.3448011441988526E-3</v>
          </cell>
          <cell r="G16">
            <v>657.28068499999995</v>
          </cell>
          <cell r="H16">
            <v>4.017729734831962E-3</v>
          </cell>
          <cell r="I16">
            <v>94.926000000000002</v>
          </cell>
          <cell r="J16">
            <v>2.3175050337967862E-3</v>
          </cell>
          <cell r="K16">
            <v>1005.0016949999998</v>
          </cell>
          <cell r="L16">
            <v>8.5000218438239412E-3</v>
          </cell>
          <cell r="M16">
            <v>1099.9276950000001</v>
          </cell>
          <cell r="N16">
            <v>6.9092837182682535E-3</v>
          </cell>
          <cell r="O16">
            <v>212.21740000000003</v>
          </cell>
          <cell r="P16">
            <v>1.9071096833482156E-3</v>
          </cell>
          <cell r="Q16">
            <v>591.00639999999999</v>
          </cell>
          <cell r="R16">
            <v>4.514266802019269E-3</v>
          </cell>
          <cell r="S16">
            <v>803.22379999999998</v>
          </cell>
          <cell r="T16">
            <v>3.3164114855855063E-3</v>
          </cell>
        </row>
        <row r="17">
          <cell r="B17" t="str">
            <v>Cuba</v>
          </cell>
          <cell r="D17">
            <v>0</v>
          </cell>
          <cell r="E17">
            <v>1448.7756319999996</v>
          </cell>
          <cell r="F17">
            <v>1.9867091478500007E-2</v>
          </cell>
          <cell r="G17">
            <v>1448.7756319999996</v>
          </cell>
          <cell r="H17">
            <v>8.8558648818143296E-3</v>
          </cell>
          <cell r="J17">
            <v>0</v>
          </cell>
          <cell r="K17">
            <v>1329.4828869999999</v>
          </cell>
          <cell r="L17">
            <v>1.1244392558452469E-2</v>
          </cell>
          <cell r="M17">
            <v>1329.4828869999999</v>
          </cell>
          <cell r="N17">
            <v>8.3512530020124365E-3</v>
          </cell>
          <cell r="P17">
            <v>0</v>
          </cell>
          <cell r="Q17">
            <v>2688.336192704051</v>
          </cell>
          <cell r="R17">
            <v>2.0534239269474529E-2</v>
          </cell>
          <cell r="S17">
            <v>2688.336192704051</v>
          </cell>
          <cell r="T17">
            <v>1.1099806836648674E-2</v>
          </cell>
        </row>
        <row r="18">
          <cell r="B18" t="str">
            <v>Dominica</v>
          </cell>
          <cell r="D18">
            <v>0</v>
          </cell>
          <cell r="E18">
            <v>34.350260000000006</v>
          </cell>
          <cell r="F18">
            <v>4.7104585600198708E-4</v>
          </cell>
          <cell r="G18">
            <v>34.350260000000006</v>
          </cell>
          <cell r="H18">
            <v>2.0997127125561125E-4</v>
          </cell>
          <cell r="I18">
            <v>240</v>
          </cell>
          <cell r="J18">
            <v>5.859313656018674E-3</v>
          </cell>
          <cell r="K18">
            <v>252.33001999999999</v>
          </cell>
          <cell r="L18">
            <v>2.1341363825784715E-3</v>
          </cell>
          <cell r="M18">
            <v>492.33001999999999</v>
          </cell>
          <cell r="N18">
            <v>3.0926103658119848E-3</v>
          </cell>
          <cell r="O18">
            <v>-2.5261</v>
          </cell>
          <cell r="P18">
            <v>-2.2701012127685702E-5</v>
          </cell>
          <cell r="Q18">
            <v>46.932029999999997</v>
          </cell>
          <cell r="R18">
            <v>3.5847954435074198E-4</v>
          </cell>
          <cell r="S18">
            <v>44.405929999999998</v>
          </cell>
          <cell r="T18">
            <v>1.8334657947150719E-4</v>
          </cell>
        </row>
        <row r="19">
          <cell r="B19" t="str">
            <v>Dominican Republic</v>
          </cell>
          <cell r="D19">
            <v>0</v>
          </cell>
          <cell r="E19">
            <v>144.97088499999998</v>
          </cell>
          <cell r="F19">
            <v>1.9879888717055012E-3</v>
          </cell>
          <cell r="G19">
            <v>144.97088499999998</v>
          </cell>
          <cell r="H19">
            <v>8.8615693210185352E-4</v>
          </cell>
          <cell r="I19">
            <v>4.2229999999999999</v>
          </cell>
          <cell r="J19">
            <v>1.0309950653902859E-4</v>
          </cell>
          <cell r="K19">
            <v>1456.6542340000001</v>
          </cell>
          <cell r="L19">
            <v>1.2319972065219884E-2</v>
          </cell>
          <cell r="M19">
            <v>1460.877234</v>
          </cell>
          <cell r="N19">
            <v>9.1766170932398965E-3</v>
          </cell>
          <cell r="O19">
            <v>15</v>
          </cell>
          <cell r="P19">
            <v>1.3479877357004295E-4</v>
          </cell>
          <cell r="Q19">
            <v>-7.9794999999999998</v>
          </cell>
          <cell r="R19">
            <v>-6.0949580151268675E-5</v>
          </cell>
          <cell r="S19">
            <v>7.0205000000000002</v>
          </cell>
          <cell r="T19">
            <v>2.8986774090300919E-5</v>
          </cell>
        </row>
        <row r="20">
          <cell r="B20" t="str">
            <v>Ecuador</v>
          </cell>
          <cell r="D20">
            <v>0</v>
          </cell>
          <cell r="E20">
            <v>340.43776200000002</v>
          </cell>
          <cell r="F20">
            <v>4.6684303704452521E-3</v>
          </cell>
          <cell r="G20">
            <v>340.43776200000002</v>
          </cell>
          <cell r="H20">
            <v>2.0809784167734164E-3</v>
          </cell>
          <cell r="J20">
            <v>0</v>
          </cell>
          <cell r="K20">
            <v>314.538093</v>
          </cell>
          <cell r="L20">
            <v>2.660274778158187E-3</v>
          </cell>
          <cell r="M20">
            <v>314.538093</v>
          </cell>
          <cell r="N20">
            <v>1.9757961678926951E-3</v>
          </cell>
          <cell r="P20">
            <v>0</v>
          </cell>
          <cell r="Q20">
            <v>92.393290000000007</v>
          </cell>
          <cell r="R20">
            <v>7.0572494946981789E-4</v>
          </cell>
          <cell r="S20">
            <v>92.393290000000007</v>
          </cell>
          <cell r="T20">
            <v>3.8148043938318632E-4</v>
          </cell>
        </row>
        <row r="21">
          <cell r="B21" t="str">
            <v>El Salvador</v>
          </cell>
          <cell r="C21">
            <v>-230.76468</v>
          </cell>
          <cell r="D21">
            <v>-2.5450585543139391E-3</v>
          </cell>
          <cell r="E21">
            <v>148.28567000000001</v>
          </cell>
          <cell r="F21">
            <v>2.0334445898801982E-3</v>
          </cell>
          <cell r="G21">
            <v>-82.479009999999988</v>
          </cell>
          <cell r="H21">
            <v>-5.0416569136898137E-4</v>
          </cell>
          <cell r="J21">
            <v>0</v>
          </cell>
          <cell r="K21">
            <v>475.78385599999996</v>
          </cell>
          <cell r="L21">
            <v>4.0240461175926525E-3</v>
          </cell>
          <cell r="M21">
            <v>475.78385599999996</v>
          </cell>
          <cell r="N21">
            <v>2.9886743143381677E-3</v>
          </cell>
          <cell r="P21">
            <v>0</v>
          </cell>
          <cell r="Q21">
            <v>36.426400000000001</v>
          </cell>
          <cell r="R21">
            <v>2.7823469972080623E-4</v>
          </cell>
          <cell r="S21">
            <v>36.426400000000001</v>
          </cell>
          <cell r="T21">
            <v>1.5040008941285342E-4</v>
          </cell>
        </row>
        <row r="22">
          <cell r="B22" t="str">
            <v>Grenada</v>
          </cell>
          <cell r="D22">
            <v>0</v>
          </cell>
          <cell r="E22">
            <v>10.824759999999999</v>
          </cell>
          <cell r="F22">
            <v>1.4844016727139965E-4</v>
          </cell>
          <cell r="G22">
            <v>10.824759999999999</v>
          </cell>
          <cell r="H22">
            <v>6.6168017890894855E-5</v>
          </cell>
          <cell r="J22">
            <v>0</v>
          </cell>
          <cell r="K22">
            <v>47.65117</v>
          </cell>
          <cell r="L22">
            <v>4.030202017557475E-4</v>
          </cell>
          <cell r="M22">
            <v>47.65117</v>
          </cell>
          <cell r="N22">
            <v>2.9932463245907503E-4</v>
          </cell>
          <cell r="P22">
            <v>0</v>
          </cell>
          <cell r="Q22">
            <v>0.27015</v>
          </cell>
          <cell r="R22">
            <v>2.0634787991559914E-6</v>
          </cell>
          <cell r="S22">
            <v>0.27015</v>
          </cell>
          <cell r="T22">
            <v>1.1154158564909611E-6</v>
          </cell>
        </row>
        <row r="23">
          <cell r="B23" t="str">
            <v>Guatemala</v>
          </cell>
          <cell r="C23">
            <v>9111.882160000001</v>
          </cell>
          <cell r="D23">
            <v>0.1004931674865</v>
          </cell>
          <cell r="E23">
            <v>366.28242500000005</v>
          </cell>
          <cell r="F23">
            <v>5.0228387913980451E-3</v>
          </cell>
          <cell r="G23">
            <v>9478.1645850000004</v>
          </cell>
          <cell r="H23">
            <v>5.7936745372010663E-2</v>
          </cell>
          <cell r="I23">
            <v>10.095000000000001</v>
          </cell>
          <cell r="J23">
            <v>2.4645738065628552E-4</v>
          </cell>
          <cell r="K23">
            <v>1057.5989069999998</v>
          </cell>
          <cell r="L23">
            <v>8.9448742785496749E-3</v>
          </cell>
          <cell r="M23">
            <v>1067.6939070000001</v>
          </cell>
          <cell r="N23">
            <v>6.7068046029419405E-3</v>
          </cell>
          <cell r="O23">
            <v>217.14762000000002</v>
          </cell>
          <cell r="P23">
            <v>1.9514155239769154E-3</v>
          </cell>
          <cell r="Q23">
            <v>882.95120999999995</v>
          </cell>
          <cell r="R23">
            <v>6.744220257353801E-3</v>
          </cell>
          <cell r="S23">
            <v>1100.0988300000004</v>
          </cell>
          <cell r="T23">
            <v>4.5421716775463812E-3</v>
          </cell>
        </row>
        <row r="24">
          <cell r="B24" t="str">
            <v>Guyana</v>
          </cell>
          <cell r="C24">
            <v>2.3722020000000001</v>
          </cell>
          <cell r="D24">
            <v>2.6162552227059339E-5</v>
          </cell>
          <cell r="E24">
            <v>560.45590099999993</v>
          </cell>
          <cell r="F24">
            <v>7.6855438543379255E-3</v>
          </cell>
          <cell r="G24">
            <v>562.82810300000006</v>
          </cell>
          <cell r="H24">
            <v>3.440373734734296E-3</v>
          </cell>
          <cell r="I24">
            <v>19.390999999999998</v>
          </cell>
          <cell r="J24">
            <v>4.7340812959940882E-4</v>
          </cell>
          <cell r="K24">
            <v>2209.1494769999999</v>
          </cell>
          <cell r="L24">
            <v>1.8684365314202023E-2</v>
          </cell>
          <cell r="M24">
            <v>2228.540477</v>
          </cell>
          <cell r="N24">
            <v>1.3998755102932348E-2</v>
          </cell>
          <cell r="P24">
            <v>0</v>
          </cell>
          <cell r="Q24">
            <v>657.83962999999983</v>
          </cell>
          <cell r="R24">
            <v>5.0247570969817554E-3</v>
          </cell>
          <cell r="S24">
            <v>657.83962999999983</v>
          </cell>
          <cell r="T24">
            <v>2.7161382725528291E-3</v>
          </cell>
        </row>
        <row r="25">
          <cell r="B25" t="str">
            <v>Haiti</v>
          </cell>
          <cell r="C25">
            <v>319.17633000000001</v>
          </cell>
          <cell r="D25">
            <v>3.5201333627010371E-3</v>
          </cell>
          <cell r="E25">
            <v>2944.48866</v>
          </cell>
          <cell r="F25">
            <v>4.0377836480359787E-2</v>
          </cell>
          <cell r="G25">
            <v>3263.6649900000002</v>
          </cell>
          <cell r="H25">
            <v>1.9949656477206628E-2</v>
          </cell>
          <cell r="I25">
            <v>2495.7749999999996</v>
          </cell>
          <cell r="J25">
            <v>6.0931368916041687E-2</v>
          </cell>
          <cell r="K25">
            <v>1354.5712530000001</v>
          </cell>
          <cell r="L25">
            <v>1.1456582906077557E-2</v>
          </cell>
          <cell r="M25">
            <v>3850.3462530000002</v>
          </cell>
          <cell r="N25">
            <v>2.4186257693555095E-2</v>
          </cell>
          <cell r="O25">
            <v>4906.05854</v>
          </cell>
          <cell r="P25">
            <v>4.4088711616989039E-2</v>
          </cell>
          <cell r="Q25">
            <v>1090.3128200000001</v>
          </cell>
          <cell r="R25">
            <v>8.3281043439495939E-3</v>
          </cell>
          <cell r="S25">
            <v>5996.371360000001</v>
          </cell>
          <cell r="T25">
            <v>2.475827390839264E-2</v>
          </cell>
        </row>
        <row r="26">
          <cell r="B26" t="str">
            <v>Honduras</v>
          </cell>
          <cell r="C26">
            <v>6847.7579399999995</v>
          </cell>
          <cell r="D26">
            <v>7.5522583971984789E-2</v>
          </cell>
          <cell r="E26">
            <v>27.084999</v>
          </cell>
          <cell r="F26">
            <v>3.7141717526353402E-4</v>
          </cell>
          <cell r="G26">
            <v>6874.8429389999992</v>
          </cell>
          <cell r="H26">
            <v>4.2023539605944536E-2</v>
          </cell>
          <cell r="J26">
            <v>0</v>
          </cell>
          <cell r="K26">
            <v>184.20835699999998</v>
          </cell>
          <cell r="L26">
            <v>1.5579825050095254E-3</v>
          </cell>
          <cell r="M26">
            <v>184.20835699999998</v>
          </cell>
          <cell r="N26">
            <v>1.157119515741483E-3</v>
          </cell>
          <cell r="P26">
            <v>0</v>
          </cell>
          <cell r="Q26">
            <v>175.67908</v>
          </cell>
          <cell r="R26">
            <v>1.3418843495659053E-3</v>
          </cell>
          <cell r="S26">
            <v>175.67908</v>
          </cell>
          <cell r="T26">
            <v>7.2535714042474219E-4</v>
          </cell>
        </row>
        <row r="27">
          <cell r="B27" t="str">
            <v>Jamaica</v>
          </cell>
          <cell r="C27">
            <v>2986.5</v>
          </cell>
          <cell r="D27">
            <v>3.2937524808643072E-2</v>
          </cell>
          <cell r="E27">
            <v>5992.2553710000011</v>
          </cell>
          <cell r="F27">
            <v>8.217192710084871E-2</v>
          </cell>
          <cell r="G27">
            <v>8978.7553709999993</v>
          </cell>
          <cell r="H27">
            <v>5.488402939430493E-2</v>
          </cell>
          <cell r="I27">
            <v>1865</v>
          </cell>
          <cell r="J27">
            <v>4.5531749868645111E-2</v>
          </cell>
          <cell r="K27">
            <v>5844.4161400000021</v>
          </cell>
          <cell r="L27">
            <v>4.9430428925194232E-2</v>
          </cell>
          <cell r="M27">
            <v>7709.4161400000021</v>
          </cell>
          <cell r="N27">
            <v>4.8427313591241548E-2</v>
          </cell>
          <cell r="O27">
            <v>1850</v>
          </cell>
          <cell r="P27">
            <v>1.6625182073638632E-2</v>
          </cell>
          <cell r="Q27">
            <v>4609.8713360117154</v>
          </cell>
          <cell r="R27">
            <v>3.5211444637042677E-2</v>
          </cell>
          <cell r="S27">
            <v>6459.8713360117144</v>
          </cell>
          <cell r="T27">
            <v>2.6672007844082607E-2</v>
          </cell>
        </row>
        <row r="28">
          <cell r="B28" t="str">
            <v>Mexico</v>
          </cell>
          <cell r="C28">
            <v>-1748.3473350000002</v>
          </cell>
          <cell r="D28">
            <v>-1.9282181054976564E-2</v>
          </cell>
          <cell r="E28">
            <v>5461.8292510000028</v>
          </cell>
          <cell r="F28">
            <v>7.4898182280832462E-2</v>
          </cell>
          <cell r="G28">
            <v>3713.4819159999993</v>
          </cell>
          <cell r="H28">
            <v>2.2699231932662017E-2</v>
          </cell>
          <cell r="I28">
            <v>4.944</v>
          </cell>
          <cell r="J28">
            <v>1.2070186131398469E-4</v>
          </cell>
          <cell r="K28">
            <v>12922.013446000001</v>
          </cell>
          <cell r="L28">
            <v>0.109290757521744</v>
          </cell>
          <cell r="M28">
            <v>12926.957446000004</v>
          </cell>
          <cell r="N28">
            <v>8.1201716271353988E-2</v>
          </cell>
          <cell r="O28">
            <v>128.57416999999998</v>
          </cell>
          <cell r="P28">
            <v>1.1554426952524138E-3</v>
          </cell>
          <cell r="Q28">
            <v>11336.589605403708</v>
          </cell>
          <cell r="R28">
            <v>8.6591938943115815E-2</v>
          </cell>
          <cell r="S28">
            <v>11465.163775403707</v>
          </cell>
          <cell r="T28">
            <v>4.7338239764394115E-2</v>
          </cell>
        </row>
        <row r="29">
          <cell r="B29" t="str">
            <v>Montserrat</v>
          </cell>
          <cell r="D29">
            <v>0</v>
          </cell>
          <cell r="E29">
            <v>21265.418761999998</v>
          </cell>
          <cell r="F29">
            <v>0.29161314598454291</v>
          </cell>
          <cell r="G29">
            <v>21265.418761999998</v>
          </cell>
          <cell r="H29">
            <v>0.1299881576220985</v>
          </cell>
          <cell r="J29">
            <v>0</v>
          </cell>
          <cell r="K29">
            <v>33107.578081000007</v>
          </cell>
          <cell r="L29">
            <v>0.28001458931331141</v>
          </cell>
          <cell r="M29">
            <v>33107.578081000007</v>
          </cell>
          <cell r="N29">
            <v>0.20796789755016415</v>
          </cell>
          <cell r="P29">
            <v>0</v>
          </cell>
          <cell r="Q29">
            <v>28533.70871000001</v>
          </cell>
          <cell r="R29">
            <v>0.21794818798585108</v>
          </cell>
          <cell r="S29">
            <v>28533.70871000001</v>
          </cell>
          <cell r="T29">
            <v>0.1178121456214261</v>
          </cell>
        </row>
        <row r="30">
          <cell r="B30" t="str">
            <v>Nicaragua</v>
          </cell>
          <cell r="C30">
            <v>11339.155849999999</v>
          </cell>
          <cell r="D30">
            <v>0.12505733370783367</v>
          </cell>
          <cell r="E30">
            <v>64.571488000000002</v>
          </cell>
          <cell r="F30">
            <v>8.8547020716239224E-4</v>
          </cell>
          <cell r="G30">
            <v>11403.727337999999</v>
          </cell>
          <cell r="H30">
            <v>6.9707045193026979E-2</v>
          </cell>
          <cell r="J30">
            <v>0</v>
          </cell>
          <cell r="K30">
            <v>159.851609</v>
          </cell>
          <cell r="L30">
            <v>1.3519799767804412E-3</v>
          </cell>
          <cell r="M30">
            <v>159.851609</v>
          </cell>
          <cell r="N30">
            <v>1.0041206566788763E-3</v>
          </cell>
          <cell r="P30">
            <v>0</v>
          </cell>
          <cell r="Q30">
            <v>15.97559</v>
          </cell>
          <cell r="R30">
            <v>1.2202587921158046E-4</v>
          </cell>
          <cell r="S30">
            <v>15.97559</v>
          </cell>
          <cell r="T30">
            <v>6.5961230437899083E-5</v>
          </cell>
        </row>
        <row r="31">
          <cell r="B31" t="str">
            <v>North &amp; Central America, regional</v>
          </cell>
          <cell r="C31">
            <v>951.43551999999988</v>
          </cell>
          <cell r="D31">
            <v>1.0493196398400876E-2</v>
          </cell>
          <cell r="E31">
            <v>460.25059299999992</v>
          </cell>
          <cell r="F31">
            <v>6.3114263052188565E-3</v>
          </cell>
          <cell r="G31">
            <v>1411.6861129999998</v>
          </cell>
          <cell r="H31">
            <v>8.6291494667144406E-3</v>
          </cell>
          <cell r="I31">
            <v>16.797999999999998</v>
          </cell>
          <cell r="J31">
            <v>4.1010312830750702E-4</v>
          </cell>
          <cell r="K31">
            <v>4358.7947659999991</v>
          </cell>
          <cell r="L31">
            <v>3.6865460932128544E-2</v>
          </cell>
          <cell r="M31">
            <v>4375.5927659999998</v>
          </cell>
          <cell r="N31">
            <v>2.7485635640710132E-2</v>
          </cell>
          <cell r="O31">
            <v>160.12163000000001</v>
          </cell>
          <cell r="P31">
            <v>1.4389466230690798E-3</v>
          </cell>
          <cell r="Q31">
            <v>24413.355312012151</v>
          </cell>
          <cell r="R31">
            <v>0.18647581381676617</v>
          </cell>
          <cell r="S31">
            <v>24573.476942012152</v>
          </cell>
          <cell r="T31">
            <v>0.10146083964551313</v>
          </cell>
        </row>
        <row r="32">
          <cell r="B32" t="str">
            <v>Panama</v>
          </cell>
          <cell r="C32">
            <v>11.571300000000001</v>
          </cell>
          <cell r="D32">
            <v>1.2761760616716947E-4</v>
          </cell>
          <cell r="E32">
            <v>422.284764</v>
          </cell>
          <cell r="F32">
            <v>5.7908000735650052E-3</v>
          </cell>
          <cell r="G32">
            <v>433.85606400000006</v>
          </cell>
          <cell r="H32">
            <v>2.6520122205781218E-3</v>
          </cell>
          <cell r="J32">
            <v>0</v>
          </cell>
          <cell r="K32">
            <v>1871.4432880000004</v>
          </cell>
          <cell r="L32">
            <v>1.5828141292316633E-2</v>
          </cell>
          <cell r="M32">
            <v>1871.4432880000004</v>
          </cell>
          <cell r="N32">
            <v>1.1755620572351173E-2</v>
          </cell>
          <cell r="P32">
            <v>0</v>
          </cell>
          <cell r="Q32">
            <v>856.76698999999962</v>
          </cell>
          <cell r="R32">
            <v>6.5442180998767077E-3</v>
          </cell>
          <cell r="S32">
            <v>856.76698999999962</v>
          </cell>
          <cell r="T32">
            <v>3.5374846787489633E-3</v>
          </cell>
        </row>
        <row r="33">
          <cell r="B33" t="str">
            <v>Paraguay</v>
          </cell>
          <cell r="D33">
            <v>0</v>
          </cell>
          <cell r="E33">
            <v>75.572767999999996</v>
          </cell>
          <cell r="F33">
            <v>1.0363309969997191E-3</v>
          </cell>
          <cell r="G33">
            <v>75.572767999999996</v>
          </cell>
          <cell r="H33">
            <v>4.6195022015161962E-4</v>
          </cell>
          <cell r="J33">
            <v>0</v>
          </cell>
          <cell r="K33">
            <v>488.34743900000001</v>
          </cell>
          <cell r="L33">
            <v>4.1303053711521159E-3</v>
          </cell>
          <cell r="M33">
            <v>488.34743900000001</v>
          </cell>
          <cell r="N33">
            <v>3.0675934649874404E-3</v>
          </cell>
          <cell r="P33">
            <v>0</v>
          </cell>
          <cell r="Q33">
            <v>121.31673000000001</v>
          </cell>
          <cell r="R33">
            <v>9.2665001050502187E-4</v>
          </cell>
          <cell r="S33">
            <v>121.31673000000001</v>
          </cell>
          <cell r="T33">
            <v>5.0090173718168689E-4</v>
          </cell>
        </row>
        <row r="34">
          <cell r="B34" t="str">
            <v>Peru</v>
          </cell>
          <cell r="C34">
            <v>1363.7515900000001</v>
          </cell>
          <cell r="D34">
            <v>1.5040549750025596E-2</v>
          </cell>
          <cell r="E34">
            <v>1324.3345449999997</v>
          </cell>
          <cell r="F34">
            <v>1.8160628169409106E-2</v>
          </cell>
          <cell r="G34">
            <v>2688.0861349999996</v>
          </cell>
          <cell r="H34">
            <v>1.643134180092181E-2</v>
          </cell>
          <cell r="J34">
            <v>0</v>
          </cell>
          <cell r="K34">
            <v>2158.1519190000004</v>
          </cell>
          <cell r="L34">
            <v>1.8253042303367027E-2</v>
          </cell>
          <cell r="M34">
            <v>2158.1519190000004</v>
          </cell>
          <cell r="N34">
            <v>1.3556603750663889E-2</v>
          </cell>
          <cell r="P34">
            <v>0</v>
          </cell>
          <cell r="Q34">
            <v>2989.1045399999994</v>
          </cell>
          <cell r="R34">
            <v>2.2831589290212551E-2</v>
          </cell>
          <cell r="S34">
            <v>2989.1045399999994</v>
          </cell>
          <cell r="T34">
            <v>1.234164205302654E-2</v>
          </cell>
        </row>
        <row r="35">
          <cell r="B35" t="str">
            <v>South America, regional</v>
          </cell>
          <cell r="D35">
            <v>0</v>
          </cell>
          <cell r="F35">
            <v>0</v>
          </cell>
          <cell r="H35">
            <v>0</v>
          </cell>
          <cell r="J35">
            <v>0</v>
          </cell>
          <cell r="K35">
            <v>1114.2083533333334</v>
          </cell>
          <cell r="L35">
            <v>9.4236610634815306E-3</v>
          </cell>
          <cell r="M35">
            <v>1114.2083533333334</v>
          </cell>
          <cell r="N35">
            <v>6.9989888148461257E-3</v>
          </cell>
          <cell r="P35">
            <v>0</v>
          </cell>
          <cell r="R35">
            <v>0</v>
          </cell>
          <cell r="T35">
            <v>0</v>
          </cell>
        </row>
        <row r="36">
          <cell r="B36" t="str">
            <v>St. Kitts-Nevis</v>
          </cell>
          <cell r="D36">
            <v>0</v>
          </cell>
          <cell r="E36">
            <v>2354.2385360000003</v>
          </cell>
          <cell r="F36">
            <v>3.228372380363307E-2</v>
          </cell>
          <cell r="G36">
            <v>2354.2385360000003</v>
          </cell>
          <cell r="H36">
            <v>1.4390646773645065E-2</v>
          </cell>
          <cell r="J36">
            <v>0</v>
          </cell>
          <cell r="L36">
            <v>0</v>
          </cell>
          <cell r="N36">
            <v>0</v>
          </cell>
          <cell r="P36">
            <v>0</v>
          </cell>
          <cell r="R36">
            <v>0</v>
          </cell>
          <cell r="T36">
            <v>0</v>
          </cell>
        </row>
        <row r="37">
          <cell r="B37" t="str">
            <v>St. Lucia</v>
          </cell>
          <cell r="D37">
            <v>0</v>
          </cell>
          <cell r="E37">
            <v>160.81684400000003</v>
          </cell>
          <cell r="F37">
            <v>2.2052848491253933E-3</v>
          </cell>
          <cell r="G37">
            <v>160.81684400000003</v>
          </cell>
          <cell r="H37">
            <v>9.8301780463947927E-4</v>
          </cell>
          <cell r="J37">
            <v>0</v>
          </cell>
          <cell r="K37">
            <v>175.37449400000003</v>
          </cell>
          <cell r="L37">
            <v>1.483268174835836E-3</v>
          </cell>
          <cell r="M37">
            <v>175.37449400000003</v>
          </cell>
          <cell r="N37">
            <v>1.1016288993375455E-3</v>
          </cell>
          <cell r="P37">
            <v>0</v>
          </cell>
          <cell r="Q37">
            <v>42.71031</v>
          </cell>
          <cell r="R37">
            <v>3.2623290464697439E-4</v>
          </cell>
          <cell r="S37">
            <v>42.71031</v>
          </cell>
          <cell r="T37">
            <v>1.7634557471643333E-4</v>
          </cell>
        </row>
        <row r="38">
          <cell r="B38" t="str">
            <v>St.Vincent &amp; Grenadines</v>
          </cell>
          <cell r="D38">
            <v>0</v>
          </cell>
          <cell r="E38">
            <v>47.860720000000001</v>
          </cell>
          <cell r="F38">
            <v>6.5631508527945416E-4</v>
          </cell>
          <cell r="G38">
            <v>47.860720000000001</v>
          </cell>
          <cell r="H38">
            <v>2.9255604532859013E-4</v>
          </cell>
          <cell r="J38">
            <v>0</v>
          </cell>
          <cell r="K38">
            <v>110.17695999999999</v>
          </cell>
          <cell r="L38">
            <v>9.318457584154789E-4</v>
          </cell>
          <cell r="M38">
            <v>110.17695999999999</v>
          </cell>
          <cell r="N38">
            <v>6.9208537917239406E-4</v>
          </cell>
          <cell r="P38">
            <v>0</v>
          </cell>
          <cell r="Q38">
            <v>5.8799999999999998E-2</v>
          </cell>
          <cell r="R38">
            <v>4.4913031053256446E-7</v>
          </cell>
          <cell r="S38">
            <v>5.8799999999999998E-2</v>
          </cell>
          <cell r="T38">
            <v>2.4277790990808263E-7</v>
          </cell>
        </row>
        <row r="39">
          <cell r="B39" t="str">
            <v>Suriname</v>
          </cell>
          <cell r="D39">
            <v>0</v>
          </cell>
          <cell r="F39">
            <v>0</v>
          </cell>
          <cell r="H39">
            <v>0</v>
          </cell>
          <cell r="I39">
            <v>10</v>
          </cell>
          <cell r="J39">
            <v>2.441380690007781E-4</v>
          </cell>
          <cell r="K39">
            <v>21.868051000000001</v>
          </cell>
          <cell r="L39">
            <v>1.8495382854240465E-4</v>
          </cell>
          <cell r="M39">
            <v>31.868051000000001</v>
          </cell>
          <cell r="N39">
            <v>2.0018170913247376E-4</v>
          </cell>
          <cell r="P39">
            <v>0</v>
          </cell>
          <cell r="R39">
            <v>0</v>
          </cell>
          <cell r="T39">
            <v>0</v>
          </cell>
        </row>
        <row r="40">
          <cell r="B40" t="str">
            <v>Uruguay</v>
          </cell>
          <cell r="D40">
            <v>0</v>
          </cell>
          <cell r="E40">
            <v>123.378395</v>
          </cell>
          <cell r="F40">
            <v>1.6918905907823195E-3</v>
          </cell>
          <cell r="G40">
            <v>123.378395</v>
          </cell>
          <cell r="H40">
            <v>7.5416950100601701E-4</v>
          </cell>
          <cell r="J40">
            <v>0</v>
          </cell>
          <cell r="K40">
            <v>1523.3483879999999</v>
          </cell>
          <cell r="L40">
            <v>1.2884052472920446E-2</v>
          </cell>
          <cell r="M40">
            <v>1523.3483879999999</v>
          </cell>
          <cell r="N40">
            <v>9.5690346395529095E-3</v>
          </cell>
          <cell r="P40">
            <v>0</v>
          </cell>
          <cell r="Q40">
            <v>694.01274552875191</v>
          </cell>
          <cell r="R40">
            <v>5.3010571413756122E-3</v>
          </cell>
          <cell r="S40">
            <v>694.01274552875191</v>
          </cell>
          <cell r="T40">
            <v>2.8654925817864015E-3</v>
          </cell>
        </row>
        <row r="41">
          <cell r="B41" t="str">
            <v>Venezuela</v>
          </cell>
          <cell r="C41">
            <v>3.3540000000000001</v>
          </cell>
          <cell r="D41">
            <v>3.6990610483237526E-5</v>
          </cell>
          <cell r="E41">
            <v>1003.708532</v>
          </cell>
          <cell r="F41">
            <v>1.376387674015969E-2</v>
          </cell>
          <cell r="G41">
            <v>1007.0625320000004</v>
          </cell>
          <cell r="H41">
            <v>6.1558253147992103E-3</v>
          </cell>
          <cell r="J41">
            <v>0</v>
          </cell>
          <cell r="K41">
            <v>1408.2172220000002</v>
          </cell>
          <cell r="L41">
            <v>1.1910305432717776E-2</v>
          </cell>
          <cell r="M41">
            <v>1408.2172220000002</v>
          </cell>
          <cell r="N41">
            <v>8.8458290194698211E-3</v>
          </cell>
          <cell r="P41">
            <v>0</v>
          </cell>
          <cell r="Q41">
            <v>1003.9995133654662</v>
          </cell>
          <cell r="R41">
            <v>7.6688199525914193E-3</v>
          </cell>
          <cell r="S41">
            <v>1003.9995133654662</v>
          </cell>
          <cell r="T41">
            <v>4.1453895136666658E-3</v>
          </cell>
        </row>
        <row r="42">
          <cell r="B42" t="str">
            <v>West Indies, regional</v>
          </cell>
          <cell r="C42">
            <v>7513.4077400000006</v>
          </cell>
          <cell r="D42">
            <v>8.2863905519404285E-2</v>
          </cell>
          <cell r="E42">
            <v>3676.8904950000001</v>
          </cell>
          <cell r="F42">
            <v>5.0421278634946137E-2</v>
          </cell>
          <cell r="G42">
            <v>11190.298235000006</v>
          </cell>
          <cell r="H42">
            <v>6.8402426826823834E-2</v>
          </cell>
          <cell r="I42">
            <v>4664.4294200000004</v>
          </cell>
          <cell r="J42">
            <v>0.11387647915892195</v>
          </cell>
          <cell r="K42">
            <v>3107.7536599999999</v>
          </cell>
          <cell r="L42">
            <v>2.6284506908442386E-2</v>
          </cell>
          <cell r="M42">
            <v>7772.1830800000007</v>
          </cell>
          <cell r="N42">
            <v>4.8821589140951673E-2</v>
          </cell>
          <cell r="O42">
            <v>59491.547000000006</v>
          </cell>
          <cell r="P42">
            <v>0.53462583822563792</v>
          </cell>
          <cell r="Q42">
            <v>1874.1976900000004</v>
          </cell>
          <cell r="R42">
            <v>1.4315629090291075E-2</v>
          </cell>
          <cell r="S42">
            <v>61365.74469</v>
          </cell>
          <cell r="T42">
            <v>0.25337155162910241</v>
          </cell>
        </row>
        <row r="43">
          <cell r="B43" t="str">
            <v>America Total</v>
          </cell>
          <cell r="C43">
            <v>90671.658461000028</v>
          </cell>
          <cell r="D43">
            <v>1</v>
          </cell>
          <cell r="E43">
            <v>72923.388588000016</v>
          </cell>
          <cell r="F43">
            <v>1</v>
          </cell>
          <cell r="G43">
            <v>163595.04704899972</v>
          </cell>
          <cell r="H43">
            <v>1</v>
          </cell>
          <cell r="I43">
            <v>40960.428829999997</v>
          </cell>
          <cell r="J43">
            <v>1</v>
          </cell>
          <cell r="K43">
            <v>118235.18968133326</v>
          </cell>
          <cell r="L43">
            <v>1</v>
          </cell>
          <cell r="M43">
            <v>159195.61851133342</v>
          </cell>
          <cell r="N43">
            <v>1</v>
          </cell>
          <cell r="O43">
            <v>111276.97680577065</v>
          </cell>
          <cell r="P43">
            <v>1</v>
          </cell>
          <cell r="Q43">
            <v>130919.68771886454</v>
          </cell>
          <cell r="R43">
            <v>1</v>
          </cell>
          <cell r="S43">
            <v>242196.66452463521</v>
          </cell>
          <cell r="T43">
            <v>1</v>
          </cell>
        </row>
      </sheetData>
      <sheetData sheetId="13"/>
      <sheetData sheetId="14">
        <row r="8">
          <cell r="B8" t="str">
            <v>Albania</v>
          </cell>
          <cell r="D8">
            <v>0</v>
          </cell>
          <cell r="E8">
            <v>642.64228600000001</v>
          </cell>
          <cell r="F8">
            <v>2.2295020028278573E-2</v>
          </cell>
          <cell r="G8">
            <v>642.64228600000001</v>
          </cell>
          <cell r="H8">
            <v>2.0169169367105447E-2</v>
          </cell>
          <cell r="J8">
            <v>0</v>
          </cell>
          <cell r="K8">
            <v>658.53986899999984</v>
          </cell>
          <cell r="L8">
            <v>1.4269199555988569E-2</v>
          </cell>
          <cell r="M8">
            <v>658.53986899999984</v>
          </cell>
          <cell r="N8">
            <v>1.1962143162906337E-2</v>
          </cell>
          <cell r="P8">
            <v>0</v>
          </cell>
          <cell r="Q8">
            <v>368.30730411044402</v>
          </cell>
          <cell r="R8">
            <v>5.6755909133016447E-3</v>
          </cell>
          <cell r="S8">
            <v>368.30730411044402</v>
          </cell>
          <cell r="T8">
            <v>2.3190237978677002E-3</v>
          </cell>
        </row>
        <row r="9">
          <cell r="B9" t="str">
            <v>Belarus</v>
          </cell>
          <cell r="C9">
            <v>5.2419899999999995</v>
          </cell>
          <cell r="D9">
            <v>1.7254008851692074E-3</v>
          </cell>
          <cell r="E9">
            <v>549.11585300000013</v>
          </cell>
          <cell r="F9">
            <v>1.905033205437134E-2</v>
          </cell>
          <cell r="G9">
            <v>554.35784300000012</v>
          </cell>
          <cell r="H9">
            <v>1.7398383936176671E-2</v>
          </cell>
          <cell r="J9">
            <v>0</v>
          </cell>
          <cell r="K9">
            <v>877.51438600000006</v>
          </cell>
          <cell r="L9">
            <v>1.9013925316471291E-2</v>
          </cell>
          <cell r="M9">
            <v>877.51438600000006</v>
          </cell>
          <cell r="N9">
            <v>1.5939737602799348E-2</v>
          </cell>
          <cell r="O9">
            <v>118.3304</v>
          </cell>
          <cell r="P9">
            <v>1.2598155239509086E-3</v>
          </cell>
          <cell r="Q9">
            <v>274.65782000000002</v>
          </cell>
          <cell r="R9">
            <v>4.2324586291446155E-3</v>
          </cell>
          <cell r="S9">
            <v>392.98821999999996</v>
          </cell>
          <cell r="T9">
            <v>2.4744256339493649E-3</v>
          </cell>
        </row>
        <row r="10">
          <cell r="B10" t="str">
            <v>Bosnia-Herzegovina</v>
          </cell>
          <cell r="C10">
            <v>57.423999999999999</v>
          </cell>
          <cell r="D10">
            <v>1.8901108248958232E-2</v>
          </cell>
          <cell r="E10">
            <v>2198.6171759999997</v>
          </cell>
          <cell r="F10">
            <v>7.6276048186217971E-2</v>
          </cell>
          <cell r="G10">
            <v>2256.0411759999993</v>
          </cell>
          <cell r="H10">
            <v>7.0805294903839772E-2</v>
          </cell>
          <cell r="I10">
            <v>1181.6722400000001</v>
          </cell>
          <cell r="J10">
            <v>0.1327594232924193</v>
          </cell>
          <cell r="K10">
            <v>3250.0703690000009</v>
          </cell>
          <cell r="L10">
            <v>7.0422315867813362E-2</v>
          </cell>
          <cell r="M10">
            <v>4431.7426090000008</v>
          </cell>
          <cell r="N10">
            <v>8.0501032732476926E-2</v>
          </cell>
          <cell r="P10">
            <v>0</v>
          </cell>
          <cell r="Q10">
            <v>3625.7786988790967</v>
          </cell>
          <cell r="R10">
            <v>5.5873007152825907E-2</v>
          </cell>
          <cell r="S10">
            <v>3625.7786988790967</v>
          </cell>
          <cell r="T10">
            <v>2.2829487752925558E-2</v>
          </cell>
        </row>
        <row r="11">
          <cell r="B11" t="str">
            <v>Europe, regional</v>
          </cell>
          <cell r="D11">
            <v>0</v>
          </cell>
          <cell r="E11">
            <v>138.893</v>
          </cell>
          <cell r="F11">
            <v>4.8185783666089095E-3</v>
          </cell>
          <cell r="G11">
            <v>138.893</v>
          </cell>
          <cell r="H11">
            <v>4.3591224884093251E-3</v>
          </cell>
          <cell r="I11">
            <v>700</v>
          </cell>
          <cell r="J11">
            <v>7.8644139346705402E-2</v>
          </cell>
          <cell r="K11">
            <v>507.92536670588231</v>
          </cell>
          <cell r="L11">
            <v>1.1005694200535807E-2</v>
          </cell>
          <cell r="M11">
            <v>1207.9253667058824</v>
          </cell>
          <cell r="N11">
            <v>2.1941535883899396E-2</v>
          </cell>
          <cell r="O11">
            <v>279.113</v>
          </cell>
          <cell r="P11">
            <v>2.9716023129855891E-3</v>
          </cell>
          <cell r="Q11">
            <v>16294.662721965198</v>
          </cell>
          <cell r="R11">
            <v>0.25109966228736069</v>
          </cell>
          <cell r="S11">
            <v>16573.775721965198</v>
          </cell>
          <cell r="T11">
            <v>0.10435573742581479</v>
          </cell>
        </row>
        <row r="12">
          <cell r="B12" t="str">
            <v>Former Yugoslav Republic of Macedonia (FYROM)</v>
          </cell>
          <cell r="D12">
            <v>0</v>
          </cell>
          <cell r="E12">
            <v>1373.4683359999999</v>
          </cell>
          <cell r="F12">
            <v>4.7649376218181889E-2</v>
          </cell>
          <cell r="G12">
            <v>1373.4683359999999</v>
          </cell>
          <cell r="H12">
            <v>4.3105964379599654E-2</v>
          </cell>
          <cell r="I12">
            <v>40</v>
          </cell>
          <cell r="J12">
            <v>4.4939508198117376E-3</v>
          </cell>
          <cell r="K12">
            <v>2103.6692370000001</v>
          </cell>
          <cell r="L12">
            <v>4.5582169820833157E-2</v>
          </cell>
          <cell r="M12">
            <v>2143.6692369999992</v>
          </cell>
          <cell r="N12">
            <v>3.8938991417256458E-2</v>
          </cell>
          <cell r="P12">
            <v>0</v>
          </cell>
          <cell r="Q12">
            <v>1838.6553988165231</v>
          </cell>
          <cell r="R12">
            <v>2.833355667333385E-2</v>
          </cell>
          <cell r="S12">
            <v>1838.6553988165231</v>
          </cell>
          <cell r="T12">
            <v>1.1576978187363984E-2</v>
          </cell>
        </row>
        <row r="13">
          <cell r="B13" t="str">
            <v>Kosovo</v>
          </cell>
          <cell r="C13">
            <v>795</v>
          </cell>
          <cell r="D13">
            <v>0.26167423129565681</v>
          </cell>
          <cell r="E13">
            <v>9495.6367090000022</v>
          </cell>
          <cell r="F13">
            <v>0.3294296301697337</v>
          </cell>
          <cell r="G13">
            <v>10290.636709000002</v>
          </cell>
          <cell r="H13">
            <v>0.3229690905823363</v>
          </cell>
          <cell r="J13">
            <v>0</v>
          </cell>
          <cell r="K13">
            <v>4686.3963200000007</v>
          </cell>
          <cell r="L13">
            <v>0.10154453425891288</v>
          </cell>
          <cell r="M13">
            <v>4686.3963200000007</v>
          </cell>
          <cell r="N13">
            <v>8.5126727077411687E-2</v>
          </cell>
          <cell r="P13">
            <v>0</v>
          </cell>
          <cell r="Q13">
            <v>3500.3978507974543</v>
          </cell>
          <cell r="R13">
            <v>5.3940896672983685E-2</v>
          </cell>
          <cell r="S13">
            <v>3500.3978507974543</v>
          </cell>
          <cell r="T13">
            <v>2.204003512124228E-2</v>
          </cell>
        </row>
        <row r="14">
          <cell r="B14" t="str">
            <v>Moldova</v>
          </cell>
          <cell r="C14">
            <v>28.870360000000002</v>
          </cell>
          <cell r="D14">
            <v>9.5026783147533073E-3</v>
          </cell>
          <cell r="E14">
            <v>1151.7547440000001</v>
          </cell>
          <cell r="F14">
            <v>3.9957524807424295E-2</v>
          </cell>
          <cell r="G14">
            <v>1180.625104</v>
          </cell>
          <cell r="H14">
            <v>3.7053627189469578E-2</v>
          </cell>
          <cell r="I14">
            <v>78.052999999999997</v>
          </cell>
          <cell r="J14">
            <v>8.7691585834691384E-3</v>
          </cell>
          <cell r="K14">
            <v>1214.4340570000004</v>
          </cell>
          <cell r="L14">
            <v>2.6314279093285705E-2</v>
          </cell>
          <cell r="M14">
            <v>1292.4870569999998</v>
          </cell>
          <cell r="N14">
            <v>2.3477568997477789E-2</v>
          </cell>
          <cell r="P14">
            <v>0</v>
          </cell>
          <cell r="Q14">
            <v>209.57983999999999</v>
          </cell>
          <cell r="R14">
            <v>3.2296113116413285E-3</v>
          </cell>
          <cell r="S14">
            <v>209.57983999999999</v>
          </cell>
          <cell r="T14">
            <v>1.3196062936823058E-3</v>
          </cell>
        </row>
        <row r="15">
          <cell r="B15" t="str">
            <v>Montenegro</v>
          </cell>
          <cell r="C15">
            <v>87.200999999999993</v>
          </cell>
          <cell r="D15">
            <v>2.8702207098380589E-2</v>
          </cell>
          <cell r="E15">
            <v>400.66312899999997</v>
          </cell>
          <cell r="F15">
            <v>1.3900100694039545E-2</v>
          </cell>
          <cell r="G15">
            <v>487.86412899999993</v>
          </cell>
          <cell r="H15">
            <v>1.5311495151030849E-2</v>
          </cell>
          <cell r="I15">
            <v>43.003</v>
          </cell>
          <cell r="J15">
            <v>4.8313341776091033E-3</v>
          </cell>
          <cell r="K15">
            <v>967.90879600000017</v>
          </cell>
          <cell r="L15">
            <v>2.097258558254525E-2</v>
          </cell>
          <cell r="M15">
            <v>1010.9117960000001</v>
          </cell>
          <cell r="N15">
            <v>1.8362854244778869E-2</v>
          </cell>
          <cell r="O15">
            <v>78.157479999999993</v>
          </cell>
          <cell r="P15">
            <v>8.321108237349205E-4</v>
          </cell>
          <cell r="Q15">
            <v>505.24989000000005</v>
          </cell>
          <cell r="R15">
            <v>7.7858669991805358E-3</v>
          </cell>
          <cell r="S15">
            <v>583.40737000000001</v>
          </cell>
          <cell r="T15">
            <v>3.6733878470020858E-3</v>
          </cell>
        </row>
        <row r="16">
          <cell r="B16" t="str">
            <v>Serbia</v>
          </cell>
          <cell r="C16">
            <v>13.65</v>
          </cell>
          <cell r="D16">
            <v>4.4928971788499557E-3</v>
          </cell>
          <cell r="E16">
            <v>3266.6213360000024</v>
          </cell>
          <cell r="F16">
            <v>0.11332803598131443</v>
          </cell>
          <cell r="G16">
            <v>3280.2713360000021</v>
          </cell>
          <cell r="H16">
            <v>0.10295050541670286</v>
          </cell>
          <cell r="I16">
            <v>813.75903100000005</v>
          </cell>
          <cell r="J16">
            <v>9.1424826612291385E-2</v>
          </cell>
          <cell r="K16">
            <v>2998.956657000002</v>
          </cell>
          <cell r="L16">
            <v>6.4981200095712663E-2</v>
          </cell>
          <cell r="M16">
            <v>3812.7156880000011</v>
          </cell>
          <cell r="N16">
            <v>6.9256628256344738E-2</v>
          </cell>
          <cell r="P16">
            <v>0</v>
          </cell>
          <cell r="Q16">
            <v>2080.8060069014455</v>
          </cell>
          <cell r="R16">
            <v>3.2065081341889241E-2</v>
          </cell>
          <cell r="S16">
            <v>2080.8060069014455</v>
          </cell>
          <cell r="T16">
            <v>1.3101664275719911E-2</v>
          </cell>
        </row>
        <row r="17">
          <cell r="B17" t="str">
            <v>Turkey</v>
          </cell>
          <cell r="C17">
            <v>2050.7413799999999</v>
          </cell>
          <cell r="D17">
            <v>0.67500147697823198</v>
          </cell>
          <cell r="E17">
            <v>6566.515593000001</v>
          </cell>
          <cell r="F17">
            <v>0.22781040067123526</v>
          </cell>
          <cell r="G17">
            <v>8617.2569729999996</v>
          </cell>
          <cell r="H17">
            <v>0.27045048101348784</v>
          </cell>
          <cell r="I17">
            <v>35.817999999999998</v>
          </cell>
          <cell r="J17">
            <v>4.0241082616004195E-3</v>
          </cell>
          <cell r="K17">
            <v>6254.4528189999983</v>
          </cell>
          <cell r="L17">
            <v>0.13552108169752478</v>
          </cell>
          <cell r="M17">
            <v>6290.2708190000003</v>
          </cell>
          <cell r="N17">
            <v>0.11426053852227756</v>
          </cell>
          <cell r="O17">
            <v>84063.179520000005</v>
          </cell>
          <cell r="P17">
            <v>0.89498639869355701</v>
          </cell>
          <cell r="Q17">
            <v>13968.336309556538</v>
          </cell>
          <cell r="R17">
            <v>0.21525112792410797</v>
          </cell>
          <cell r="S17">
            <v>98031.515829556622</v>
          </cell>
          <cell r="T17">
            <v>0.6172492796439748</v>
          </cell>
        </row>
        <row r="18">
          <cell r="B18" t="str">
            <v>Ukraine</v>
          </cell>
          <cell r="D18">
            <v>0</v>
          </cell>
          <cell r="E18">
            <v>3040.5485680000006</v>
          </cell>
          <cell r="F18">
            <v>0.10548495282259367</v>
          </cell>
          <cell r="G18">
            <v>3040.5485680000006</v>
          </cell>
          <cell r="H18">
            <v>9.5426865571840006E-2</v>
          </cell>
          <cell r="I18">
            <v>6008.5486999999994</v>
          </cell>
          <cell r="J18">
            <v>0.67505305890609368</v>
          </cell>
          <cell r="K18">
            <v>22631.275109000006</v>
          </cell>
          <cell r="L18">
            <v>0.49037301451037607</v>
          </cell>
          <cell r="M18">
            <v>28639.823809000005</v>
          </cell>
          <cell r="N18">
            <v>0.52023224210237096</v>
          </cell>
          <cell r="O18">
            <v>9387.9872500000001</v>
          </cell>
          <cell r="P18">
            <v>9.9950072645771493E-2</v>
          </cell>
          <cell r="Q18">
            <v>22226.776590760983</v>
          </cell>
          <cell r="R18">
            <v>0.34251314009423017</v>
          </cell>
          <cell r="S18">
            <v>31614.763840760985</v>
          </cell>
          <cell r="T18">
            <v>0.19906037402045912</v>
          </cell>
        </row>
        <row r="19">
          <cell r="B19" t="str">
            <v>Europe Total</v>
          </cell>
          <cell r="C19">
            <v>3038.1287299999999</v>
          </cell>
          <cell r="D19">
            <v>1</v>
          </cell>
          <cell r="E19">
            <v>28824.476730000017</v>
          </cell>
          <cell r="F19">
            <v>1</v>
          </cell>
          <cell r="G19">
            <v>31862.605460000057</v>
          </cell>
          <cell r="H19">
            <v>1</v>
          </cell>
          <cell r="I19">
            <v>8900.8539709999986</v>
          </cell>
          <cell r="J19">
            <v>1</v>
          </cell>
          <cell r="K19">
            <v>46151.142985705912</v>
          </cell>
          <cell r="L19">
            <v>1</v>
          </cell>
          <cell r="M19">
            <v>55051.996956705887</v>
          </cell>
          <cell r="N19">
            <v>1</v>
          </cell>
          <cell r="O19">
            <v>93926.767650000009</v>
          </cell>
          <cell r="P19">
            <v>1</v>
          </cell>
          <cell r="Q19">
            <v>64893.208431787709</v>
          </cell>
          <cell r="R19">
            <v>1</v>
          </cell>
          <cell r="S19">
            <v>158819.97608178746</v>
          </cell>
          <cell r="T19">
            <v>1</v>
          </cell>
        </row>
      </sheetData>
      <sheetData sheetId="15"/>
      <sheetData sheetId="16">
        <row r="7">
          <cell r="B7" t="str">
            <v>Fiji</v>
          </cell>
          <cell r="C7">
            <v>23.520500000000002</v>
          </cell>
          <cell r="D7">
            <v>0.68746377702633155</v>
          </cell>
          <cell r="E7">
            <v>643.597624</v>
          </cell>
          <cell r="F7">
            <v>0.11606737340880251</v>
          </cell>
          <cell r="G7">
            <v>667.11812400000019</v>
          </cell>
          <cell r="H7">
            <v>0.1195713286342318</v>
          </cell>
          <cell r="J7">
            <v>0</v>
          </cell>
          <cell r="K7">
            <v>1262.2912279999998</v>
          </cell>
          <cell r="L7">
            <v>0.15227313530583497</v>
          </cell>
          <cell r="M7">
            <v>1262.2912279999998</v>
          </cell>
          <cell r="N7">
            <v>0.15227313530583497</v>
          </cell>
          <cell r="P7">
            <v>0</v>
          </cell>
          <cell r="Q7">
            <v>194.04664</v>
          </cell>
          <cell r="R7">
            <v>3.3745607289714957E-2</v>
          </cell>
          <cell r="S7">
            <v>194.04664</v>
          </cell>
          <cell r="T7">
            <v>3.3745607289714957E-2</v>
          </cell>
        </row>
        <row r="8">
          <cell r="B8" t="str">
            <v>Kiribati</v>
          </cell>
          <cell r="D8">
            <v>0</v>
          </cell>
          <cell r="E8">
            <v>17.045100000000001</v>
          </cell>
          <cell r="F8">
            <v>3.0739392327066451E-3</v>
          </cell>
          <cell r="G8">
            <v>17.045100000000001</v>
          </cell>
          <cell r="H8">
            <v>3.0550890170439201E-3</v>
          </cell>
          <cell r="J8">
            <v>0</v>
          </cell>
          <cell r="K8">
            <v>11.9284</v>
          </cell>
          <cell r="L8">
            <v>1.4389507166741734E-3</v>
          </cell>
          <cell r="M8">
            <v>11.9284</v>
          </cell>
          <cell r="N8">
            <v>1.4389507166741734E-3</v>
          </cell>
          <cell r="P8">
            <v>0</v>
          </cell>
          <cell r="Q8">
            <v>11.85453</v>
          </cell>
          <cell r="R8">
            <v>2.061557540930081E-3</v>
          </cell>
          <cell r="S8">
            <v>11.85453</v>
          </cell>
          <cell r="T8">
            <v>2.061557540930081E-3</v>
          </cell>
        </row>
        <row r="9">
          <cell r="B9" t="str">
            <v>Marshall Islands</v>
          </cell>
          <cell r="D9">
            <v>0</v>
          </cell>
          <cell r="E9">
            <v>5.3900299999999994</v>
          </cell>
          <cell r="F9">
            <v>9.720461999322852E-4</v>
          </cell>
          <cell r="G9">
            <v>5.3900299999999994</v>
          </cell>
          <cell r="H9">
            <v>9.6608535324153204E-4</v>
          </cell>
          <cell r="J9">
            <v>0</v>
          </cell>
          <cell r="L9">
            <v>0</v>
          </cell>
          <cell r="N9">
            <v>0</v>
          </cell>
          <cell r="P9">
            <v>0</v>
          </cell>
          <cell r="R9">
            <v>0</v>
          </cell>
          <cell r="T9">
            <v>0</v>
          </cell>
        </row>
        <row r="10">
          <cell r="B10" t="str">
            <v>Oceania, regional</v>
          </cell>
          <cell r="D10">
            <v>0</v>
          </cell>
          <cell r="E10">
            <v>3275.0896750000002</v>
          </cell>
          <cell r="F10">
            <v>0.59063464823409395</v>
          </cell>
          <cell r="G10">
            <v>3275.0896750000002</v>
          </cell>
          <cell r="H10">
            <v>0.58701271895890561</v>
          </cell>
          <cell r="J10">
            <v>0</v>
          </cell>
          <cell r="K10">
            <v>3073.2723000000005</v>
          </cell>
          <cell r="L10">
            <v>0.37073600638978282</v>
          </cell>
          <cell r="M10">
            <v>3073.2723000000005</v>
          </cell>
          <cell r="N10">
            <v>0.37073600638978282</v>
          </cell>
          <cell r="P10">
            <v>0</v>
          </cell>
          <cell r="Q10">
            <v>3687.9462199999998</v>
          </cell>
          <cell r="R10">
            <v>0.6413508878365981</v>
          </cell>
          <cell r="S10">
            <v>3687.9462199999998</v>
          </cell>
          <cell r="T10">
            <v>0.6413508878365981</v>
          </cell>
        </row>
        <row r="11">
          <cell r="B11" t="str">
            <v>Papua New Guinea</v>
          </cell>
          <cell r="C11">
            <v>3.476</v>
          </cell>
          <cell r="D11">
            <v>0.10159750383467733</v>
          </cell>
          <cell r="E11">
            <v>1324.7175220000001</v>
          </cell>
          <cell r="F11">
            <v>0.23890157072294843</v>
          </cell>
          <cell r="G11">
            <v>1328.193522</v>
          </cell>
          <cell r="H11">
            <v>0.23805958554488282</v>
          </cell>
          <cell r="J11">
            <v>0</v>
          </cell>
          <cell r="K11">
            <v>947.18403100000012</v>
          </cell>
          <cell r="L11">
            <v>0.11426101909977721</v>
          </cell>
          <cell r="M11">
            <v>947.18403100000012</v>
          </cell>
          <cell r="N11">
            <v>0.11426101909977721</v>
          </cell>
          <cell r="P11">
            <v>0</v>
          </cell>
          <cell r="Q11">
            <v>784.57157799999982</v>
          </cell>
          <cell r="R11">
            <v>0.13644062253208797</v>
          </cell>
          <cell r="S11">
            <v>784.57157799999982</v>
          </cell>
          <cell r="T11">
            <v>0.13644062253208797</v>
          </cell>
        </row>
        <row r="12">
          <cell r="B12" t="str">
            <v>Solomon Islands</v>
          </cell>
          <cell r="C12">
            <v>7.216939</v>
          </cell>
          <cell r="D12">
            <v>0.21093871913899093</v>
          </cell>
          <cell r="E12">
            <v>220.26624699999999</v>
          </cell>
          <cell r="F12">
            <v>3.9723149661448291E-2</v>
          </cell>
          <cell r="G12">
            <v>227.48318600000002</v>
          </cell>
          <cell r="H12">
            <v>4.077308922275371E-2</v>
          </cell>
          <cell r="J12">
            <v>0</v>
          </cell>
          <cell r="K12">
            <v>517.0726709999999</v>
          </cell>
          <cell r="L12">
            <v>6.2375682447610652E-2</v>
          </cell>
          <cell r="M12">
            <v>517.0726709999999</v>
          </cell>
          <cell r="N12">
            <v>6.2375682447610652E-2</v>
          </cell>
          <cell r="P12">
            <v>0</v>
          </cell>
          <cell r="Q12">
            <v>112.02394999999999</v>
          </cell>
          <cell r="R12">
            <v>1.9481482512362303E-2</v>
          </cell>
          <cell r="S12">
            <v>112.02394999999999</v>
          </cell>
          <cell r="T12">
            <v>1.9481482512362303E-2</v>
          </cell>
        </row>
        <row r="13">
          <cell r="B13" t="str">
            <v>Tonga</v>
          </cell>
          <cell r="D13">
            <v>0</v>
          </cell>
          <cell r="E13">
            <v>19.364108000000002</v>
          </cell>
          <cell r="F13">
            <v>3.4921526589793317E-3</v>
          </cell>
          <cell r="G13">
            <v>19.364108000000002</v>
          </cell>
          <cell r="H13">
            <v>3.4707378469854859E-3</v>
          </cell>
          <cell r="J13">
            <v>0</v>
          </cell>
          <cell r="K13">
            <v>1.0256670000000001</v>
          </cell>
          <cell r="L13">
            <v>1.237286027228337E-4</v>
          </cell>
          <cell r="M13">
            <v>1.0256670000000001</v>
          </cell>
          <cell r="N13">
            <v>1.237286027228337E-4</v>
          </cell>
          <cell r="P13">
            <v>0</v>
          </cell>
          <cell r="R13">
            <v>0</v>
          </cell>
          <cell r="T13">
            <v>0</v>
          </cell>
        </row>
        <row r="14">
          <cell r="B14" t="str">
            <v>Tuvalu</v>
          </cell>
          <cell r="D14">
            <v>0</v>
          </cell>
          <cell r="E14">
            <v>19.89</v>
          </cell>
          <cell r="F14">
            <v>3.5869928213114132E-3</v>
          </cell>
          <cell r="G14">
            <v>19.89</v>
          </cell>
          <cell r="H14">
            <v>3.5649964241338313E-3</v>
          </cell>
          <cell r="J14">
            <v>0</v>
          </cell>
          <cell r="K14">
            <v>25.885776</v>
          </cell>
          <cell r="L14">
            <v>3.1226615411008279E-3</v>
          </cell>
          <cell r="M14">
            <v>25.885776</v>
          </cell>
          <cell r="N14">
            <v>3.1226615411008279E-3</v>
          </cell>
          <cell r="P14">
            <v>0</v>
          </cell>
          <cell r="R14">
            <v>0</v>
          </cell>
          <cell r="T14">
            <v>0</v>
          </cell>
        </row>
        <row r="15">
          <cell r="B15" t="str">
            <v>Vanuatu</v>
          </cell>
          <cell r="D15">
            <v>0</v>
          </cell>
          <cell r="E15">
            <v>19.674488</v>
          </cell>
          <cell r="F15">
            <v>3.5481270597776536E-3</v>
          </cell>
          <cell r="G15">
            <v>19.674488</v>
          </cell>
          <cell r="H15">
            <v>3.5263689978212152E-3</v>
          </cell>
          <cell r="J15">
            <v>0</v>
          </cell>
          <cell r="K15">
            <v>2450.99145</v>
          </cell>
          <cell r="L15">
            <v>0.29566881589649668</v>
          </cell>
          <cell r="M15">
            <v>2450.99145</v>
          </cell>
          <cell r="N15">
            <v>0.29566881589649668</v>
          </cell>
          <cell r="P15">
            <v>0</v>
          </cell>
          <cell r="Q15">
            <v>959.83558000000005</v>
          </cell>
          <cell r="R15">
            <v>0.16691984228830647</v>
          </cell>
          <cell r="S15">
            <v>959.83558000000005</v>
          </cell>
          <cell r="T15">
            <v>0.16691984228830647</v>
          </cell>
        </row>
        <row r="16">
          <cell r="B16" t="str">
            <v>Pacific Total</v>
          </cell>
          <cell r="C16">
            <v>34.213439000000008</v>
          </cell>
          <cell r="D16">
            <v>1</v>
          </cell>
          <cell r="E16">
            <v>5545.0347939999974</v>
          </cell>
          <cell r="F16">
            <v>1</v>
          </cell>
          <cell r="G16">
            <v>5579.2482330000012</v>
          </cell>
          <cell r="H16">
            <v>1</v>
          </cell>
          <cell r="J16">
            <v>0</v>
          </cell>
          <cell r="K16">
            <v>8289.6515229999986</v>
          </cell>
          <cell r="L16">
            <v>1</v>
          </cell>
          <cell r="M16">
            <v>8289.6515229999986</v>
          </cell>
          <cell r="N16">
            <v>1</v>
          </cell>
          <cell r="P16">
            <v>0</v>
          </cell>
          <cell r="Q16">
            <v>5750.2784980000006</v>
          </cell>
          <cell r="R16">
            <v>1</v>
          </cell>
          <cell r="S16">
            <v>5750.2784980000006</v>
          </cell>
          <cell r="T16">
            <v>1</v>
          </cell>
        </row>
      </sheetData>
      <sheetData sheetId="17"/>
      <sheetData sheetId="18">
        <row r="6">
          <cell r="B6" t="str">
            <v>Afghanistan</v>
          </cell>
          <cell r="E6">
            <v>83768.289439999993</v>
          </cell>
          <cell r="F6">
            <v>17.050999999999998</v>
          </cell>
          <cell r="I6">
            <v>89.714570000000009</v>
          </cell>
          <cell r="J6">
            <v>141972.95150999998</v>
          </cell>
          <cell r="O6">
            <v>9370.4882159515455</v>
          </cell>
          <cell r="R6">
            <v>99.520690000000002</v>
          </cell>
          <cell r="Y6">
            <v>235318.01542595142</v>
          </cell>
        </row>
        <row r="7">
          <cell r="B7" t="str">
            <v>Africa, regional</v>
          </cell>
          <cell r="C7">
            <v>7669.6252249348599</v>
          </cell>
          <cell r="D7">
            <v>258.43022000000002</v>
          </cell>
          <cell r="E7">
            <v>7258.4758299999994</v>
          </cell>
          <cell r="F7">
            <v>19389.421159900001</v>
          </cell>
          <cell r="I7">
            <v>1348.5352600000001</v>
          </cell>
          <cell r="J7">
            <v>188982.57009000008</v>
          </cell>
          <cell r="L7">
            <v>42436.750999999997</v>
          </cell>
          <cell r="O7">
            <v>69037.092525474203</v>
          </cell>
          <cell r="W7">
            <v>319.38400000000001</v>
          </cell>
          <cell r="Y7">
            <v>336700.28531030926</v>
          </cell>
        </row>
        <row r="8">
          <cell r="B8" t="str">
            <v>Albania</v>
          </cell>
          <cell r="O8">
            <v>368.30730411044402</v>
          </cell>
          <cell r="Y8">
            <v>368.30730411044402</v>
          </cell>
        </row>
        <row r="9">
          <cell r="B9" t="str">
            <v>Algeria</v>
          </cell>
          <cell r="E9">
            <v>912.33299999999997</v>
          </cell>
          <cell r="O9">
            <v>2339.9206694135014</v>
          </cell>
          <cell r="Y9">
            <v>3252.2536694134997</v>
          </cell>
        </row>
        <row r="10">
          <cell r="B10" t="str">
            <v>America, regional</v>
          </cell>
          <cell r="E10">
            <v>3531.663</v>
          </cell>
          <cell r="F10">
            <v>909.33859000000007</v>
          </cell>
          <cell r="O10">
            <v>576.96018000000004</v>
          </cell>
          <cell r="V10">
            <v>522.80299000000002</v>
          </cell>
          <cell r="Y10">
            <v>5540.7647600000009</v>
          </cell>
        </row>
        <row r="11">
          <cell r="B11" t="str">
            <v>Angola</v>
          </cell>
          <cell r="O11">
            <v>296.3546</v>
          </cell>
          <cell r="V11">
            <v>94.418639999999996</v>
          </cell>
          <cell r="Y11">
            <v>390.77323999999999</v>
          </cell>
        </row>
        <row r="12">
          <cell r="B12" t="str">
            <v>Antigua and Barbuda</v>
          </cell>
          <cell r="D12">
            <v>1.42374</v>
          </cell>
          <cell r="Y12">
            <v>1.42374</v>
          </cell>
        </row>
        <row r="13">
          <cell r="B13" t="str">
            <v>Argentina</v>
          </cell>
          <cell r="O13">
            <v>969.25821816405301</v>
          </cell>
          <cell r="V13">
            <v>38.399729999999998</v>
          </cell>
          <cell r="Y13">
            <v>1007.6579481640531</v>
          </cell>
        </row>
        <row r="14">
          <cell r="B14" t="str">
            <v>Armenia</v>
          </cell>
          <cell r="O14">
            <v>438.31988737461091</v>
          </cell>
          <cell r="Y14">
            <v>438.31988737461091</v>
          </cell>
        </row>
        <row r="15">
          <cell r="B15" t="str">
            <v>Asia, regional</v>
          </cell>
          <cell r="C15">
            <v>651.40270277777802</v>
          </cell>
          <cell r="E15">
            <v>6129.29</v>
          </cell>
          <cell r="F15">
            <v>351.26642200000003</v>
          </cell>
          <cell r="I15">
            <v>196.59925999999999</v>
          </cell>
          <cell r="J15">
            <v>28786.690289999995</v>
          </cell>
          <cell r="L15">
            <v>5000</v>
          </cell>
          <cell r="O15">
            <v>27566.444052391002</v>
          </cell>
          <cell r="Y15">
            <v>68681.692727168789</v>
          </cell>
        </row>
        <row r="16">
          <cell r="B16" t="str">
            <v>Azerbaijan</v>
          </cell>
          <cell r="O16">
            <v>1008.3323161362139</v>
          </cell>
          <cell r="Y16">
            <v>1008.3323161362139</v>
          </cell>
        </row>
        <row r="17">
          <cell r="B17" t="str">
            <v>Bangladesh</v>
          </cell>
          <cell r="F17">
            <v>291.51578799999999</v>
          </cell>
          <cell r="J17">
            <v>143706.77145</v>
          </cell>
          <cell r="O17">
            <v>4135.3681307799097</v>
          </cell>
          <cell r="R17">
            <v>18.399539999999998</v>
          </cell>
          <cell r="W17">
            <v>387.976</v>
          </cell>
          <cell r="Y17">
            <v>148540.03090877994</v>
          </cell>
        </row>
        <row r="18">
          <cell r="B18" t="str">
            <v>Belarus</v>
          </cell>
          <cell r="O18">
            <v>392.98821999999996</v>
          </cell>
          <cell r="Y18">
            <v>392.98821999999996</v>
          </cell>
        </row>
        <row r="19">
          <cell r="B19" t="str">
            <v>Belize</v>
          </cell>
          <cell r="D19">
            <v>3.3167599999999999</v>
          </cell>
          <cell r="I19">
            <v>243.23071000000002</v>
          </cell>
          <cell r="O19">
            <v>176.07816</v>
          </cell>
          <cell r="Y19">
            <v>422.62563000000006</v>
          </cell>
        </row>
        <row r="20">
          <cell r="B20" t="str">
            <v>Bhutan</v>
          </cell>
          <cell r="I20">
            <v>61.64461</v>
          </cell>
          <cell r="Y20">
            <v>61.64461</v>
          </cell>
        </row>
        <row r="21">
          <cell r="B21" t="str">
            <v>Bolivia</v>
          </cell>
          <cell r="I21">
            <v>127.9295</v>
          </cell>
          <cell r="O21">
            <v>91.970569999999995</v>
          </cell>
          <cell r="Y21">
            <v>219.90006999999997</v>
          </cell>
        </row>
        <row r="22">
          <cell r="B22" t="str">
            <v>Bosnia-Herzegovina</v>
          </cell>
          <cell r="E22">
            <v>3052.4189999999999</v>
          </cell>
          <cell r="O22">
            <v>573.35969887909698</v>
          </cell>
          <cell r="Y22">
            <v>3625.7786988790967</v>
          </cell>
        </row>
        <row r="23">
          <cell r="B23" t="str">
            <v>Botswana</v>
          </cell>
          <cell r="D23">
            <v>10.25756</v>
          </cell>
          <cell r="O23">
            <v>268.44959724670008</v>
          </cell>
          <cell r="Y23">
            <v>278.70715724670009</v>
          </cell>
        </row>
        <row r="24">
          <cell r="B24" t="str">
            <v>Brazil</v>
          </cell>
          <cell r="F24">
            <v>11747.341070000004</v>
          </cell>
          <cell r="I24">
            <v>30146.704619999997</v>
          </cell>
          <cell r="O24">
            <v>8424.8613259003196</v>
          </cell>
          <cell r="V24">
            <v>3354.9485099999988</v>
          </cell>
          <cell r="Y24">
            <v>53673.855525900326</v>
          </cell>
        </row>
        <row r="25">
          <cell r="B25" t="str">
            <v>Burkina Faso</v>
          </cell>
          <cell r="F25">
            <v>43.546230000000001</v>
          </cell>
          <cell r="I25">
            <v>88.155749999999998</v>
          </cell>
          <cell r="Y25">
            <v>131.70197999999999</v>
          </cell>
        </row>
        <row r="26">
          <cell r="B26" t="str">
            <v>Burundi</v>
          </cell>
          <cell r="E26">
            <v>472.88410000000005</v>
          </cell>
          <cell r="J26">
            <v>2612.6052199999999</v>
          </cell>
          <cell r="O26">
            <v>103.20186000000001</v>
          </cell>
          <cell r="Y26">
            <v>3188.6911799999993</v>
          </cell>
        </row>
        <row r="27">
          <cell r="B27" t="str">
            <v>Cambodia</v>
          </cell>
          <cell r="I27">
            <v>272.50756999999999</v>
          </cell>
          <cell r="J27">
            <v>1467.6120000000001</v>
          </cell>
          <cell r="O27">
            <v>305.33930757595863</v>
          </cell>
          <cell r="Y27">
            <v>2045.4588775759585</v>
          </cell>
        </row>
        <row r="28">
          <cell r="B28" t="str">
            <v>Cameroon</v>
          </cell>
          <cell r="I28">
            <v>336.63517000000002</v>
          </cell>
          <cell r="J28">
            <v>1250.2950000000001</v>
          </cell>
          <cell r="O28">
            <v>118.22876000000001</v>
          </cell>
          <cell r="Y28">
            <v>1705.1589299999998</v>
          </cell>
        </row>
        <row r="29">
          <cell r="B29" t="str">
            <v>Cape Verde</v>
          </cell>
          <cell r="I29">
            <v>77.446789999999993</v>
          </cell>
          <cell r="Y29">
            <v>77.446789999999993</v>
          </cell>
        </row>
        <row r="30">
          <cell r="B30" t="str">
            <v>Central African Rep.</v>
          </cell>
          <cell r="J30">
            <v>18913.561189999997</v>
          </cell>
          <cell r="Y30">
            <v>18913.561189999997</v>
          </cell>
        </row>
        <row r="31">
          <cell r="B31" t="str">
            <v>Chile</v>
          </cell>
          <cell r="F31">
            <v>4463.53953</v>
          </cell>
          <cell r="I31">
            <v>75.865250000000003</v>
          </cell>
          <cell r="O31">
            <v>1521.5090532990898</v>
          </cell>
          <cell r="V31">
            <v>662.78485999999998</v>
          </cell>
          <cell r="Y31">
            <v>6723.6986932990894</v>
          </cell>
        </row>
        <row r="32">
          <cell r="B32" t="str">
            <v>China</v>
          </cell>
          <cell r="F32">
            <v>26273.284755999997</v>
          </cell>
          <cell r="I32">
            <v>206.05613</v>
          </cell>
          <cell r="O32">
            <v>12871.149688989233</v>
          </cell>
          <cell r="V32">
            <v>7551.4837000000052</v>
          </cell>
          <cell r="Y32">
            <v>46901.974274989254</v>
          </cell>
        </row>
        <row r="33">
          <cell r="B33" t="str">
            <v>Colombia</v>
          </cell>
          <cell r="E33">
            <v>16042.304875996562</v>
          </cell>
          <cell r="F33">
            <v>2842.1013800000001</v>
          </cell>
          <cell r="O33">
            <v>5096.3425562495213</v>
          </cell>
          <cell r="V33">
            <v>902.01351</v>
          </cell>
          <cell r="Y33">
            <v>24882.762322246079</v>
          </cell>
        </row>
        <row r="34">
          <cell r="B34" t="str">
            <v>Comoros</v>
          </cell>
          <cell r="I34">
            <v>5</v>
          </cell>
          <cell r="O34">
            <v>5</v>
          </cell>
          <cell r="Y34">
            <v>10</v>
          </cell>
        </row>
        <row r="35">
          <cell r="B35" t="str">
            <v>Congo, Dem. Rep.</v>
          </cell>
          <cell r="E35">
            <v>654.41926999999987</v>
          </cell>
          <cell r="I35">
            <v>97.245249999999999</v>
          </cell>
          <cell r="J35">
            <v>128499.38073</v>
          </cell>
          <cell r="O35">
            <v>294.96533999999997</v>
          </cell>
          <cell r="Y35">
            <v>129546.01058999998</v>
          </cell>
        </row>
        <row r="36">
          <cell r="B36" t="str">
            <v>Congo, Rep.</v>
          </cell>
          <cell r="I36">
            <v>89.324250000000006</v>
          </cell>
          <cell r="Y36">
            <v>89.324250000000006</v>
          </cell>
        </row>
        <row r="37">
          <cell r="B37" t="str">
            <v>Costa Rica</v>
          </cell>
          <cell r="O37">
            <v>803.22379999999998</v>
          </cell>
          <cell r="Y37">
            <v>803.22379999999998</v>
          </cell>
        </row>
        <row r="38">
          <cell r="B38" t="str">
            <v>Cote d'Ivoire</v>
          </cell>
          <cell r="F38">
            <v>280.423</v>
          </cell>
          <cell r="O38">
            <v>305.06222000000002</v>
          </cell>
          <cell r="Y38">
            <v>585.48522000000003</v>
          </cell>
        </row>
        <row r="39">
          <cell r="B39" t="str">
            <v>Cuba</v>
          </cell>
          <cell r="N39">
            <v>2248.8535499999998</v>
          </cell>
          <cell r="O39">
            <v>439.48264270405099</v>
          </cell>
          <cell r="Y39">
            <v>2688.336192704051</v>
          </cell>
        </row>
        <row r="40">
          <cell r="B40" t="str">
            <v>Developing countries, unspecified</v>
          </cell>
          <cell r="D40">
            <v>15.84529</v>
          </cell>
          <cell r="E40">
            <v>81858.009472400008</v>
          </cell>
          <cell r="F40">
            <v>235576.17721499997</v>
          </cell>
          <cell r="G40">
            <v>325.83600000000001</v>
          </cell>
          <cell r="H40">
            <v>38077</v>
          </cell>
          <cell r="I40">
            <v>10121.393180000001</v>
          </cell>
          <cell r="J40">
            <v>1914989.5525200011</v>
          </cell>
          <cell r="K40">
            <v>15792.81883</v>
          </cell>
          <cell r="L40">
            <v>103785.14900000002</v>
          </cell>
          <cell r="M40">
            <v>32526.016890000006</v>
          </cell>
          <cell r="O40">
            <v>93512.05046200176</v>
          </cell>
          <cell r="P40">
            <v>89586.000000000015</v>
          </cell>
          <cell r="Q40">
            <v>916.65139999999997</v>
          </cell>
          <cell r="R40">
            <v>1165.22372</v>
          </cell>
          <cell r="S40">
            <v>310281.47036999994</v>
          </cell>
          <cell r="T40">
            <v>4996.9565523422907</v>
          </cell>
          <cell r="U40">
            <v>55.335000000000001</v>
          </cell>
          <cell r="V40">
            <v>9497.2047899999998</v>
          </cell>
          <cell r="W40">
            <v>2534.9154399999998</v>
          </cell>
          <cell r="X40">
            <v>884.38900000000001</v>
          </cell>
          <cell r="Y40">
            <v>2946497.9951317445</v>
          </cell>
        </row>
        <row r="41">
          <cell r="B41" t="str">
            <v>Dominica</v>
          </cell>
          <cell r="D41">
            <v>0.2286</v>
          </cell>
          <cell r="J41">
            <v>-2.5261</v>
          </cell>
          <cell r="O41">
            <v>46.703429999999997</v>
          </cell>
          <cell r="Y41">
            <v>44.405929999999998</v>
          </cell>
        </row>
        <row r="42">
          <cell r="B42" t="str">
            <v>Dominican Republic</v>
          </cell>
          <cell r="O42">
            <v>7.0205000000000002</v>
          </cell>
          <cell r="Y42">
            <v>7.0205000000000002</v>
          </cell>
        </row>
        <row r="43">
          <cell r="B43" t="str">
            <v>Ecuador</v>
          </cell>
          <cell r="I43">
            <v>39.623249999999999</v>
          </cell>
          <cell r="O43">
            <v>52.770040000000009</v>
          </cell>
          <cell r="Y43">
            <v>92.393290000000007</v>
          </cell>
        </row>
        <row r="44">
          <cell r="B44" t="str">
            <v>Egypt</v>
          </cell>
          <cell r="E44">
            <v>3907.3308100000004</v>
          </cell>
          <cell r="F44">
            <v>3519.4699900000001</v>
          </cell>
          <cell r="J44">
            <v>69.251999999999995</v>
          </cell>
          <cell r="O44">
            <v>3983.4179416968409</v>
          </cell>
          <cell r="Y44">
            <v>11479.470741696839</v>
          </cell>
        </row>
        <row r="45">
          <cell r="B45" t="str">
            <v>El Salvador</v>
          </cell>
          <cell r="O45">
            <v>36.426400000000001</v>
          </cell>
          <cell r="Y45">
            <v>36.426400000000001</v>
          </cell>
        </row>
        <row r="46">
          <cell r="B46" t="str">
            <v>Eritrea</v>
          </cell>
          <cell r="E46">
            <v>600.83384000000001</v>
          </cell>
          <cell r="O46">
            <v>-5.4957600000000006</v>
          </cell>
          <cell r="Y46">
            <v>595.33807999999999</v>
          </cell>
        </row>
        <row r="47">
          <cell r="B47" t="str">
            <v>Ethiopia</v>
          </cell>
          <cell r="E47">
            <v>37.01979</v>
          </cell>
          <cell r="F47">
            <v>256.627612</v>
          </cell>
          <cell r="I47">
            <v>380.59949000000006</v>
          </cell>
          <cell r="J47">
            <v>331916.59324000002</v>
          </cell>
          <cell r="O47">
            <v>1677.45802833686</v>
          </cell>
          <cell r="R47">
            <v>51.254199999999997</v>
          </cell>
          <cell r="Y47">
            <v>334319.55236033688</v>
          </cell>
        </row>
        <row r="48">
          <cell r="B48" t="str">
            <v>Europe, regional</v>
          </cell>
          <cell r="C48">
            <v>580.56413906249998</v>
          </cell>
          <cell r="E48">
            <v>500.37099999999998</v>
          </cell>
          <cell r="O48">
            <v>15492.8405829027</v>
          </cell>
          <cell r="Y48">
            <v>16573.775721965198</v>
          </cell>
        </row>
        <row r="49">
          <cell r="B49" t="str">
            <v>Fiji</v>
          </cell>
          <cell r="D49">
            <v>121.2736</v>
          </cell>
          <cell r="O49">
            <v>72.773040000000009</v>
          </cell>
          <cell r="Y49">
            <v>194.04664</v>
          </cell>
        </row>
        <row r="50">
          <cell r="B50" t="str">
            <v>Former Yugoslav Republic of Macedonia (FYROM)</v>
          </cell>
          <cell r="E50">
            <v>1238.8030000000001</v>
          </cell>
          <cell r="O50">
            <v>599.85239881652296</v>
          </cell>
          <cell r="Y50">
            <v>1838.6553988165231</v>
          </cell>
        </row>
        <row r="51">
          <cell r="B51" t="str">
            <v>Gabon</v>
          </cell>
          <cell r="I51">
            <v>150</v>
          </cell>
          <cell r="Y51">
            <v>150</v>
          </cell>
        </row>
        <row r="52">
          <cell r="B52" t="str">
            <v>Gambia</v>
          </cell>
          <cell r="D52">
            <v>5.4493600000000004</v>
          </cell>
          <cell r="F52">
            <v>10767.609380000002</v>
          </cell>
          <cell r="O52">
            <v>31.262450000000001</v>
          </cell>
          <cell r="Y52">
            <v>10804.321190000002</v>
          </cell>
        </row>
        <row r="53">
          <cell r="B53" t="str">
            <v>Georgia</v>
          </cell>
          <cell r="O53">
            <v>761.83869158674383</v>
          </cell>
          <cell r="Y53">
            <v>761.83869158674383</v>
          </cell>
        </row>
        <row r="54">
          <cell r="B54" t="str">
            <v>Ghana</v>
          </cell>
          <cell r="D54">
            <v>5.4586600000000001</v>
          </cell>
          <cell r="F54">
            <v>95.841360000000009</v>
          </cell>
          <cell r="I54">
            <v>91.965099999999993</v>
          </cell>
          <cell r="J54">
            <v>56136.786059999999</v>
          </cell>
          <cell r="O54">
            <v>1737.6898860471599</v>
          </cell>
          <cell r="R54">
            <v>79.425790000000006</v>
          </cell>
          <cell r="Y54">
            <v>58147.166856047152</v>
          </cell>
        </row>
        <row r="55">
          <cell r="B55" t="str">
            <v>Grenada</v>
          </cell>
          <cell r="D55">
            <v>0.27015</v>
          </cell>
          <cell r="Y55">
            <v>0.27015</v>
          </cell>
        </row>
        <row r="56">
          <cell r="B56" t="str">
            <v>Guatemala</v>
          </cell>
          <cell r="F56">
            <v>641.34</v>
          </cell>
          <cell r="I56">
            <v>68.411510000000007</v>
          </cell>
          <cell r="O56">
            <v>390.34732000000008</v>
          </cell>
          <cell r="Y56">
            <v>1100.0988300000004</v>
          </cell>
        </row>
        <row r="57">
          <cell r="B57" t="str">
            <v>Guinea</v>
          </cell>
          <cell r="I57">
            <v>79.795500000000004</v>
          </cell>
          <cell r="O57">
            <v>30.96125</v>
          </cell>
          <cell r="Y57">
            <v>110.75675000000001</v>
          </cell>
        </row>
        <row r="58">
          <cell r="B58" t="str">
            <v>Guinea-Bissau</v>
          </cell>
          <cell r="O58">
            <v>22.02</v>
          </cell>
          <cell r="Y58">
            <v>22.02</v>
          </cell>
        </row>
        <row r="59">
          <cell r="B59" t="str">
            <v>Guyana</v>
          </cell>
          <cell r="D59">
            <v>2.5215800000000002</v>
          </cell>
          <cell r="E59">
            <v>167.16200000000001</v>
          </cell>
          <cell r="J59">
            <v>331.77577000000002</v>
          </cell>
          <cell r="O59">
            <v>156.38028000000003</v>
          </cell>
          <cell r="Y59">
            <v>657.83962999999983</v>
          </cell>
        </row>
        <row r="60">
          <cell r="B60" t="str">
            <v>Haiti</v>
          </cell>
          <cell r="J60">
            <v>5892.53377</v>
          </cell>
          <cell r="O60">
            <v>103.83759000000001</v>
          </cell>
          <cell r="Y60">
            <v>5996.371360000001</v>
          </cell>
        </row>
        <row r="61">
          <cell r="B61" t="str">
            <v>Honduras</v>
          </cell>
          <cell r="I61">
            <v>82.022999999999996</v>
          </cell>
          <cell r="O61">
            <v>93.656080000000003</v>
          </cell>
          <cell r="Y61">
            <v>175.67908</v>
          </cell>
        </row>
        <row r="62">
          <cell r="B62" t="str">
            <v>India</v>
          </cell>
          <cell r="D62">
            <v>1.30341</v>
          </cell>
          <cell r="F62">
            <v>19443.847615999999</v>
          </cell>
          <cell r="I62">
            <v>56.763930000000002</v>
          </cell>
          <cell r="J62">
            <v>54208.769570000004</v>
          </cell>
          <cell r="O62">
            <v>15460.557930227202</v>
          </cell>
          <cell r="V62">
            <v>3399.1449800000005</v>
          </cell>
          <cell r="W62">
            <v>50</v>
          </cell>
          <cell r="Y62">
            <v>92620.387436227276</v>
          </cell>
        </row>
        <row r="63">
          <cell r="B63" t="str">
            <v>Indonesia</v>
          </cell>
          <cell r="E63">
            <v>268.11998999999997</v>
          </cell>
          <cell r="F63">
            <v>1234.5477879999999</v>
          </cell>
          <cell r="I63">
            <v>259.75361999999996</v>
          </cell>
          <cell r="J63">
            <v>12292.219800000003</v>
          </cell>
          <cell r="O63">
            <v>2691.5672104353698</v>
          </cell>
          <cell r="V63">
            <v>703.08467000000007</v>
          </cell>
          <cell r="Y63">
            <v>17449.293078435374</v>
          </cell>
        </row>
        <row r="64">
          <cell r="B64" t="str">
            <v>Iran</v>
          </cell>
          <cell r="O64">
            <v>859.10868648663109</v>
          </cell>
          <cell r="Y64">
            <v>859.10868648663109</v>
          </cell>
        </row>
        <row r="65">
          <cell r="B65" t="str">
            <v>Iraq</v>
          </cell>
          <cell r="E65">
            <v>26964.177469999999</v>
          </cell>
          <cell r="G65">
            <v>745</v>
          </cell>
          <cell r="I65">
            <v>15.386320000000001</v>
          </cell>
          <cell r="J65">
            <v>87213.888940000004</v>
          </cell>
          <cell r="O65">
            <v>3942.6087667535094</v>
          </cell>
          <cell r="Y65">
            <v>118881.06149675348</v>
          </cell>
        </row>
        <row r="66">
          <cell r="B66" t="str">
            <v>Jamaica</v>
          </cell>
          <cell r="D66">
            <v>124.80918</v>
          </cell>
          <cell r="E66">
            <v>366.85399999999998</v>
          </cell>
          <cell r="F66">
            <v>526.25902599999995</v>
          </cell>
          <cell r="J66">
            <v>4800.375</v>
          </cell>
          <cell r="O66">
            <v>641.57413001171506</v>
          </cell>
          <cell r="Y66">
            <v>6459.8713360117144</v>
          </cell>
        </row>
        <row r="67">
          <cell r="B67" t="str">
            <v>Jordan</v>
          </cell>
          <cell r="E67">
            <v>26609.296529999996</v>
          </cell>
          <cell r="J67">
            <v>143908.65219000005</v>
          </cell>
          <cell r="O67">
            <v>3107.2870471710307</v>
          </cell>
          <cell r="R67">
            <v>7.6551299999999998</v>
          </cell>
          <cell r="V67">
            <v>1220.23</v>
          </cell>
          <cell r="Y67">
            <v>174853.12089717112</v>
          </cell>
        </row>
        <row r="68">
          <cell r="B68" t="str">
            <v>Kazakhstan</v>
          </cell>
          <cell r="F68">
            <v>1262.8151399999999</v>
          </cell>
          <cell r="O68">
            <v>2175.9979988202795</v>
          </cell>
          <cell r="V68">
            <v>46.328000000000003</v>
          </cell>
          <cell r="Y68">
            <v>3485.1411388202796</v>
          </cell>
        </row>
        <row r="69">
          <cell r="B69" t="str">
            <v>Kenya</v>
          </cell>
          <cell r="D69">
            <v>147.23859999999999</v>
          </cell>
          <cell r="E69">
            <v>3885.3628600000002</v>
          </cell>
          <cell r="F69">
            <v>1516.9152462000002</v>
          </cell>
          <cell r="I69">
            <v>783.91251000000011</v>
          </cell>
          <cell r="J69">
            <v>124546.02860000001</v>
          </cell>
          <cell r="O69">
            <v>2301.76686682025</v>
          </cell>
          <cell r="R69">
            <v>6.2832099999999995</v>
          </cell>
          <cell r="T69">
            <v>113.82</v>
          </cell>
          <cell r="V69">
            <v>441.95632999999992</v>
          </cell>
          <cell r="Y69">
            <v>133743.28422302025</v>
          </cell>
        </row>
        <row r="70">
          <cell r="B70" t="str">
            <v>Kiribati</v>
          </cell>
          <cell r="D70">
            <v>11.85453</v>
          </cell>
          <cell r="Y70">
            <v>11.85453</v>
          </cell>
        </row>
        <row r="71">
          <cell r="B71" t="str">
            <v>Korea, Dem. Rep.</v>
          </cell>
          <cell r="O71">
            <v>215.97386</v>
          </cell>
          <cell r="Y71">
            <v>215.97386</v>
          </cell>
        </row>
        <row r="72">
          <cell r="B72" t="str">
            <v>Kosovo</v>
          </cell>
          <cell r="E72">
            <v>2984.2579999999998</v>
          </cell>
          <cell r="O72">
            <v>516.13985079745487</v>
          </cell>
          <cell r="Y72">
            <v>3500.3978507974543</v>
          </cell>
        </row>
        <row r="73">
          <cell r="B73" t="str">
            <v>Kyrgyz Republic</v>
          </cell>
          <cell r="I73">
            <v>90.861500000000007</v>
          </cell>
          <cell r="J73">
            <v>783.23694</v>
          </cell>
          <cell r="O73">
            <v>136.15073000000001</v>
          </cell>
          <cell r="Y73">
            <v>1010.2491699999999</v>
          </cell>
        </row>
        <row r="74">
          <cell r="B74" t="str">
            <v>Laos</v>
          </cell>
          <cell r="I74">
            <v>155.214</v>
          </cell>
          <cell r="J74">
            <v>660.03300000000002</v>
          </cell>
          <cell r="O74">
            <v>181.90395000000001</v>
          </cell>
          <cell r="Y74">
            <v>997.15095000000008</v>
          </cell>
        </row>
        <row r="75">
          <cell r="B75" t="str">
            <v>Lebanon</v>
          </cell>
          <cell r="E75">
            <v>16508.589650000002</v>
          </cell>
          <cell r="F75">
            <v>4.8087359999999997</v>
          </cell>
          <cell r="J75">
            <v>105954.23449</v>
          </cell>
          <cell r="O75">
            <v>1569.5836814022502</v>
          </cell>
          <cell r="Y75">
            <v>124037.21655740227</v>
          </cell>
        </row>
        <row r="76">
          <cell r="B76" t="str">
            <v>Lesotho</v>
          </cell>
          <cell r="D76">
            <v>4.67821</v>
          </cell>
          <cell r="F76">
            <v>98.635810000000006</v>
          </cell>
          <cell r="J76">
            <v>5499.9999299999999</v>
          </cell>
          <cell r="R76">
            <v>6.9984099999999998</v>
          </cell>
          <cell r="X76">
            <v>82.5</v>
          </cell>
          <cell r="Y76">
            <v>5692.8123600000008</v>
          </cell>
        </row>
        <row r="77">
          <cell r="B77" t="str">
            <v>Liberia</v>
          </cell>
          <cell r="I77">
            <v>18.577000000000002</v>
          </cell>
          <cell r="J77">
            <v>1469.6300699999999</v>
          </cell>
          <cell r="O77">
            <v>58.955119999999994</v>
          </cell>
          <cell r="R77">
            <v>13.92883</v>
          </cell>
          <cell r="Y77">
            <v>1561.0910200000005</v>
          </cell>
        </row>
        <row r="78">
          <cell r="B78" t="str">
            <v>Libya</v>
          </cell>
          <cell r="E78">
            <v>11547.397599999998</v>
          </cell>
          <cell r="J78">
            <v>1559.87772</v>
          </cell>
          <cell r="O78">
            <v>1245.259993852</v>
          </cell>
          <cell r="Y78">
            <v>14352.535313852004</v>
          </cell>
        </row>
        <row r="79">
          <cell r="B79" t="str">
            <v>Madagascar</v>
          </cell>
          <cell r="I79">
            <v>612.45913999999993</v>
          </cell>
          <cell r="O79">
            <v>29.805020000000003</v>
          </cell>
          <cell r="Y79">
            <v>642.26415999999995</v>
          </cell>
        </row>
        <row r="80">
          <cell r="B80" t="str">
            <v>Malawi</v>
          </cell>
          <cell r="D80">
            <v>121.79443999999999</v>
          </cell>
          <cell r="F80">
            <v>1670.8813499999999</v>
          </cell>
          <cell r="I80">
            <v>278.12025</v>
          </cell>
          <cell r="J80">
            <v>94147.250860000015</v>
          </cell>
          <cell r="O80">
            <v>-607.68523481346017</v>
          </cell>
          <cell r="W80">
            <v>7118.9280000000008</v>
          </cell>
          <cell r="Y80">
            <v>102729.28966518656</v>
          </cell>
        </row>
        <row r="81">
          <cell r="B81" t="str">
            <v>Malaysia</v>
          </cell>
          <cell r="D81">
            <v>61.991160000000001</v>
          </cell>
          <cell r="F81">
            <v>2112.6888588000002</v>
          </cell>
          <cell r="O81">
            <v>1561.1275407545404</v>
          </cell>
          <cell r="V81">
            <v>527.32750999999996</v>
          </cell>
          <cell r="Y81">
            <v>4263.1350695545416</v>
          </cell>
        </row>
        <row r="82">
          <cell r="B82" t="str">
            <v>Maldives</v>
          </cell>
          <cell r="O82">
            <v>137.18673000000001</v>
          </cell>
          <cell r="Y82">
            <v>137.18673000000001</v>
          </cell>
        </row>
        <row r="83">
          <cell r="B83" t="str">
            <v>Mali</v>
          </cell>
          <cell r="E83">
            <v>2260.6559999999999</v>
          </cell>
          <cell r="F83">
            <v>93.351569999999995</v>
          </cell>
          <cell r="I83">
            <v>156.04908999999998</v>
          </cell>
          <cell r="Y83">
            <v>2510.0566600000006</v>
          </cell>
        </row>
        <row r="84">
          <cell r="B84" t="str">
            <v>Mauritius</v>
          </cell>
          <cell r="D84">
            <v>5.6990699999999999</v>
          </cell>
          <cell r="O84">
            <v>187.17812076435104</v>
          </cell>
          <cell r="Y84">
            <v>192.87719076435104</v>
          </cell>
        </row>
        <row r="85">
          <cell r="B85" t="str">
            <v>Mexico</v>
          </cell>
          <cell r="F85">
            <v>3933.7596600000002</v>
          </cell>
          <cell r="O85">
            <v>3786.3538454037093</v>
          </cell>
          <cell r="V85">
            <v>3745.0502700000002</v>
          </cell>
          <cell r="Y85">
            <v>11465.163775403707</v>
          </cell>
        </row>
        <row r="86">
          <cell r="B86" t="str">
            <v>Middle East, regional</v>
          </cell>
          <cell r="C86">
            <v>4326.9470675615703</v>
          </cell>
          <cell r="D86">
            <v>0</v>
          </cell>
          <cell r="J86">
            <v>10250.14366</v>
          </cell>
          <cell r="O86">
            <v>21999.256962574</v>
          </cell>
          <cell r="Y86">
            <v>36576.347690135568</v>
          </cell>
        </row>
        <row r="87">
          <cell r="B87" t="str">
            <v>Moldova</v>
          </cell>
          <cell r="O87">
            <v>209.57983999999999</v>
          </cell>
          <cell r="Y87">
            <v>209.57983999999999</v>
          </cell>
        </row>
        <row r="88">
          <cell r="B88" t="str">
            <v>Mongolia</v>
          </cell>
          <cell r="F88">
            <v>12.11952</v>
          </cell>
          <cell r="I88">
            <v>218.69372999999999</v>
          </cell>
          <cell r="O88">
            <v>131.71524999999997</v>
          </cell>
          <cell r="Y88">
            <v>362.52850000000007</v>
          </cell>
        </row>
        <row r="89">
          <cell r="B89" t="str">
            <v>Montenegro</v>
          </cell>
          <cell r="O89">
            <v>583.40737000000001</v>
          </cell>
          <cell r="Y89">
            <v>583.40737000000001</v>
          </cell>
        </row>
        <row r="90">
          <cell r="B90" t="str">
            <v>Montserrat</v>
          </cell>
          <cell r="E90">
            <v>54.377000000000002</v>
          </cell>
          <cell r="I90">
            <v>181.86664999999999</v>
          </cell>
          <cell r="J90">
            <v>27799.378610000003</v>
          </cell>
          <cell r="O90">
            <v>498.08645000000007</v>
          </cell>
          <cell r="Y90">
            <v>28533.70871000001</v>
          </cell>
        </row>
        <row r="91">
          <cell r="B91" t="str">
            <v>Morocco</v>
          </cell>
          <cell r="E91">
            <v>673.86950000000013</v>
          </cell>
          <cell r="O91">
            <v>2479.8410543555906</v>
          </cell>
          <cell r="Y91">
            <v>3153.7105543555908</v>
          </cell>
        </row>
        <row r="92">
          <cell r="B92" t="str">
            <v>Mozambique</v>
          </cell>
          <cell r="I92">
            <v>418.99664000000001</v>
          </cell>
          <cell r="J92">
            <v>53716.586210000001</v>
          </cell>
          <cell r="O92">
            <v>283.61802910925599</v>
          </cell>
          <cell r="V92">
            <v>109.00503999999999</v>
          </cell>
          <cell r="Y92">
            <v>54528.205919109248</v>
          </cell>
        </row>
        <row r="93">
          <cell r="B93" t="str">
            <v>Myanmar</v>
          </cell>
          <cell r="D93">
            <v>0.37420999999999999</v>
          </cell>
          <cell r="E93">
            <v>1116.4206899999997</v>
          </cell>
          <cell r="I93">
            <v>299.50054</v>
          </cell>
          <cell r="J93">
            <v>101584.27185000002</v>
          </cell>
          <cell r="O93">
            <v>3481.6831070530811</v>
          </cell>
          <cell r="V93">
            <v>440.15228999999999</v>
          </cell>
          <cell r="Y93">
            <v>106922.40268705311</v>
          </cell>
        </row>
        <row r="94">
          <cell r="B94" t="str">
            <v>Namibia</v>
          </cell>
          <cell r="O94">
            <v>136.73498615624951</v>
          </cell>
          <cell r="Y94">
            <v>136.73498615624951</v>
          </cell>
        </row>
        <row r="95">
          <cell r="B95" t="str">
            <v>Nepal</v>
          </cell>
          <cell r="F95">
            <v>5.2433519999999998</v>
          </cell>
          <cell r="I95">
            <v>315.88625999999999</v>
          </cell>
          <cell r="J95">
            <v>100801.93591000001</v>
          </cell>
          <cell r="O95">
            <v>1886.5711618890598</v>
          </cell>
          <cell r="R95">
            <v>20.34179</v>
          </cell>
          <cell r="Y95">
            <v>103029.97847388906</v>
          </cell>
        </row>
        <row r="96">
          <cell r="B96" t="str">
            <v>Nicaragua</v>
          </cell>
          <cell r="O96">
            <v>15.97559</v>
          </cell>
          <cell r="Y96">
            <v>15.97559</v>
          </cell>
        </row>
        <row r="97">
          <cell r="B97" t="str">
            <v>Nigeria</v>
          </cell>
          <cell r="D97">
            <v>231.51130000000001</v>
          </cell>
          <cell r="E97">
            <v>8085.37835</v>
          </cell>
          <cell r="F97">
            <v>379.26649600000007</v>
          </cell>
          <cell r="J97">
            <v>305252.87549999991</v>
          </cell>
          <cell r="O97">
            <v>5615.2573677789196</v>
          </cell>
          <cell r="V97">
            <v>19.095190000000002</v>
          </cell>
          <cell r="Y97">
            <v>319583.3842037787</v>
          </cell>
        </row>
        <row r="98">
          <cell r="B98" t="str">
            <v>North &amp; Central America, regional</v>
          </cell>
          <cell r="C98">
            <v>1603.1792565000001</v>
          </cell>
          <cell r="F98">
            <v>77.536929999999998</v>
          </cell>
          <cell r="I98">
            <v>329.12468000000001</v>
          </cell>
          <cell r="O98">
            <v>22563.63607551215</v>
          </cell>
          <cell r="Y98">
            <v>24573.476942012152</v>
          </cell>
        </row>
        <row r="99">
          <cell r="B99" t="str">
            <v>North of Sahara, regional</v>
          </cell>
          <cell r="E99">
            <v>483.54700000000003</v>
          </cell>
          <cell r="O99">
            <v>32.231000000000002</v>
          </cell>
          <cell r="Y99">
            <v>515.77800000000002</v>
          </cell>
        </row>
        <row r="100">
          <cell r="B100" t="str">
            <v>Oceania, regional</v>
          </cell>
          <cell r="I100">
            <v>148.35425000000001</v>
          </cell>
          <cell r="J100">
            <v>3475</v>
          </cell>
          <cell r="O100">
            <v>64.591970000000003</v>
          </cell>
          <cell r="Y100">
            <v>3687.9462199999998</v>
          </cell>
        </row>
        <row r="101">
          <cell r="B101" t="str">
            <v>Pakistan</v>
          </cell>
          <cell r="D101">
            <v>0.15240999999999999</v>
          </cell>
          <cell r="E101">
            <v>22047.685060000003</v>
          </cell>
          <cell r="F101">
            <v>74.166911999999996</v>
          </cell>
          <cell r="J101">
            <v>423926.58799000026</v>
          </cell>
          <cell r="O101">
            <v>16137.908408856601</v>
          </cell>
          <cell r="R101">
            <v>11.851290000000001</v>
          </cell>
          <cell r="W101">
            <v>449.988</v>
          </cell>
          <cell r="Y101">
            <v>462648.34007085662</v>
          </cell>
        </row>
        <row r="102">
          <cell r="B102" t="str">
            <v>Panama</v>
          </cell>
          <cell r="O102">
            <v>856.76698999999962</v>
          </cell>
          <cell r="Y102">
            <v>856.76698999999962</v>
          </cell>
        </row>
        <row r="103">
          <cell r="B103" t="str">
            <v>Papua New Guinea</v>
          </cell>
          <cell r="F103">
            <v>493.69575799999996</v>
          </cell>
          <cell r="I103">
            <v>174.89474999999999</v>
          </cell>
          <cell r="O103">
            <v>115.98106999999999</v>
          </cell>
          <cell r="Y103">
            <v>784.57157799999982</v>
          </cell>
        </row>
        <row r="104">
          <cell r="B104" t="str">
            <v>Paraguay</v>
          </cell>
          <cell r="I104">
            <v>86.608500000000006</v>
          </cell>
          <cell r="O104">
            <v>34.70823</v>
          </cell>
          <cell r="Y104">
            <v>121.31673000000001</v>
          </cell>
        </row>
        <row r="105">
          <cell r="B105" t="str">
            <v>Peru</v>
          </cell>
          <cell r="F105">
            <v>527.72172999999998</v>
          </cell>
          <cell r="I105">
            <v>117.9175</v>
          </cell>
          <cell r="O105">
            <v>1116.0819899999999</v>
          </cell>
          <cell r="V105">
            <v>1227.3833199999999</v>
          </cell>
          <cell r="Y105">
            <v>2989.1045399999994</v>
          </cell>
        </row>
        <row r="106">
          <cell r="B106" t="str">
            <v>Philippines</v>
          </cell>
          <cell r="F106">
            <v>2044.4291900000001</v>
          </cell>
          <cell r="I106">
            <v>304.50783000000001</v>
          </cell>
          <cell r="J106">
            <v>1465.4587700000002</v>
          </cell>
          <cell r="O106">
            <v>1698.5596622512301</v>
          </cell>
          <cell r="V106">
            <v>152.74115</v>
          </cell>
          <cell r="Y106">
            <v>5665.6966022512306</v>
          </cell>
        </row>
        <row r="107">
          <cell r="B107" t="str">
            <v>Rwanda</v>
          </cell>
          <cell r="J107">
            <v>63111.728120000014</v>
          </cell>
          <cell r="O107">
            <v>732.72742389875907</v>
          </cell>
          <cell r="R107">
            <v>0</v>
          </cell>
          <cell r="W107">
            <v>388.94200000000001</v>
          </cell>
          <cell r="Y107">
            <v>64233.397543898762</v>
          </cell>
        </row>
        <row r="108">
          <cell r="B108" t="str">
            <v>Sao Tome &amp; Principe</v>
          </cell>
          <cell r="I108">
            <v>58.440660000000001</v>
          </cell>
          <cell r="Y108">
            <v>58.440660000000001</v>
          </cell>
        </row>
        <row r="109">
          <cell r="B109" t="str">
            <v>Senegal</v>
          </cell>
          <cell r="E109">
            <v>571.28899999999999</v>
          </cell>
          <cell r="F109">
            <v>135.41240200000001</v>
          </cell>
          <cell r="O109">
            <v>913.03599253171615</v>
          </cell>
          <cell r="Y109">
            <v>1619.7373945317163</v>
          </cell>
        </row>
        <row r="110">
          <cell r="B110" t="str">
            <v>Serbia</v>
          </cell>
          <cell r="E110">
            <v>357.42599999999999</v>
          </cell>
          <cell r="O110">
            <v>1723.3800069014442</v>
          </cell>
          <cell r="Y110">
            <v>2080.8060069014455</v>
          </cell>
        </row>
        <row r="111">
          <cell r="B111" t="str">
            <v>Seychelles</v>
          </cell>
          <cell r="D111">
            <v>2.5874999999999999</v>
          </cell>
          <cell r="F111">
            <v>31</v>
          </cell>
          <cell r="I111">
            <v>28.22626</v>
          </cell>
          <cell r="O111">
            <v>60.618650000000002</v>
          </cell>
          <cell r="Y111">
            <v>122.43240999999999</v>
          </cell>
        </row>
        <row r="112">
          <cell r="B112" t="str">
            <v>Sierra Leone</v>
          </cell>
          <cell r="D112">
            <v>3.2802199999999999</v>
          </cell>
          <cell r="E112">
            <v>892.11300000000006</v>
          </cell>
          <cell r="F112">
            <v>1000</v>
          </cell>
          <cell r="I112">
            <v>33.996740000000003</v>
          </cell>
          <cell r="J112">
            <v>150399.63141999996</v>
          </cell>
          <cell r="O112">
            <v>329.38145409522099</v>
          </cell>
          <cell r="R112">
            <v>68.385449999999992</v>
          </cell>
          <cell r="Y112">
            <v>152726.78828409518</v>
          </cell>
        </row>
        <row r="113">
          <cell r="B113" t="str">
            <v>Solomon Islands</v>
          </cell>
          <cell r="D113">
            <v>50.048949999999998</v>
          </cell>
          <cell r="O113">
            <v>61.974999999999994</v>
          </cell>
          <cell r="Y113">
            <v>112.02394999999999</v>
          </cell>
        </row>
        <row r="114">
          <cell r="B114" t="str">
            <v>Somalia</v>
          </cell>
          <cell r="D114">
            <v>3.3578100000000002</v>
          </cell>
          <cell r="E114">
            <v>26387.449993173712</v>
          </cell>
          <cell r="J114">
            <v>124881.27901</v>
          </cell>
          <cell r="O114">
            <v>443.13352000000003</v>
          </cell>
          <cell r="Y114">
            <v>151715.22033317373</v>
          </cell>
        </row>
        <row r="115">
          <cell r="B115" t="str">
            <v>South Africa</v>
          </cell>
          <cell r="F115">
            <v>5904.5853820000002</v>
          </cell>
          <cell r="J115">
            <v>1916.7126600000001</v>
          </cell>
          <cell r="O115">
            <v>3702.22266949186</v>
          </cell>
          <cell r="V115">
            <v>762.75991999999997</v>
          </cell>
          <cell r="Y115">
            <v>12286.280631491853</v>
          </cell>
        </row>
        <row r="116">
          <cell r="B116" t="str">
            <v>South Asia, regional</v>
          </cell>
          <cell r="C116">
            <v>6989.4044767972</v>
          </cell>
          <cell r="E116">
            <v>3900.0950000000003</v>
          </cell>
          <cell r="F116">
            <v>858.93150000000003</v>
          </cell>
          <cell r="J116">
            <v>2411.8864400000002</v>
          </cell>
          <cell r="O116">
            <v>43309.804813161398</v>
          </cell>
          <cell r="V116">
            <v>660.98356000000001</v>
          </cell>
          <cell r="Y116">
            <v>58131.105789958587</v>
          </cell>
        </row>
        <row r="117">
          <cell r="B117" t="str">
            <v>South of Sahara, regional</v>
          </cell>
          <cell r="C117">
            <v>1832.10926547239</v>
          </cell>
          <cell r="J117">
            <v>152188.47612000004</v>
          </cell>
          <cell r="M117">
            <v>30.189299999999999</v>
          </cell>
          <cell r="O117">
            <v>238.36872000000002</v>
          </cell>
          <cell r="Y117">
            <v>154289.14340547242</v>
          </cell>
        </row>
        <row r="118">
          <cell r="B118" t="str">
            <v>South Sudan</v>
          </cell>
          <cell r="E118">
            <v>3365.3979999999997</v>
          </cell>
          <cell r="J118">
            <v>156172.68750999999</v>
          </cell>
          <cell r="O118">
            <v>1355.1389056148998</v>
          </cell>
          <cell r="Y118">
            <v>160893.22441561491</v>
          </cell>
        </row>
        <row r="119">
          <cell r="B119" t="str">
            <v>Sri Lanka</v>
          </cell>
          <cell r="D119">
            <v>0</v>
          </cell>
          <cell r="E119">
            <v>2099.9229700000001</v>
          </cell>
          <cell r="F119">
            <v>3.5</v>
          </cell>
          <cell r="O119">
            <v>3388.7757425182699</v>
          </cell>
          <cell r="Y119">
            <v>5492.1987125182732</v>
          </cell>
        </row>
        <row r="120">
          <cell r="B120" t="str">
            <v>St. Helena</v>
          </cell>
          <cell r="I120">
            <v>722.23187999999993</v>
          </cell>
          <cell r="J120">
            <v>74213.798650000012</v>
          </cell>
          <cell r="O120">
            <v>33.503050000000002</v>
          </cell>
          <cell r="Y120">
            <v>74969.533580000018</v>
          </cell>
        </row>
        <row r="121">
          <cell r="B121" t="str">
            <v>St. Lucia</v>
          </cell>
          <cell r="D121">
            <v>0.98231999999999997</v>
          </cell>
          <cell r="O121">
            <v>41.727989999999998</v>
          </cell>
          <cell r="Y121">
            <v>42.71031</v>
          </cell>
        </row>
        <row r="122">
          <cell r="B122" t="str">
            <v>St.Vincent &amp; Grenadines</v>
          </cell>
          <cell r="D122">
            <v>5.8799999999999998E-2</v>
          </cell>
          <cell r="Y122">
            <v>5.8799999999999998E-2</v>
          </cell>
        </row>
        <row r="123">
          <cell r="B123" t="str">
            <v>Sudan</v>
          </cell>
          <cell r="D123">
            <v>32.089680000000001</v>
          </cell>
          <cell r="E123">
            <v>2422.8037799999993</v>
          </cell>
          <cell r="F123">
            <v>353.84606000000002</v>
          </cell>
          <cell r="I123">
            <v>125.675</v>
          </cell>
          <cell r="J123">
            <v>59937.228009999992</v>
          </cell>
          <cell r="O123">
            <v>1836.7370310490296</v>
          </cell>
          <cell r="R123">
            <v>244.34170999999998</v>
          </cell>
          <cell r="Y123">
            <v>64952.721271049006</v>
          </cell>
        </row>
        <row r="124">
          <cell r="B124" t="str">
            <v>Swaziland</v>
          </cell>
          <cell r="D124">
            <v>4.3854499999999996</v>
          </cell>
          <cell r="Y124">
            <v>4.3854499999999996</v>
          </cell>
        </row>
        <row r="125">
          <cell r="B125" t="str">
            <v>Syria</v>
          </cell>
          <cell r="E125">
            <v>72166.245950000011</v>
          </cell>
          <cell r="J125">
            <v>216673.75462999998</v>
          </cell>
          <cell r="O125">
            <v>2462.7302741192498</v>
          </cell>
          <cell r="R125">
            <v>6857.4848000000002</v>
          </cell>
          <cell r="S125">
            <v>49350</v>
          </cell>
          <cell r="Y125">
            <v>347510.21565411921</v>
          </cell>
        </row>
        <row r="126">
          <cell r="B126" t="str">
            <v>Tajikistan</v>
          </cell>
          <cell r="J126">
            <v>4381.8007499999994</v>
          </cell>
          <cell r="O126">
            <v>11.04031</v>
          </cell>
          <cell r="Y126">
            <v>4392.8410599999997</v>
          </cell>
        </row>
        <row r="127">
          <cell r="B127" t="str">
            <v>Tanzania</v>
          </cell>
          <cell r="D127">
            <v>232.13453999999999</v>
          </cell>
          <cell r="E127">
            <v>1353.5600999999999</v>
          </cell>
          <cell r="F127">
            <v>2367.8302659999999</v>
          </cell>
          <cell r="I127">
            <v>19.218630000000001</v>
          </cell>
          <cell r="J127">
            <v>180634.58629999994</v>
          </cell>
          <cell r="O127">
            <v>1549.72771496016</v>
          </cell>
          <cell r="R127">
            <v>3.6215800000000002</v>
          </cell>
          <cell r="V127">
            <v>48.808399999999999</v>
          </cell>
          <cell r="Y127">
            <v>186209.48753096003</v>
          </cell>
        </row>
        <row r="128">
          <cell r="B128" t="str">
            <v>Thailand</v>
          </cell>
          <cell r="F128">
            <v>3071.3274200000001</v>
          </cell>
          <cell r="O128">
            <v>3515.0157165729402</v>
          </cell>
          <cell r="V128">
            <v>122.914</v>
          </cell>
          <cell r="Y128">
            <v>6709.2571365729391</v>
          </cell>
        </row>
        <row r="129">
          <cell r="B129" t="str">
            <v>Timor-Leste</v>
          </cell>
          <cell r="O129">
            <v>18.38869</v>
          </cell>
          <cell r="Y129">
            <v>18.38869</v>
          </cell>
        </row>
        <row r="130">
          <cell r="B130" t="str">
            <v>Tunisia</v>
          </cell>
          <cell r="E130">
            <v>5569.4870000000001</v>
          </cell>
          <cell r="O130">
            <v>4268.6508304670697</v>
          </cell>
          <cell r="Y130">
            <v>9838.1378304670689</v>
          </cell>
        </row>
        <row r="131">
          <cell r="B131" t="str">
            <v>Turkey</v>
          </cell>
          <cell r="E131">
            <v>1280.7539999999999</v>
          </cell>
          <cell r="F131">
            <v>3484.0462799999996</v>
          </cell>
          <cell r="J131">
            <v>87969.100439999995</v>
          </cell>
          <cell r="O131">
            <v>4833.045949556541</v>
          </cell>
          <cell r="V131">
            <v>464.56916000000001</v>
          </cell>
          <cell r="Y131">
            <v>98031.515829556622</v>
          </cell>
        </row>
        <row r="132">
          <cell r="B132" t="str">
            <v>Turkmenistan</v>
          </cell>
          <cell r="O132">
            <v>83.855410000000006</v>
          </cell>
          <cell r="Y132">
            <v>83.855410000000006</v>
          </cell>
        </row>
        <row r="133">
          <cell r="B133" t="str">
            <v>Uganda</v>
          </cell>
          <cell r="D133">
            <v>237.06218000000001</v>
          </cell>
          <cell r="F133">
            <v>4053.2614000000003</v>
          </cell>
          <cell r="I133">
            <v>903.88914999999997</v>
          </cell>
          <cell r="J133">
            <v>104738.92950999999</v>
          </cell>
          <cell r="O133">
            <v>847.28497540879994</v>
          </cell>
          <cell r="R133">
            <v>3.1058699999999999</v>
          </cell>
          <cell r="X133">
            <v>115.611</v>
          </cell>
          <cell r="Y133">
            <v>110899.14408540871</v>
          </cell>
        </row>
        <row r="134">
          <cell r="B134" t="str">
            <v>Ukraine</v>
          </cell>
          <cell r="E134">
            <v>16879.403539999999</v>
          </cell>
          <cell r="F134">
            <v>5.0295100000000001</v>
          </cell>
          <cell r="J134">
            <v>10644.794209999998</v>
          </cell>
          <cell r="O134">
            <v>4065.7172407609892</v>
          </cell>
          <cell r="R134">
            <v>19.81934</v>
          </cell>
          <cell r="Y134">
            <v>31614.763840760985</v>
          </cell>
        </row>
        <row r="135">
          <cell r="B135" t="str">
            <v>Uruguay</v>
          </cell>
          <cell r="O135">
            <v>694.01274552875191</v>
          </cell>
          <cell r="Y135">
            <v>694.01274552875191</v>
          </cell>
        </row>
        <row r="136">
          <cell r="B136" t="str">
            <v>Uzbekistan</v>
          </cell>
          <cell r="O136">
            <v>982.16789361280405</v>
          </cell>
          <cell r="Y136">
            <v>982.16789361280405</v>
          </cell>
        </row>
        <row r="137">
          <cell r="B137" t="str">
            <v>Vanuatu</v>
          </cell>
          <cell r="D137">
            <v>5.6540999999999997</v>
          </cell>
          <cell r="J137">
            <v>859.73514999999998</v>
          </cell>
          <cell r="O137">
            <v>94.446330000000003</v>
          </cell>
          <cell r="Y137">
            <v>959.83558000000005</v>
          </cell>
        </row>
        <row r="138">
          <cell r="B138" t="str">
            <v>Venezuela</v>
          </cell>
          <cell r="O138">
            <v>1003.9995133654662</v>
          </cell>
          <cell r="Y138">
            <v>1003.9995133654662</v>
          </cell>
        </row>
        <row r="139">
          <cell r="B139" t="str">
            <v>Vietnam</v>
          </cell>
          <cell r="F139">
            <v>2181.3562820000002</v>
          </cell>
          <cell r="I139">
            <v>232.79918000000001</v>
          </cell>
          <cell r="J139">
            <v>1740.14759</v>
          </cell>
          <cell r="M139">
            <v>1253.4159999999999</v>
          </cell>
          <cell r="O139">
            <v>2955.2750478727403</v>
          </cell>
          <cell r="V139">
            <v>802.99880000000007</v>
          </cell>
          <cell r="Y139">
            <v>9165.9928998727373</v>
          </cell>
        </row>
        <row r="140">
          <cell r="B140" t="str">
            <v>West Bank &amp; Gaza Strip</v>
          </cell>
          <cell r="E140">
            <v>8871.7977300000002</v>
          </cell>
          <cell r="J140">
            <v>10448.981809999997</v>
          </cell>
          <cell r="O140">
            <v>3347.7195389160192</v>
          </cell>
          <cell r="R140">
            <v>60.245579999999997</v>
          </cell>
          <cell r="Y140">
            <v>22728.744658916021</v>
          </cell>
        </row>
        <row r="141">
          <cell r="B141" t="str">
            <v>West Indies, regional</v>
          </cell>
          <cell r="J141">
            <v>61214.66532</v>
          </cell>
          <cell r="O141">
            <v>151.07936999999998</v>
          </cell>
          <cell r="Y141">
            <v>61365.74469</v>
          </cell>
        </row>
        <row r="142">
          <cell r="B142" t="str">
            <v>Yemen</v>
          </cell>
          <cell r="D142">
            <v>26.76989</v>
          </cell>
          <cell r="E142">
            <v>2930.6600000000003</v>
          </cell>
          <cell r="J142">
            <v>122423.06990000003</v>
          </cell>
          <cell r="O142">
            <v>1211.99025471849</v>
          </cell>
          <cell r="R142">
            <v>7.4482600000000003</v>
          </cell>
          <cell r="W142">
            <v>250</v>
          </cell>
          <cell r="Y142">
            <v>126849.93830471851</v>
          </cell>
        </row>
        <row r="143">
          <cell r="B143" t="str">
            <v>Zambia</v>
          </cell>
          <cell r="D143">
            <v>114.08474</v>
          </cell>
          <cell r="F143">
            <v>39.121369999999999</v>
          </cell>
          <cell r="I143">
            <v>82.402500000000003</v>
          </cell>
          <cell r="J143">
            <v>56647.945719999996</v>
          </cell>
          <cell r="O143">
            <v>659.06842185590199</v>
          </cell>
          <cell r="W143">
            <v>300</v>
          </cell>
          <cell r="Y143">
            <v>57842.622751855895</v>
          </cell>
        </row>
        <row r="144">
          <cell r="B144" t="str">
            <v>Zimbabwe</v>
          </cell>
          <cell r="I144">
            <v>26.2715</v>
          </cell>
          <cell r="J144">
            <v>97763.561510000014</v>
          </cell>
          <cell r="O144">
            <v>1856.3501915945403</v>
          </cell>
          <cell r="R144">
            <v>96.810869999999994</v>
          </cell>
          <cell r="Y144">
            <v>99742.99407159457</v>
          </cell>
        </row>
        <row r="145">
          <cell r="B145" t="str">
            <v>Total</v>
          </cell>
          <cell r="C145">
            <v>23653.232133106299</v>
          </cell>
          <cell r="D145">
            <v>1848.3782200000001</v>
          </cell>
          <cell r="E145">
            <v>483036.00419157103</v>
          </cell>
          <cell r="F145">
            <v>376467.83304390043</v>
          </cell>
          <cell r="G145">
            <v>1070.836</v>
          </cell>
          <cell r="H145">
            <v>38077</v>
          </cell>
          <cell r="I145">
            <v>51733.005909999963</v>
          </cell>
          <cell r="J145">
            <v>6372217.3411299987</v>
          </cell>
          <cell r="K145">
            <v>15792.81883</v>
          </cell>
          <cell r="L145">
            <v>151221.9</v>
          </cell>
          <cell r="M145">
            <v>33809.622189999995</v>
          </cell>
          <cell r="N145">
            <v>2248.8535499999998</v>
          </cell>
          <cell r="O145">
            <v>479624.56131102412</v>
          </cell>
          <cell r="P145">
            <v>89586.000000000015</v>
          </cell>
          <cell r="Q145">
            <v>916.65139999999997</v>
          </cell>
          <cell r="R145">
            <v>8842.1460599999991</v>
          </cell>
          <cell r="S145">
            <v>359631.47037000005</v>
          </cell>
          <cell r="T145">
            <v>5110.7765523422913</v>
          </cell>
          <cell r="U145">
            <v>55.335000000000001</v>
          </cell>
          <cell r="V145">
            <v>37518.589319999985</v>
          </cell>
          <cell r="W145">
            <v>11800.133439999998</v>
          </cell>
          <cell r="X145">
            <v>1082.5</v>
          </cell>
          <cell r="Y145">
            <v>8545344.9886519499</v>
          </cell>
        </row>
      </sheetData>
      <sheetData sheetId="19"/>
      <sheetData sheetId="20"/>
      <sheetData sheetId="21">
        <row r="5">
          <cell r="A5" t="str">
            <v>Afghanistan</v>
          </cell>
        </row>
        <row r="6">
          <cell r="A6" t="str">
            <v>Albania</v>
          </cell>
        </row>
        <row r="7">
          <cell r="A7" t="str">
            <v>Algeria</v>
          </cell>
        </row>
        <row r="8">
          <cell r="A8" t="str">
            <v>Angola</v>
          </cell>
        </row>
        <row r="9">
          <cell r="A9" t="str">
            <v>Antigua and Barbuda</v>
          </cell>
        </row>
        <row r="10">
          <cell r="A10" t="str">
            <v>Argentina</v>
          </cell>
        </row>
        <row r="11">
          <cell r="A11" t="str">
            <v>Armenia</v>
          </cell>
        </row>
        <row r="12">
          <cell r="A12" t="str">
            <v>Azerbaijan</v>
          </cell>
        </row>
        <row r="13">
          <cell r="A13" t="str">
            <v>Bangladesh</v>
          </cell>
        </row>
        <row r="14">
          <cell r="A14" t="str">
            <v>Belarus</v>
          </cell>
        </row>
        <row r="15">
          <cell r="A15" t="str">
            <v>Belize</v>
          </cell>
        </row>
        <row r="16">
          <cell r="A16" t="str">
            <v>Bhutan</v>
          </cell>
        </row>
        <row r="17">
          <cell r="A17" t="str">
            <v>Bolivia</v>
          </cell>
        </row>
        <row r="18">
          <cell r="A18" t="str">
            <v>Bosnia-Herzegovina</v>
          </cell>
        </row>
        <row r="19">
          <cell r="A19" t="str">
            <v>Botswana</v>
          </cell>
        </row>
        <row r="20">
          <cell r="A20" t="str">
            <v>Brazil</v>
          </cell>
        </row>
        <row r="21">
          <cell r="A21" t="str">
            <v>Burkina Faso</v>
          </cell>
        </row>
        <row r="22">
          <cell r="A22" t="str">
            <v>Burma</v>
          </cell>
        </row>
        <row r="23">
          <cell r="A23" t="str">
            <v>Burundi</v>
          </cell>
        </row>
        <row r="24">
          <cell r="A24" t="str">
            <v>Cambodia</v>
          </cell>
        </row>
        <row r="25">
          <cell r="A25" t="str">
            <v>Cameroon</v>
          </cell>
        </row>
        <row r="26">
          <cell r="A26" t="str">
            <v>Cape Verde</v>
          </cell>
        </row>
        <row r="27">
          <cell r="A27" t="str">
            <v>Central African Rep.</v>
          </cell>
        </row>
        <row r="28">
          <cell r="A28" t="str">
            <v>Chile</v>
          </cell>
        </row>
        <row r="29">
          <cell r="A29" t="str">
            <v>China</v>
          </cell>
        </row>
        <row r="30">
          <cell r="A30" t="str">
            <v>Colombia</v>
          </cell>
        </row>
        <row r="31">
          <cell r="A31" t="str">
            <v>Comoros</v>
          </cell>
        </row>
        <row r="32">
          <cell r="A32" t="str">
            <v>Congo, Dem. Rep.</v>
          </cell>
        </row>
        <row r="33">
          <cell r="A33" t="str">
            <v>Congo, Rep.</v>
          </cell>
        </row>
        <row r="34">
          <cell r="A34" t="str">
            <v>Costa Rica</v>
          </cell>
        </row>
        <row r="35">
          <cell r="A35" t="str">
            <v>Cote d'Ivoire</v>
          </cell>
        </row>
        <row r="36">
          <cell r="A36" t="str">
            <v>Cuba</v>
          </cell>
        </row>
        <row r="37">
          <cell r="A37" t="str">
            <v>Dominica</v>
          </cell>
        </row>
        <row r="38">
          <cell r="A38" t="str">
            <v>Dominican Republic</v>
          </cell>
        </row>
        <row r="39">
          <cell r="A39" t="str">
            <v>Ecuador</v>
          </cell>
        </row>
        <row r="40">
          <cell r="A40" t="str">
            <v>Egypt</v>
          </cell>
        </row>
        <row r="41">
          <cell r="A41" t="str">
            <v>El Salvador</v>
          </cell>
        </row>
        <row r="42">
          <cell r="A42" t="str">
            <v>Eritrea</v>
          </cell>
        </row>
        <row r="43">
          <cell r="A43" t="str">
            <v>Ethiopia</v>
          </cell>
        </row>
        <row r="44">
          <cell r="A44" t="str">
            <v>Fiji</v>
          </cell>
        </row>
        <row r="45">
          <cell r="A45" t="str">
            <v>Former Yugoslav Rep. of Macedonia</v>
          </cell>
        </row>
        <row r="46">
          <cell r="A46" t="str">
            <v>Gabon</v>
          </cell>
        </row>
        <row r="47">
          <cell r="A47" t="str">
            <v>Gambia</v>
          </cell>
        </row>
        <row r="48">
          <cell r="A48" t="str">
            <v>Georgia</v>
          </cell>
        </row>
        <row r="49">
          <cell r="A49" t="str">
            <v>Ghana</v>
          </cell>
        </row>
        <row r="50">
          <cell r="A50" t="str">
            <v>Grenada</v>
          </cell>
        </row>
        <row r="51">
          <cell r="A51" t="str">
            <v>Guatemala</v>
          </cell>
        </row>
        <row r="52">
          <cell r="A52" t="str">
            <v>Guinea</v>
          </cell>
        </row>
        <row r="53">
          <cell r="A53" t="str">
            <v>Guinea-Bissau</v>
          </cell>
        </row>
        <row r="54">
          <cell r="A54" t="str">
            <v>Guyana</v>
          </cell>
        </row>
        <row r="55">
          <cell r="A55" t="str">
            <v>Haiti</v>
          </cell>
        </row>
        <row r="56">
          <cell r="A56" t="str">
            <v>Honduras</v>
          </cell>
        </row>
        <row r="57">
          <cell r="A57" t="str">
            <v>India</v>
          </cell>
        </row>
        <row r="58">
          <cell r="A58" t="str">
            <v>Indonesia</v>
          </cell>
        </row>
        <row r="59">
          <cell r="A59" t="str">
            <v>Iran</v>
          </cell>
        </row>
        <row r="60">
          <cell r="A60" t="str">
            <v>Iraq</v>
          </cell>
        </row>
        <row r="61">
          <cell r="A61" t="str">
            <v>Jamaica</v>
          </cell>
        </row>
        <row r="62">
          <cell r="A62" t="str">
            <v>Jordan</v>
          </cell>
        </row>
        <row r="63">
          <cell r="A63" t="str">
            <v>Kazakhstan</v>
          </cell>
        </row>
        <row r="64">
          <cell r="A64" t="str">
            <v>Kenya</v>
          </cell>
        </row>
        <row r="65">
          <cell r="A65" t="str">
            <v>Kiribati</v>
          </cell>
        </row>
        <row r="66">
          <cell r="A66" t="str">
            <v>Korea, Dem. Rep.</v>
          </cell>
        </row>
        <row r="67">
          <cell r="A67" t="str">
            <v>Kosovo</v>
          </cell>
        </row>
        <row r="68">
          <cell r="A68" t="str">
            <v>Kyrgyz Republic</v>
          </cell>
        </row>
        <row r="69">
          <cell r="A69" t="str">
            <v>Laos</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Mauritius</v>
          </cell>
        </row>
        <row r="80">
          <cell r="A80" t="str">
            <v>Mexico</v>
          </cell>
        </row>
        <row r="81">
          <cell r="A81" t="str">
            <v>Moldova</v>
          </cell>
        </row>
        <row r="82">
          <cell r="A82" t="str">
            <v>Mongolia</v>
          </cell>
        </row>
        <row r="83">
          <cell r="A83" t="str">
            <v>Montenegro</v>
          </cell>
        </row>
        <row r="84">
          <cell r="A84" t="str">
            <v>Montserrat</v>
          </cell>
        </row>
        <row r="85">
          <cell r="A85" t="str">
            <v>Morocco</v>
          </cell>
        </row>
        <row r="86">
          <cell r="A86" t="str">
            <v>Mozambique</v>
          </cell>
        </row>
        <row r="87">
          <cell r="A87" t="str">
            <v>Namibia</v>
          </cell>
        </row>
        <row r="88">
          <cell r="A88" t="str">
            <v>Nepal</v>
          </cell>
        </row>
        <row r="89">
          <cell r="A89" t="str">
            <v>Nicaragua</v>
          </cell>
        </row>
        <row r="90">
          <cell r="A90" t="str">
            <v>Nigeria</v>
          </cell>
        </row>
        <row r="91">
          <cell r="A91" t="str">
            <v>Pakistan</v>
          </cell>
        </row>
        <row r="92">
          <cell r="A92" t="str">
            <v>Panama</v>
          </cell>
        </row>
        <row r="93">
          <cell r="A93" t="str">
            <v>Papua New Guinea</v>
          </cell>
        </row>
        <row r="94">
          <cell r="A94" t="str">
            <v>Paraguay</v>
          </cell>
        </row>
        <row r="95">
          <cell r="A95" t="str">
            <v>Peru</v>
          </cell>
        </row>
        <row r="96">
          <cell r="A96" t="str">
            <v>Philippines</v>
          </cell>
        </row>
        <row r="97">
          <cell r="A97" t="str">
            <v>Rwanda</v>
          </cell>
        </row>
        <row r="98">
          <cell r="A98" t="str">
            <v>Sao Tome &amp; Principe</v>
          </cell>
        </row>
        <row r="99">
          <cell r="A99" t="str">
            <v>Senegal</v>
          </cell>
        </row>
        <row r="100">
          <cell r="A100" t="str">
            <v>Serbia</v>
          </cell>
        </row>
        <row r="101">
          <cell r="A101" t="str">
            <v>Seychelles</v>
          </cell>
        </row>
        <row r="102">
          <cell r="A102" t="str">
            <v>Sierra Leone</v>
          </cell>
        </row>
        <row r="103">
          <cell r="A103" t="str">
            <v>Solomon Islands</v>
          </cell>
        </row>
        <row r="104">
          <cell r="A104" t="str">
            <v>Somalia</v>
          </cell>
        </row>
        <row r="105">
          <cell r="A105" t="str">
            <v>South Africa</v>
          </cell>
        </row>
        <row r="106">
          <cell r="A106" t="str">
            <v>South Sudan</v>
          </cell>
        </row>
        <row r="107">
          <cell r="A107" t="str">
            <v>Sri Lanka</v>
          </cell>
        </row>
        <row r="108">
          <cell r="A108" t="str">
            <v>St. Helena</v>
          </cell>
        </row>
        <row r="109">
          <cell r="A109" t="str">
            <v>St. Lucia</v>
          </cell>
        </row>
        <row r="110">
          <cell r="A110" t="str">
            <v>St.Vincent &amp; Grenadines</v>
          </cell>
        </row>
        <row r="111">
          <cell r="A111" t="str">
            <v>Sudan</v>
          </cell>
        </row>
        <row r="112">
          <cell r="A112" t="str">
            <v>Swaziland</v>
          </cell>
        </row>
        <row r="113">
          <cell r="A113" t="str">
            <v>Syria</v>
          </cell>
        </row>
        <row r="114">
          <cell r="A114" t="str">
            <v>Tajikistan</v>
          </cell>
        </row>
        <row r="115">
          <cell r="A115" t="str">
            <v>Tanzania</v>
          </cell>
        </row>
        <row r="116">
          <cell r="A116" t="str">
            <v>Thailand</v>
          </cell>
        </row>
        <row r="117">
          <cell r="A117" t="str">
            <v>Timor-Leste</v>
          </cell>
        </row>
        <row r="118">
          <cell r="A118" t="str">
            <v>Tunisia</v>
          </cell>
        </row>
        <row r="119">
          <cell r="A119" t="str">
            <v>Turkey</v>
          </cell>
        </row>
        <row r="120">
          <cell r="A120" t="str">
            <v>Turkmenistan</v>
          </cell>
        </row>
        <row r="121">
          <cell r="A121" t="str">
            <v>Uganda</v>
          </cell>
        </row>
        <row r="122">
          <cell r="A122" t="str">
            <v>Ukraine</v>
          </cell>
        </row>
        <row r="123">
          <cell r="A123" t="str">
            <v>Uruguay</v>
          </cell>
        </row>
        <row r="124">
          <cell r="A124" t="str">
            <v>Uzbekistan</v>
          </cell>
        </row>
        <row r="125">
          <cell r="A125" t="str">
            <v>Vanuatu</v>
          </cell>
        </row>
        <row r="126">
          <cell r="A126" t="str">
            <v>Venezuela</v>
          </cell>
        </row>
        <row r="127">
          <cell r="A127" t="str">
            <v>Vietnam</v>
          </cell>
        </row>
        <row r="128">
          <cell r="A128" t="str">
            <v>West Bank &amp; Gaza Strip</v>
          </cell>
        </row>
        <row r="129">
          <cell r="A129" t="str">
            <v>Yemen</v>
          </cell>
        </row>
        <row r="130">
          <cell r="A130" t="str">
            <v>Zambia</v>
          </cell>
        </row>
        <row r="131">
          <cell r="A131" t="str">
            <v>Zimbabwe</v>
          </cell>
        </row>
      </sheetData>
      <sheetData sheetId="22">
        <row r="5">
          <cell r="B5" t="str">
            <v>Afghanistan</v>
          </cell>
          <cell r="C5">
            <v>10241.91897595155</v>
          </cell>
          <cell r="D5">
            <v>6.4510992159331247E-3</v>
          </cell>
          <cell r="E5">
            <v>175300.17813000001</v>
          </cell>
          <cell r="F5">
            <v>6.8741252571212413E-2</v>
          </cell>
          <cell r="G5">
            <v>24474.221569999994</v>
          </cell>
          <cell r="H5">
            <v>1.5306555032824248E-2</v>
          </cell>
          <cell r="I5">
            <v>24601.264489999998</v>
          </cell>
          <cell r="J5">
            <v>1.1204967470158927E-2</v>
          </cell>
          <cell r="K5">
            <v>700.43226000000004</v>
          </cell>
          <cell r="L5">
            <v>1.1424979248155927E-3</v>
          </cell>
        </row>
        <row r="6">
          <cell r="B6" t="str">
            <v>Albania</v>
          </cell>
          <cell r="C6">
            <v>249.295584110444</v>
          </cell>
          <cell r="D6">
            <v>1.5702433801386903E-4</v>
          </cell>
          <cell r="F6">
            <v>0</v>
          </cell>
          <cell r="G6">
            <v>42.356570000000005</v>
          </cell>
          <cell r="H6">
            <v>2.6490451099837479E-5</v>
          </cell>
          <cell r="I6">
            <v>76.655149999999992</v>
          </cell>
          <cell r="J6">
            <v>3.4913590011573956E-5</v>
          </cell>
          <cell r="L6">
            <v>0</v>
          </cell>
        </row>
        <row r="7">
          <cell r="B7" t="str">
            <v>Algeria</v>
          </cell>
          <cell r="C7">
            <v>1118.3047394135012</v>
          </cell>
          <cell r="D7">
            <v>7.0438897676736135E-4</v>
          </cell>
          <cell r="E7">
            <v>500.96100000000001</v>
          </cell>
          <cell r="F7">
            <v>1.9644410517249673E-4</v>
          </cell>
          <cell r="G7">
            <v>1604.2229300000001</v>
          </cell>
          <cell r="H7">
            <v>1.0033057228289025E-3</v>
          </cell>
          <cell r="I7">
            <v>28.765000000000001</v>
          </cell>
          <cell r="J7">
            <v>1.3101395231539237E-5</v>
          </cell>
          <cell r="L7">
            <v>0</v>
          </cell>
        </row>
        <row r="8">
          <cell r="B8" t="str">
            <v>Angola</v>
          </cell>
          <cell r="C8">
            <v>-2.8051699999999999</v>
          </cell>
          <cell r="D8">
            <v>-1.7668983742256007E-6</v>
          </cell>
          <cell r="F8">
            <v>0</v>
          </cell>
          <cell r="G8">
            <v>223.21527</v>
          </cell>
          <cell r="H8">
            <v>1.3960226700773977E-4</v>
          </cell>
          <cell r="I8">
            <v>94.418639999999996</v>
          </cell>
          <cell r="J8">
            <v>4.3004203715084993E-5</v>
          </cell>
          <cell r="K8">
            <v>75.944500000000005</v>
          </cell>
          <cell r="L8">
            <v>1.2387555314936205E-4</v>
          </cell>
        </row>
        <row r="9">
          <cell r="B9" t="str">
            <v>Antigua and Barbuda</v>
          </cell>
          <cell r="C9">
            <v>1.42374</v>
          </cell>
          <cell r="D9">
            <v>8.9677413180661307E-7</v>
          </cell>
          <cell r="F9">
            <v>0</v>
          </cell>
          <cell r="H9">
            <v>0</v>
          </cell>
          <cell r="J9">
            <v>0</v>
          </cell>
          <cell r="L9">
            <v>0</v>
          </cell>
        </row>
        <row r="10">
          <cell r="B10" t="str">
            <v>Argentina</v>
          </cell>
          <cell r="C10">
            <v>827.00904816405318</v>
          </cell>
          <cell r="D10">
            <v>5.2090994223912533E-4</v>
          </cell>
          <cell r="F10">
            <v>0</v>
          </cell>
          <cell r="G10">
            <v>139.05652000000001</v>
          </cell>
          <cell r="H10">
            <v>8.6968088850763239E-5</v>
          </cell>
          <cell r="I10">
            <v>2.5390199999999998</v>
          </cell>
          <cell r="J10">
            <v>1.1564298460206067E-6</v>
          </cell>
          <cell r="K10">
            <v>39.053359999999998</v>
          </cell>
          <cell r="L10">
            <v>6.3701210388391122E-5</v>
          </cell>
        </row>
        <row r="11">
          <cell r="B11" t="str">
            <v>Armenia</v>
          </cell>
          <cell r="C11">
            <v>432.96806737461094</v>
          </cell>
          <cell r="D11">
            <v>2.7271451439156999E-4</v>
          </cell>
          <cell r="F11">
            <v>0</v>
          </cell>
          <cell r="G11">
            <v>5.35182</v>
          </cell>
          <cell r="H11">
            <v>3.3471106372667146E-6</v>
          </cell>
          <cell r="J11">
            <v>0</v>
          </cell>
          <cell r="L11">
            <v>0</v>
          </cell>
        </row>
        <row r="12">
          <cell r="B12" t="str">
            <v>Azerbaijan</v>
          </cell>
          <cell r="C12">
            <v>1004.287276136214</v>
          </cell>
          <cell r="D12">
            <v>6.3257255548167626E-4</v>
          </cell>
          <cell r="F12">
            <v>0</v>
          </cell>
          <cell r="G12">
            <v>4.0450400000000002</v>
          </cell>
          <cell r="H12">
            <v>2.5298303029940007E-6</v>
          </cell>
          <cell r="J12">
            <v>0</v>
          </cell>
          <cell r="L12">
            <v>0</v>
          </cell>
        </row>
        <row r="13">
          <cell r="B13" t="str">
            <v>Bangladesh</v>
          </cell>
          <cell r="C13">
            <v>7803.8923307799105</v>
          </cell>
          <cell r="D13">
            <v>4.9154542048740922E-3</v>
          </cell>
          <cell r="E13">
            <v>-974.32713999999896</v>
          </cell>
          <cell r="F13">
            <v>-3.8206731294966628E-4</v>
          </cell>
          <cell r="G13">
            <v>95323.835889999988</v>
          </cell>
          <cell r="H13">
            <v>5.9616994796627229E-2</v>
          </cell>
          <cell r="I13">
            <v>38766.629827999997</v>
          </cell>
          <cell r="J13">
            <v>1.7656768265997078E-2</v>
          </cell>
          <cell r="K13">
            <v>7620</v>
          </cell>
          <cell r="L13">
            <v>1.2429230754012982E-2</v>
          </cell>
        </row>
        <row r="14">
          <cell r="B14" t="str">
            <v>Belarus</v>
          </cell>
          <cell r="C14">
            <v>39.811120000000003</v>
          </cell>
          <cell r="D14">
            <v>2.5075914544965298E-5</v>
          </cell>
          <cell r="E14">
            <v>118.3304</v>
          </cell>
          <cell r="F14">
            <v>4.6401435526325621E-5</v>
          </cell>
          <cell r="G14">
            <v>195.91570000000002</v>
          </cell>
          <cell r="H14">
            <v>1.2252869556105299E-4</v>
          </cell>
          <cell r="I14">
            <v>38.930999999999997</v>
          </cell>
          <cell r="J14">
            <v>1.7731632809283991E-5</v>
          </cell>
          <cell r="L14">
            <v>0</v>
          </cell>
        </row>
        <row r="15">
          <cell r="B15" t="str">
            <v>Belize</v>
          </cell>
          <cell r="C15">
            <v>112.63951999999998</v>
          </cell>
          <cell r="D15">
            <v>7.0948493232692494E-5</v>
          </cell>
          <cell r="F15">
            <v>0</v>
          </cell>
          <cell r="G15">
            <v>60.068489999999997</v>
          </cell>
          <cell r="H15">
            <v>3.7567758602409888E-5</v>
          </cell>
          <cell r="I15">
            <v>249.91762</v>
          </cell>
          <cell r="J15">
            <v>1.1382824665202973E-4</v>
          </cell>
          <cell r="L15">
            <v>0</v>
          </cell>
        </row>
        <row r="16">
          <cell r="B16" t="str">
            <v>Bhutan</v>
          </cell>
          <cell r="D16">
            <v>0</v>
          </cell>
          <cell r="F16">
            <v>0</v>
          </cell>
          <cell r="H16">
            <v>0</v>
          </cell>
          <cell r="I16">
            <v>61.64461</v>
          </cell>
          <cell r="J16">
            <v>2.8076843368819605E-5</v>
          </cell>
          <cell r="L16">
            <v>0</v>
          </cell>
        </row>
        <row r="17">
          <cell r="B17" t="str">
            <v>Bolivia</v>
          </cell>
          <cell r="D17">
            <v>0</v>
          </cell>
          <cell r="F17">
            <v>0</v>
          </cell>
          <cell r="G17">
            <v>29.292159999999999</v>
          </cell>
          <cell r="H17">
            <v>1.8319767915310786E-5</v>
          </cell>
          <cell r="I17">
            <v>190.60790999999998</v>
          </cell>
          <cell r="J17">
            <v>8.6814864007219176E-5</v>
          </cell>
          <cell r="L17">
            <v>0</v>
          </cell>
        </row>
        <row r="18">
          <cell r="B18" t="str">
            <v>Bosnia-Herzegovina</v>
          </cell>
          <cell r="C18">
            <v>380.42651887909699</v>
          </cell>
          <cell r="D18">
            <v>2.3962005786450777E-4</v>
          </cell>
          <cell r="F18">
            <v>0</v>
          </cell>
          <cell r="G18">
            <v>176.62292000000002</v>
          </cell>
          <cell r="H18">
            <v>1.1046269387182454E-4</v>
          </cell>
          <cell r="I18">
            <v>3056.66257</v>
          </cell>
          <cell r="J18">
            <v>1.3921969205292011E-3</v>
          </cell>
          <cell r="K18">
            <v>12.066689999999999</v>
          </cell>
          <cell r="L18">
            <v>1.9682371974690405E-5</v>
          </cell>
        </row>
        <row r="19">
          <cell r="B19" t="str">
            <v>Botswana</v>
          </cell>
          <cell r="C19">
            <v>209.78535724669999</v>
          </cell>
          <cell r="D19">
            <v>1.3213794766646266E-4</v>
          </cell>
          <cell r="F19">
            <v>0</v>
          </cell>
          <cell r="G19">
            <v>41.157350000000001</v>
          </cell>
          <cell r="H19">
            <v>2.5740440445812683E-5</v>
          </cell>
          <cell r="I19">
            <v>27.76445</v>
          </cell>
          <cell r="J19">
            <v>1.2645681656051088E-5</v>
          </cell>
          <cell r="L19">
            <v>0</v>
          </cell>
        </row>
        <row r="20">
          <cell r="B20" t="str">
            <v>Brazil</v>
          </cell>
          <cell r="C20">
            <v>8058.5048259003197</v>
          </cell>
          <cell r="D20">
            <v>5.075827516896456E-3</v>
          </cell>
          <cell r="E20">
            <v>30007.530269999999</v>
          </cell>
          <cell r="F20">
            <v>1.1766988712348386E-2</v>
          </cell>
          <cell r="G20">
            <v>4727.4097299999985</v>
          </cell>
          <cell r="H20">
            <v>2.9565948395127565E-3</v>
          </cell>
          <cell r="I20">
            <v>10402.702160000003</v>
          </cell>
          <cell r="J20">
            <v>4.7380466704031619E-3</v>
          </cell>
          <cell r="K20">
            <v>477.70853999999991</v>
          </cell>
          <cell r="L20">
            <v>7.7920599433367978E-4</v>
          </cell>
        </row>
        <row r="21">
          <cell r="B21" t="str">
            <v>Burkina Faso</v>
          </cell>
          <cell r="D21">
            <v>0</v>
          </cell>
          <cell r="F21">
            <v>0</v>
          </cell>
          <cell r="H21">
            <v>0</v>
          </cell>
          <cell r="I21">
            <v>131.70197999999999</v>
          </cell>
          <cell r="J21">
            <v>5.9985388241135966E-5</v>
          </cell>
          <cell r="L21">
            <v>0</v>
          </cell>
        </row>
        <row r="22">
          <cell r="B22" t="str">
            <v>Burundi</v>
          </cell>
          <cell r="C22">
            <v>189.63286000000002</v>
          </cell>
          <cell r="D22">
            <v>1.1944445150695004E-4</v>
          </cell>
          <cell r="E22">
            <v>1500</v>
          </cell>
          <cell r="F22">
            <v>5.8820179167389311E-4</v>
          </cell>
          <cell r="G22">
            <v>1237.9139</v>
          </cell>
          <cell r="H22">
            <v>7.7421041490751265E-4</v>
          </cell>
          <cell r="I22">
            <v>261.14441999999997</v>
          </cell>
          <cell r="J22">
            <v>1.1894163945527828E-4</v>
          </cell>
          <cell r="L22">
            <v>0</v>
          </cell>
        </row>
        <row r="23">
          <cell r="B23" t="str">
            <v>Cambodia</v>
          </cell>
          <cell r="C23">
            <v>7.4892075759586296</v>
          </cell>
          <cell r="D23">
            <v>4.7172430512943439E-6</v>
          </cell>
          <cell r="F23">
            <v>0</v>
          </cell>
          <cell r="G23">
            <v>1732.9760700000002</v>
          </cell>
          <cell r="H23">
            <v>1.0838299191724811E-3</v>
          </cell>
          <cell r="I23">
            <v>304.99359999999996</v>
          </cell>
          <cell r="J23">
            <v>1.389133216301055E-4</v>
          </cell>
          <cell r="L23">
            <v>0</v>
          </cell>
        </row>
        <row r="24">
          <cell r="B24" t="str">
            <v>Cameroon</v>
          </cell>
          <cell r="C24">
            <v>99.564959999999999</v>
          </cell>
          <cell r="D24">
            <v>6.2713192410384033E-5</v>
          </cell>
          <cell r="F24">
            <v>0</v>
          </cell>
          <cell r="G24">
            <v>146.57329999999999</v>
          </cell>
          <cell r="H24">
            <v>9.166919880886975E-5</v>
          </cell>
          <cell r="I24">
            <v>1459.0206700000001</v>
          </cell>
          <cell r="J24">
            <v>6.6453003471771892E-4</v>
          </cell>
          <cell r="L24">
            <v>0</v>
          </cell>
        </row>
        <row r="25">
          <cell r="B25" t="str">
            <v>Cape Verde</v>
          </cell>
          <cell r="D25">
            <v>0</v>
          </cell>
          <cell r="F25">
            <v>0</v>
          </cell>
          <cell r="H25">
            <v>0</v>
          </cell>
          <cell r="I25">
            <v>77.446789999999993</v>
          </cell>
          <cell r="J25">
            <v>3.5274152796941442E-5</v>
          </cell>
          <cell r="L25">
            <v>0</v>
          </cell>
        </row>
        <row r="26">
          <cell r="B26" t="str">
            <v>Central African Rep.</v>
          </cell>
          <cell r="D26">
            <v>0</v>
          </cell>
          <cell r="E26">
            <v>13100</v>
          </cell>
          <cell r="F26">
            <v>5.1369623139520008E-3</v>
          </cell>
          <cell r="G26">
            <v>5397.1416100000006</v>
          </cell>
          <cell r="H26">
            <v>3.3754554700393146E-3</v>
          </cell>
          <cell r="I26">
            <v>416.41958</v>
          </cell>
          <cell r="J26">
            <v>1.8966374064771673E-4</v>
          </cell>
          <cell r="L26">
            <v>0</v>
          </cell>
        </row>
        <row r="27">
          <cell r="B27" t="str">
            <v>Chile</v>
          </cell>
          <cell r="C27">
            <v>3503.7328232990894</v>
          </cell>
          <cell r="D27">
            <v>2.2069036205321015E-3</v>
          </cell>
          <cell r="F27">
            <v>0</v>
          </cell>
          <cell r="G27">
            <v>776.97902999999985</v>
          </cell>
          <cell r="H27">
            <v>4.8593464956709557E-4</v>
          </cell>
          <cell r="I27">
            <v>2379.4398200000001</v>
          </cell>
          <cell r="J27">
            <v>1.0837469671991164E-3</v>
          </cell>
          <cell r="K27">
            <v>63.547020000000003</v>
          </cell>
          <cell r="L27">
            <v>1.036536188070706E-4</v>
          </cell>
        </row>
        <row r="28">
          <cell r="B28" t="str">
            <v>China</v>
          </cell>
          <cell r="C28">
            <v>16448.12561898923</v>
          </cell>
          <cell r="D28">
            <v>1.036021574993691E-2</v>
          </cell>
          <cell r="E28">
            <v>31.58595</v>
          </cell>
          <cell r="F28">
            <v>1.2385941587814668E-5</v>
          </cell>
          <cell r="G28">
            <v>5349.5781300000017</v>
          </cell>
          <cell r="H28">
            <v>3.3457085372475878E-3</v>
          </cell>
          <cell r="I28">
            <v>24080.291635999973</v>
          </cell>
          <cell r="J28">
            <v>1.0967683574273048E-2</v>
          </cell>
          <cell r="K28">
            <v>992.39293999999995</v>
          </cell>
          <cell r="L28">
            <v>1.618724520986005E-3</v>
          </cell>
        </row>
        <row r="29">
          <cell r="B29" t="str">
            <v>Colombia</v>
          </cell>
          <cell r="C29">
            <v>6373.0769964753845</v>
          </cell>
          <cell r="D29">
            <v>4.0142235172509798E-3</v>
          </cell>
          <cell r="E29">
            <v>14264.307785770699</v>
          </cell>
          <cell r="F29">
            <v>5.5935275977187929E-3</v>
          </cell>
          <cell r="G29">
            <v>2671.1373699999999</v>
          </cell>
          <cell r="H29">
            <v>1.6705704423406683E-3</v>
          </cell>
          <cell r="I29">
            <v>1527.7405699999999</v>
          </cell>
          <cell r="J29">
            <v>6.9582941139673333E-4</v>
          </cell>
          <cell r="K29">
            <v>46.499600000000001</v>
          </cell>
          <cell r="L29">
            <v>7.5847015534029135E-5</v>
          </cell>
        </row>
        <row r="30">
          <cell r="B30" t="str">
            <v>Comoros</v>
          </cell>
          <cell r="C30">
            <v>5</v>
          </cell>
          <cell r="D30">
            <v>3.1493605988685191E-6</v>
          </cell>
          <cell r="F30">
            <v>0</v>
          </cell>
          <cell r="H30">
            <v>0</v>
          </cell>
          <cell r="I30">
            <v>5</v>
          </cell>
          <cell r="J30">
            <v>2.2773153539960433E-6</v>
          </cell>
          <cell r="L30">
            <v>0</v>
          </cell>
        </row>
        <row r="31">
          <cell r="B31" t="str">
            <v>Congo, Dem. Rep.</v>
          </cell>
          <cell r="C31">
            <v>552.68101999999999</v>
          </cell>
          <cell r="D31">
            <v>3.4811836562609279E-4</v>
          </cell>
          <cell r="E31">
            <v>41130.658239999997</v>
          </cell>
          <cell r="F31">
            <v>1.6128751246329714E-2</v>
          </cell>
          <cell r="G31">
            <v>62952.354770000005</v>
          </cell>
          <cell r="H31">
            <v>3.9371372036364267E-2</v>
          </cell>
          <cell r="I31">
            <v>24910.316560000003</v>
          </cell>
          <cell r="J31">
            <v>1.1345729274997982E-2</v>
          </cell>
          <cell r="L31">
            <v>0</v>
          </cell>
        </row>
        <row r="32">
          <cell r="B32" t="str">
            <v>Congo, Rep.</v>
          </cell>
          <cell r="D32">
            <v>0</v>
          </cell>
          <cell r="F32">
            <v>0</v>
          </cell>
          <cell r="H32">
            <v>0</v>
          </cell>
          <cell r="I32">
            <v>89.324250000000006</v>
          </cell>
          <cell r="J32">
            <v>4.0683897201836212E-5</v>
          </cell>
          <cell r="L32">
            <v>0</v>
          </cell>
        </row>
        <row r="33">
          <cell r="B33" t="str">
            <v>Costa Rica</v>
          </cell>
          <cell r="C33">
            <v>120</v>
          </cell>
          <cell r="D33">
            <v>7.5584654372844458E-5</v>
          </cell>
          <cell r="E33">
            <v>212.21740000000003</v>
          </cell>
          <cell r="F33">
            <v>8.3217769936250172E-5</v>
          </cell>
          <cell r="G33">
            <v>163.63360000000003</v>
          </cell>
          <cell r="H33">
            <v>1.0233897312956094E-4</v>
          </cell>
          <cell r="I33">
            <v>307.37279999999998</v>
          </cell>
          <cell r="J33">
            <v>1.3999695936815101E-4</v>
          </cell>
          <cell r="L33">
            <v>0</v>
          </cell>
        </row>
        <row r="34">
          <cell r="B34" t="str">
            <v>Cote d'Ivoire</v>
          </cell>
          <cell r="C34">
            <v>585.48522000000003</v>
          </cell>
          <cell r="D34">
            <v>3.6878081661757334E-4</v>
          </cell>
          <cell r="F34">
            <v>0</v>
          </cell>
          <cell r="H34">
            <v>0</v>
          </cell>
          <cell r="J34">
            <v>0</v>
          </cell>
          <cell r="L34">
            <v>0</v>
          </cell>
        </row>
        <row r="35">
          <cell r="B35" t="str">
            <v>Cuba</v>
          </cell>
          <cell r="C35">
            <v>2567.7525927040506</v>
          </cell>
          <cell r="D35">
            <v>1.6173557686209241E-3</v>
          </cell>
          <cell r="F35">
            <v>0</v>
          </cell>
          <cell r="G35">
            <v>118.65074</v>
          </cell>
          <cell r="H35">
            <v>7.4205999823156841E-5</v>
          </cell>
          <cell r="I35">
            <v>1.93286</v>
          </cell>
          <cell r="J35">
            <v>8.8034635102495842E-7</v>
          </cell>
          <cell r="L35">
            <v>0</v>
          </cell>
        </row>
        <row r="36">
          <cell r="B36" t="str">
            <v>Dominica</v>
          </cell>
          <cell r="C36">
            <v>0.2286</v>
          </cell>
          <cell r="D36">
            <v>1.4398876658026869E-7</v>
          </cell>
          <cell r="E36">
            <v>-2.5261</v>
          </cell>
          <cell r="F36">
            <v>-9.905710306316143E-7</v>
          </cell>
          <cell r="G36">
            <v>46.703429999999997</v>
          </cell>
          <cell r="H36">
            <v>2.9209044278365375E-5</v>
          </cell>
          <cell r="J36">
            <v>0</v>
          </cell>
          <cell r="L36">
            <v>0</v>
          </cell>
        </row>
        <row r="37">
          <cell r="B37" t="str">
            <v>Dominican Republic</v>
          </cell>
          <cell r="D37">
            <v>0</v>
          </cell>
          <cell r="E37">
            <v>15</v>
          </cell>
          <cell r="F37">
            <v>5.8820179167389312E-6</v>
          </cell>
          <cell r="G37">
            <v>-7.9794999999999998</v>
          </cell>
          <cell r="H37">
            <v>-4.990502171237028E-6</v>
          </cell>
          <cell r="J37">
            <v>0</v>
          </cell>
          <cell r="L37">
            <v>0</v>
          </cell>
        </row>
        <row r="38">
          <cell r="B38" t="str">
            <v>Ecuador</v>
          </cell>
          <cell r="C38">
            <v>11</v>
          </cell>
          <cell r="D38">
            <v>6.9285933175107416E-6</v>
          </cell>
          <cell r="F38">
            <v>0</v>
          </cell>
          <cell r="G38">
            <v>8.0225200000000001</v>
          </cell>
          <cell r="H38">
            <v>5.0174075416746013E-6</v>
          </cell>
          <cell r="I38">
            <v>73.370769999999993</v>
          </cell>
          <cell r="J38">
            <v>3.3417676211102455E-5</v>
          </cell>
          <cell r="L38">
            <v>0</v>
          </cell>
        </row>
        <row r="39">
          <cell r="B39" t="str">
            <v>Egypt</v>
          </cell>
          <cell r="C39">
            <v>4230.8590516968397</v>
          </cell>
          <cell r="D39">
            <v>2.6649001593560514E-3</v>
          </cell>
          <cell r="E39">
            <v>1074.9579999999999</v>
          </cell>
          <cell r="F39">
            <v>4.2152814771612314E-4</v>
          </cell>
          <cell r="G39">
            <v>3424.0987800000003</v>
          </cell>
          <cell r="H39">
            <v>2.1414841025277345E-3</v>
          </cell>
          <cell r="I39">
            <v>2749.5549099999998</v>
          </cell>
          <cell r="J39">
            <v>1.2523207226396418E-3</v>
          </cell>
          <cell r="L39">
            <v>0</v>
          </cell>
        </row>
        <row r="40">
          <cell r="B40" t="str">
            <v>El Salvador</v>
          </cell>
          <cell r="C40">
            <v>21.42745</v>
          </cell>
          <cell r="D40">
            <v>1.3496553352845049E-5</v>
          </cell>
          <cell r="F40">
            <v>0</v>
          </cell>
          <cell r="G40">
            <v>14.998950000000001</v>
          </cell>
          <cell r="H40">
            <v>9.3805742892757209E-6</v>
          </cell>
          <cell r="J40">
            <v>0</v>
          </cell>
          <cell r="L40">
            <v>0</v>
          </cell>
        </row>
        <row r="41">
          <cell r="B41" t="str">
            <v>Eritrea</v>
          </cell>
          <cell r="C41">
            <v>595.33807999999999</v>
          </cell>
          <cell r="D41">
            <v>3.7498685843160684E-4</v>
          </cell>
          <cell r="F41">
            <v>0</v>
          </cell>
          <cell r="H41">
            <v>0</v>
          </cell>
          <cell r="J41">
            <v>0</v>
          </cell>
          <cell r="L41">
            <v>0</v>
          </cell>
        </row>
        <row r="42">
          <cell r="B42" t="str">
            <v>Ethiopia</v>
          </cell>
          <cell r="C42">
            <v>29191.512058336855</v>
          </cell>
          <cell r="D42">
            <v>1.8386919579584271E-2</v>
          </cell>
          <cell r="E42">
            <v>123650.41503999999</v>
          </cell>
          <cell r="F42">
            <v>4.8487597111832328E-2</v>
          </cell>
          <cell r="G42">
            <v>11992.27058</v>
          </cell>
          <cell r="H42">
            <v>7.5001506820667873E-3</v>
          </cell>
          <cell r="I42">
            <v>30652.196612000011</v>
          </cell>
          <cell r="J42">
            <v>1.3960943595642625E-2</v>
          </cell>
          <cell r="K42">
            <v>138833.15806999998</v>
          </cell>
          <cell r="L42">
            <v>0.22645529632026104</v>
          </cell>
        </row>
        <row r="43">
          <cell r="B43" t="str">
            <v>Fiji</v>
          </cell>
          <cell r="C43">
            <v>163.22662000000003</v>
          </cell>
          <cell r="D43">
            <v>1.0281189714289687E-4</v>
          </cell>
          <cell r="F43">
            <v>0</v>
          </cell>
          <cell r="G43">
            <v>23.214019999999998</v>
          </cell>
          <cell r="H43">
            <v>1.4518405565905104E-5</v>
          </cell>
          <cell r="I43">
            <v>7.6059999999999999</v>
          </cell>
          <cell r="J43">
            <v>3.4642521164987808E-6</v>
          </cell>
          <cell r="L43">
            <v>0</v>
          </cell>
        </row>
        <row r="44">
          <cell r="B44" t="str">
            <v>Former Yugoslav Rep. of Macedonia</v>
          </cell>
          <cell r="C44">
            <v>309.60331881652303</v>
          </cell>
          <cell r="D44">
            <v>1.9501049871193716E-4</v>
          </cell>
          <cell r="F44">
            <v>0</v>
          </cell>
          <cell r="G44">
            <v>1529.0520800000002</v>
          </cell>
          <cell r="H44">
            <v>9.56292715730872E-4</v>
          </cell>
          <cell r="J44">
            <v>0</v>
          </cell>
          <cell r="L44">
            <v>0</v>
          </cell>
        </row>
        <row r="45">
          <cell r="B45" t="str">
            <v>Gabon</v>
          </cell>
          <cell r="C45">
            <v>150</v>
          </cell>
          <cell r="D45">
            <v>9.4480817966055569E-5</v>
          </cell>
          <cell r="F45">
            <v>0</v>
          </cell>
          <cell r="H45">
            <v>0</v>
          </cell>
          <cell r="J45">
            <v>0</v>
          </cell>
          <cell r="L45">
            <v>0</v>
          </cell>
        </row>
        <row r="46">
          <cell r="B46" t="str">
            <v>Gambia</v>
          </cell>
          <cell r="C46">
            <v>5.4493600000000004</v>
          </cell>
          <cell r="D46">
            <v>3.4323999346100309E-6</v>
          </cell>
          <cell r="F46">
            <v>0</v>
          </cell>
          <cell r="G46">
            <v>31.262450000000001</v>
          </cell>
          <cell r="H46">
            <v>1.9552017620551291E-5</v>
          </cell>
          <cell r="I46">
            <v>10767.609380000002</v>
          </cell>
          <cell r="J46">
            <v>4.9042484333811642E-3</v>
          </cell>
          <cell r="L46">
            <v>0</v>
          </cell>
        </row>
        <row r="47">
          <cell r="B47" t="str">
            <v>Georgia</v>
          </cell>
          <cell r="C47">
            <v>498.87389158674398</v>
          </cell>
          <cell r="D47">
            <v>3.1422675559349936E-4</v>
          </cell>
          <cell r="F47">
            <v>0</v>
          </cell>
          <cell r="G47">
            <v>140.71800000000002</v>
          </cell>
          <cell r="H47">
            <v>8.8007204026835289E-5</v>
          </cell>
          <cell r="I47">
            <v>122.24680000000001</v>
          </cell>
          <cell r="J47">
            <v>5.5678902923376703E-5</v>
          </cell>
          <cell r="L47">
            <v>0</v>
          </cell>
        </row>
        <row r="48">
          <cell r="B48" t="str">
            <v>Ghana</v>
          </cell>
          <cell r="C48">
            <v>1791.6665560471602</v>
          </cell>
          <cell r="D48">
            <v>1.1285208115850763E-3</v>
          </cell>
          <cell r="E48">
            <v>367.92612000000003</v>
          </cell>
          <cell r="F48">
            <v>1.4427653532508253E-4</v>
          </cell>
          <cell r="G48">
            <v>8641.7408300000006</v>
          </cell>
          <cell r="H48">
            <v>5.4046777837436777E-3</v>
          </cell>
          <cell r="I48">
            <v>31592.196220000009</v>
          </cell>
          <cell r="J48">
            <v>1.4389078703652356E-2</v>
          </cell>
          <cell r="K48">
            <v>15753.637130000003</v>
          </cell>
          <cell r="L48">
            <v>2.5696271798393278E-2</v>
          </cell>
        </row>
        <row r="49">
          <cell r="B49" t="str">
            <v>Grenada</v>
          </cell>
          <cell r="C49">
            <v>0.27015</v>
          </cell>
          <cell r="D49">
            <v>1.7015995315686608E-7</v>
          </cell>
          <cell r="F49">
            <v>0</v>
          </cell>
          <cell r="H49">
            <v>0</v>
          </cell>
          <cell r="J49">
            <v>0</v>
          </cell>
          <cell r="L49">
            <v>0</v>
          </cell>
        </row>
        <row r="50">
          <cell r="B50" t="str">
            <v>Guatemala</v>
          </cell>
          <cell r="C50">
            <v>641.34</v>
          </cell>
          <cell r="D50">
            <v>4.0396218529566722E-4</v>
          </cell>
          <cell r="E50">
            <v>217.14762000000002</v>
          </cell>
          <cell r="F50">
            <v>8.5151079427814476E-5</v>
          </cell>
          <cell r="G50">
            <v>100.71764</v>
          </cell>
          <cell r="H50">
            <v>6.2990362942774527E-5</v>
          </cell>
          <cell r="I50">
            <v>140.89357000000001</v>
          </cell>
          <cell r="J50">
            <v>6.4171818048063269E-5</v>
          </cell>
          <cell r="L50">
            <v>0</v>
          </cell>
        </row>
        <row r="51">
          <cell r="B51" t="str">
            <v>Guinea</v>
          </cell>
          <cell r="C51">
            <v>30.96125</v>
          </cell>
          <cell r="D51">
            <v>1.9501628168343587E-5</v>
          </cell>
          <cell r="F51">
            <v>0</v>
          </cell>
          <cell r="H51">
            <v>0</v>
          </cell>
          <cell r="I51">
            <v>79.795500000000004</v>
          </cell>
          <cell r="J51">
            <v>3.6343903465958256E-5</v>
          </cell>
          <cell r="L51">
            <v>0</v>
          </cell>
        </row>
        <row r="52">
          <cell r="B52" t="str">
            <v>Guinea-Bissau</v>
          </cell>
          <cell r="C52">
            <v>22.02</v>
          </cell>
          <cell r="D52">
            <v>1.3869784077416958E-5</v>
          </cell>
          <cell r="F52">
            <v>0</v>
          </cell>
          <cell r="H52">
            <v>0</v>
          </cell>
          <cell r="J52">
            <v>0</v>
          </cell>
          <cell r="L52">
            <v>0</v>
          </cell>
        </row>
        <row r="53">
          <cell r="B53" t="str">
            <v>Guyana</v>
          </cell>
          <cell r="C53">
            <v>34.775040000000004</v>
          </cell>
          <cell r="D53">
            <v>2.1903828160015344E-5</v>
          </cell>
          <cell r="F53">
            <v>0</v>
          </cell>
          <cell r="G53">
            <v>78.126820000000009</v>
          </cell>
          <cell r="H53">
            <v>4.88617162531292E-5</v>
          </cell>
          <cell r="I53">
            <v>544.93777</v>
          </cell>
          <cell r="J53">
            <v>2.4819903011867291E-4</v>
          </cell>
          <cell r="L53">
            <v>0</v>
          </cell>
        </row>
        <row r="54">
          <cell r="B54" t="str">
            <v>Haiti</v>
          </cell>
          <cell r="C54">
            <v>68.837590000000006</v>
          </cell>
          <cell r="D54">
            <v>4.3358878733413122E-5</v>
          </cell>
          <cell r="E54">
            <v>4906.05854</v>
          </cell>
          <cell r="F54">
            <v>1.9238349488566694E-3</v>
          </cell>
          <cell r="G54">
            <v>753.57898</v>
          </cell>
          <cell r="H54">
            <v>4.7129989797463308E-4</v>
          </cell>
          <cell r="I54">
            <v>267.89625000000001</v>
          </cell>
          <cell r="J54">
            <v>1.2201684868059251E-4</v>
          </cell>
          <cell r="L54">
            <v>0</v>
          </cell>
        </row>
        <row r="55">
          <cell r="B55" t="str">
            <v>Honduras</v>
          </cell>
          <cell r="C55">
            <v>25.82274</v>
          </cell>
          <cell r="D55">
            <v>1.6265023982165213E-5</v>
          </cell>
          <cell r="F55">
            <v>0</v>
          </cell>
          <cell r="G55">
            <v>65.971770000000006</v>
          </cell>
          <cell r="H55">
            <v>4.1259760815257826E-5</v>
          </cell>
          <cell r="I55">
            <v>83.884569999999997</v>
          </cell>
          <cell r="J55">
            <v>3.8206323844871173E-5</v>
          </cell>
          <cell r="L55">
            <v>0</v>
          </cell>
        </row>
        <row r="56">
          <cell r="B56" t="str">
            <v>India</v>
          </cell>
          <cell r="C56">
            <v>19710.111090227194</v>
          </cell>
          <cell r="D56">
            <v>1.241484945337659E-2</v>
          </cell>
          <cell r="E56">
            <v>-1748.0036200000002</v>
          </cell>
          <cell r="F56">
            <v>-6.8545257409096739E-4</v>
          </cell>
          <cell r="G56">
            <v>9966.234629999999</v>
          </cell>
          <cell r="H56">
            <v>6.2330366012999126E-3</v>
          </cell>
          <cell r="I56">
            <v>64211.463126000039</v>
          </cell>
          <cell r="J56">
            <v>2.9245950175878131E-2</v>
          </cell>
          <cell r="K56">
            <v>480.58221000000003</v>
          </cell>
          <cell r="L56">
            <v>7.8389333128130244E-4</v>
          </cell>
        </row>
        <row r="57">
          <cell r="B57" t="str">
            <v>Indonesia</v>
          </cell>
          <cell r="C57">
            <v>2914.6247604353698</v>
          </cell>
          <cell r="D57">
            <v>1.8358408762003499E-3</v>
          </cell>
          <cell r="E57">
            <v>500.61054000000001</v>
          </cell>
          <cell r="F57">
            <v>1.9630667770589009E-4</v>
          </cell>
          <cell r="G57">
            <v>5940.4500999999991</v>
          </cell>
          <cell r="H57">
            <v>3.7152489657466276E-3</v>
          </cell>
          <cell r="I57">
            <v>8093.6076779999967</v>
          </cell>
          <cell r="J57">
            <v>3.6863394068659319E-3</v>
          </cell>
          <cell r="L57">
            <v>0</v>
          </cell>
        </row>
        <row r="58">
          <cell r="B58" t="str">
            <v>Iran</v>
          </cell>
          <cell r="C58">
            <v>776.03269648663104</v>
          </cell>
          <cell r="D58">
            <v>4.8880135954973761E-4</v>
          </cell>
          <cell r="F58">
            <v>0</v>
          </cell>
          <cell r="G58">
            <v>83.075990000000004</v>
          </cell>
          <cell r="H58">
            <v>5.195700338024509E-5</v>
          </cell>
          <cell r="J58">
            <v>0</v>
          </cell>
          <cell r="L58">
            <v>0</v>
          </cell>
        </row>
        <row r="59">
          <cell r="B59" t="str">
            <v>Iraq</v>
          </cell>
          <cell r="C59">
            <v>5848.3283767535104</v>
          </cell>
          <cell r="D59">
            <v>3.6836989917984381E-3</v>
          </cell>
          <cell r="E59">
            <v>97592.312109999984</v>
          </cell>
          <cell r="F59">
            <v>3.8269315224466506E-2</v>
          </cell>
          <cell r="G59">
            <v>1018.6453799999998</v>
          </cell>
          <cell r="H59">
            <v>6.3707650612326167E-4</v>
          </cell>
          <cell r="I59">
            <v>14327.276850000002</v>
          </cell>
          <cell r="J59">
            <v>6.5255455102914139E-3</v>
          </cell>
          <cell r="K59">
            <v>94.498780000000011</v>
          </cell>
          <cell r="L59">
            <v>1.5414004495967282E-4</v>
          </cell>
        </row>
        <row r="60">
          <cell r="B60" t="str">
            <v>Jamaica</v>
          </cell>
          <cell r="C60">
            <v>1098.9869600117149</v>
          </cell>
          <cell r="D60">
            <v>6.9222124610623752E-4</v>
          </cell>
          <cell r="E60">
            <v>1850</v>
          </cell>
          <cell r="F60">
            <v>7.2544887639780151E-4</v>
          </cell>
          <cell r="G60">
            <v>24.050030000000007</v>
          </cell>
          <cell r="H60">
            <v>1.5041259093090506E-5</v>
          </cell>
          <cell r="I60">
            <v>604.95934599999998</v>
          </cell>
          <cell r="J60">
            <v>2.7553664143784094E-4</v>
          </cell>
          <cell r="K60">
            <v>2881.875</v>
          </cell>
          <cell r="L60">
            <v>4.7007203909739054E-3</v>
          </cell>
        </row>
        <row r="61">
          <cell r="B61" t="str">
            <v>Jordan</v>
          </cell>
          <cell r="C61">
            <v>14874.297897171029</v>
          </cell>
          <cell r="D61">
            <v>9.3689055466366616E-3</v>
          </cell>
          <cell r="E61">
            <v>123700</v>
          </cell>
          <cell r="F61">
            <v>4.8507041086707045E-2</v>
          </cell>
          <cell r="G61">
            <v>9046.7211700000007</v>
          </cell>
          <cell r="H61">
            <v>5.6579587244139336E-3</v>
          </cell>
          <cell r="I61">
            <v>27232.101830000003</v>
          </cell>
          <cell r="J61">
            <v>1.2403216723808553E-2</v>
          </cell>
          <cell r="L61">
            <v>0</v>
          </cell>
        </row>
        <row r="62">
          <cell r="B62" t="str">
            <v>Kazakhstan</v>
          </cell>
          <cell r="C62">
            <v>2057.8505688202804</v>
          </cell>
          <cell r="D62">
            <v>1.2961826999603522E-3</v>
          </cell>
          <cell r="E62">
            <v>48.685920000000003</v>
          </cell>
          <cell r="F62">
            <v>1.9091430248861218E-5</v>
          </cell>
          <cell r="G62">
            <v>1370.2764599999998</v>
          </cell>
          <cell r="H62">
            <v>8.5699199809825019E-4</v>
          </cell>
          <cell r="J62">
            <v>0</v>
          </cell>
          <cell r="K62">
            <v>8.3281899999999993</v>
          </cell>
          <cell r="L62">
            <v>1.3584382581793091E-5</v>
          </cell>
        </row>
        <row r="63">
          <cell r="B63" t="str">
            <v>Kenya</v>
          </cell>
          <cell r="C63">
            <v>3040.3059568202502</v>
          </cell>
          <cell r="D63">
            <v>1.9150039577829896E-3</v>
          </cell>
          <cell r="E63">
            <v>30034.842379999998</v>
          </cell>
          <cell r="F63">
            <v>1.1777698733705983E-2</v>
          </cell>
          <cell r="G63">
            <v>46753.603910000013</v>
          </cell>
          <cell r="H63">
            <v>2.9240423814275461E-2</v>
          </cell>
          <cell r="I63">
            <v>41280.944476200006</v>
          </cell>
          <cell r="J63">
            <v>1.8801945736621684E-2</v>
          </cell>
          <cell r="K63">
            <v>12633.5875</v>
          </cell>
          <cell r="L63">
            <v>2.0607056993243299E-2</v>
          </cell>
        </row>
        <row r="64">
          <cell r="B64" t="str">
            <v>Kiribati</v>
          </cell>
          <cell r="C64">
            <v>11.85453</v>
          </cell>
          <cell r="D64">
            <v>7.4668379400209651E-6</v>
          </cell>
          <cell r="F64">
            <v>0</v>
          </cell>
          <cell r="H64">
            <v>0</v>
          </cell>
          <cell r="J64">
            <v>0</v>
          </cell>
          <cell r="L64">
            <v>0</v>
          </cell>
        </row>
        <row r="65">
          <cell r="B65" t="str">
            <v>Korea, Dem. Rep.</v>
          </cell>
          <cell r="D65">
            <v>0</v>
          </cell>
          <cell r="F65">
            <v>0</v>
          </cell>
          <cell r="G65">
            <v>15.973860000000002</v>
          </cell>
          <cell r="H65">
            <v>9.9902980152937298E-6</v>
          </cell>
          <cell r="J65">
            <v>0</v>
          </cell>
          <cell r="K65">
            <v>200</v>
          </cell>
          <cell r="L65">
            <v>3.2622652897671865E-4</v>
          </cell>
        </row>
        <row r="66">
          <cell r="B66" t="str">
            <v>Kosovo</v>
          </cell>
          <cell r="C66">
            <v>613.64872079745498</v>
          </cell>
          <cell r="D66">
            <v>3.8652022056511468E-4</v>
          </cell>
          <cell r="F66">
            <v>0</v>
          </cell>
          <cell r="G66">
            <v>150.47712999999999</v>
          </cell>
          <cell r="H66">
            <v>9.4110714203460917E-5</v>
          </cell>
          <cell r="I66">
            <v>2736.2719999999999</v>
          </cell>
          <cell r="J66">
            <v>1.2462708476618923E-3</v>
          </cell>
          <cell r="L66">
            <v>0</v>
          </cell>
        </row>
        <row r="67">
          <cell r="B67" t="str">
            <v>Kyrgyz Republic</v>
          </cell>
          <cell r="C67">
            <v>73.597679999999997</v>
          </cell>
          <cell r="D67">
            <v>4.6357126712026725E-5</v>
          </cell>
          <cell r="E67">
            <v>147.61104</v>
          </cell>
          <cell r="F67">
            <v>5.7883385465897802E-5</v>
          </cell>
          <cell r="G67">
            <v>181.99417999999997</v>
          </cell>
          <cell r="H67">
            <v>1.138219625844354E-4</v>
          </cell>
          <cell r="I67">
            <v>597.9428999999999</v>
          </cell>
          <cell r="J67">
            <v>2.7234090939658412E-4</v>
          </cell>
          <cell r="K67">
            <v>9.10337</v>
          </cell>
          <cell r="L67">
            <v>1.4848803985453956E-5</v>
          </cell>
        </row>
        <row r="68">
          <cell r="B68" t="str">
            <v>Laos</v>
          </cell>
          <cell r="C68">
            <v>60.307299999999991</v>
          </cell>
          <cell r="D68">
            <v>3.7985886888828684E-5</v>
          </cell>
          <cell r="E68">
            <v>24.157779999999995</v>
          </cell>
          <cell r="F68">
            <v>9.4730996525758257E-6</v>
          </cell>
          <cell r="G68">
            <v>811.4673600000001</v>
          </cell>
          <cell r="H68">
            <v>5.0750418221291802E-4</v>
          </cell>
          <cell r="I68">
            <v>97.279809999999998</v>
          </cell>
          <cell r="J68">
            <v>4.4307360989363565E-5</v>
          </cell>
          <cell r="K68">
            <v>3.9386999999999999</v>
          </cell>
          <cell r="L68">
            <v>6.4245421484030082E-6</v>
          </cell>
        </row>
        <row r="69">
          <cell r="B69" t="str">
            <v>Lebanon</v>
          </cell>
          <cell r="C69">
            <v>1809.47146140225</v>
          </cell>
          <cell r="D69">
            <v>1.139735625063457E-3</v>
          </cell>
          <cell r="E69">
            <v>78485.321999999986</v>
          </cell>
          <cell r="F69">
            <v>3.0776804680334936E-2</v>
          </cell>
          <cell r="G69">
            <v>32892.649860000005</v>
          </cell>
          <cell r="H69">
            <v>2.0571569715404393E-2</v>
          </cell>
          <cell r="I69">
            <v>10849.773235999999</v>
          </cell>
          <cell r="J69">
            <v>4.941671035543627E-3</v>
          </cell>
          <cell r="L69">
            <v>0</v>
          </cell>
        </row>
        <row r="70">
          <cell r="B70" t="str">
            <v>Lesotho</v>
          </cell>
          <cell r="C70">
            <v>11.67662</v>
          </cell>
          <cell r="D70">
            <v>7.354777391192025E-6</v>
          </cell>
          <cell r="E70">
            <v>5499.9999299999999</v>
          </cell>
          <cell r="F70">
            <v>2.1567398753548576E-3</v>
          </cell>
          <cell r="G70">
            <v>82.5</v>
          </cell>
          <cell r="H70">
            <v>5.1596770364942002E-5</v>
          </cell>
          <cell r="I70">
            <v>98.635810000000006</v>
          </cell>
          <cell r="J70">
            <v>4.4924968913367296E-5</v>
          </cell>
          <cell r="L70">
            <v>0</v>
          </cell>
        </row>
        <row r="71">
          <cell r="B71" t="str">
            <v>Liberia</v>
          </cell>
          <cell r="C71">
            <v>35.416089999999997</v>
          </cell>
          <cell r="D71">
            <v>2.2307607682396274E-5</v>
          </cell>
          <cell r="F71">
            <v>0</v>
          </cell>
          <cell r="G71">
            <v>96.11030999999997</v>
          </cell>
          <cell r="H71">
            <v>6.0108867815435006E-5</v>
          </cell>
          <cell r="I71">
            <v>1429.5646199999999</v>
          </cell>
          <cell r="J71">
            <v>6.5111389173110382E-4</v>
          </cell>
          <cell r="L71">
            <v>0</v>
          </cell>
        </row>
        <row r="72">
          <cell r="B72" t="str">
            <v>Libya</v>
          </cell>
          <cell r="C72">
            <v>1749.477943852</v>
          </cell>
          <cell r="D72">
            <v>1.1019473809913999E-3</v>
          </cell>
          <cell r="E72">
            <v>2483.42</v>
          </cell>
          <cell r="F72">
            <v>9.7383472898585305E-4</v>
          </cell>
          <cell r="G72">
            <v>2450.3267300000002</v>
          </cell>
          <cell r="H72">
            <v>1.5324720679622942E-3</v>
          </cell>
          <cell r="I72">
            <v>7669.3106400000006</v>
          </cell>
          <cell r="J72">
            <v>3.4930877750074447E-3</v>
          </cell>
          <cell r="L72">
            <v>0</v>
          </cell>
        </row>
        <row r="73">
          <cell r="B73" t="str">
            <v>Madagascar</v>
          </cell>
          <cell r="C73">
            <v>17.332300000000004</v>
          </cell>
          <cell r="D73">
            <v>1.0917132541553769E-5</v>
          </cell>
          <cell r="F73">
            <v>0</v>
          </cell>
          <cell r="G73">
            <v>123.10372000000001</v>
          </cell>
          <cell r="H73">
            <v>7.6990962083759034E-5</v>
          </cell>
          <cell r="I73">
            <v>501.82813999999996</v>
          </cell>
          <cell r="J73">
            <v>2.2856418565785517E-4</v>
          </cell>
          <cell r="L73">
            <v>0</v>
          </cell>
        </row>
        <row r="74">
          <cell r="B74" t="str">
            <v>Malawi</v>
          </cell>
          <cell r="C74">
            <v>-175.44879481346021</v>
          </cell>
          <cell r="D74">
            <v>-1.105103043008958E-4</v>
          </cell>
          <cell r="E74">
            <v>40304.281650000004</v>
          </cell>
          <cell r="F74">
            <v>1.5804700452439476E-2</v>
          </cell>
          <cell r="G74">
            <v>25572.223379999999</v>
          </cell>
          <cell r="H74">
            <v>1.5993262272228623E-2</v>
          </cell>
          <cell r="I74">
            <v>36862.930469999992</v>
          </cell>
          <cell r="J74">
            <v>1.6789703510523914E-2</v>
          </cell>
          <cell r="K74">
            <v>165.30296000000001</v>
          </cell>
          <cell r="L74">
            <v>2.6963105435188681E-4</v>
          </cell>
        </row>
        <row r="75">
          <cell r="B75" t="str">
            <v>Malaysia</v>
          </cell>
          <cell r="C75">
            <v>1593.22434075454</v>
          </cell>
          <cell r="D75">
            <v>1.0035275927861239E-3</v>
          </cell>
          <cell r="E75">
            <v>74.875990000000002</v>
          </cell>
          <cell r="F75">
            <v>2.9361460980904333E-5</v>
          </cell>
          <cell r="G75">
            <v>1418.7098999999998</v>
          </cell>
          <cell r="H75">
            <v>8.8728301726993743E-4</v>
          </cell>
          <cell r="I75">
            <v>1170.5336888000002</v>
          </cell>
          <cell r="J75">
            <v>5.3313486837477334E-4</v>
          </cell>
          <cell r="K75">
            <v>5.79115</v>
          </cell>
          <cell r="L75">
            <v>9.4461338164176202E-6</v>
          </cell>
        </row>
        <row r="76">
          <cell r="B76" t="str">
            <v>Maldives</v>
          </cell>
          <cell r="C76">
            <v>69.786079999999998</v>
          </cell>
          <cell r="D76">
            <v>4.3956306140297273E-5</v>
          </cell>
          <cell r="F76">
            <v>0</v>
          </cell>
          <cell r="G76">
            <v>67.400649999999999</v>
          </cell>
          <cell r="H76">
            <v>4.215340436967065E-5</v>
          </cell>
          <cell r="J76">
            <v>0</v>
          </cell>
          <cell r="L76">
            <v>0</v>
          </cell>
        </row>
        <row r="77">
          <cell r="B77" t="str">
            <v>Mali</v>
          </cell>
          <cell r="C77">
            <v>834.20700000000011</v>
          </cell>
          <cell r="D77">
            <v>5.2544373142006222E-4</v>
          </cell>
          <cell r="F77">
            <v>0</v>
          </cell>
          <cell r="G77">
            <v>1113.8533399999999</v>
          </cell>
          <cell r="H77">
            <v>6.96621030353984E-4</v>
          </cell>
          <cell r="I77">
            <v>561.99631999999997</v>
          </cell>
          <cell r="J77">
            <v>2.5596856968505469E-4</v>
          </cell>
          <cell r="L77">
            <v>0</v>
          </cell>
        </row>
        <row r="78">
          <cell r="B78" t="str">
            <v>Mauritius</v>
          </cell>
          <cell r="C78">
            <v>186.20111076435103</v>
          </cell>
          <cell r="D78">
            <v>1.1728288834135999E-4</v>
          </cell>
          <cell r="F78">
            <v>0</v>
          </cell>
          <cell r="G78">
            <v>3.4479199999999999</v>
          </cell>
          <cell r="H78">
            <v>2.1563822603235253E-6</v>
          </cell>
          <cell r="I78">
            <v>3.2281599999999999</v>
          </cell>
          <cell r="J78">
            <v>1.4703076666311734E-6</v>
          </cell>
          <cell r="L78">
            <v>0</v>
          </cell>
        </row>
        <row r="79">
          <cell r="B79" t="str">
            <v>Mexico</v>
          </cell>
          <cell r="C79">
            <v>3029.9086754037103</v>
          </cell>
          <cell r="D79">
            <v>1.9084550000972702E-3</v>
          </cell>
          <cell r="E79">
            <v>128.57416999999998</v>
          </cell>
          <cell r="F79">
            <v>5.0418371437989135E-5</v>
          </cell>
          <cell r="G79">
            <v>5357.8152999999993</v>
          </cell>
          <cell r="H79">
            <v>3.3508601902045194E-3</v>
          </cell>
          <cell r="I79">
            <v>2716.981670000001</v>
          </cell>
          <cell r="J79">
            <v>1.2374848147233626E-3</v>
          </cell>
          <cell r="K79">
            <v>231.88396</v>
          </cell>
          <cell r="L79">
            <v>3.7823349698088137E-4</v>
          </cell>
        </row>
        <row r="80">
          <cell r="B80" t="str">
            <v>Moldova</v>
          </cell>
          <cell r="C80">
            <v>39.069859999999998</v>
          </cell>
          <cell r="D80">
            <v>2.4609015537461835E-5</v>
          </cell>
          <cell r="F80">
            <v>0</v>
          </cell>
          <cell r="G80">
            <v>111.55310999999999</v>
          </cell>
          <cell r="H80">
            <v>6.9767032729274136E-5</v>
          </cell>
          <cell r="I80">
            <v>58.956870000000002</v>
          </cell>
          <cell r="J80">
            <v>2.6852677054909743E-5</v>
          </cell>
          <cell r="L80">
            <v>0</v>
          </cell>
        </row>
        <row r="81">
          <cell r="B81" t="str">
            <v>Mongolia</v>
          </cell>
          <cell r="C81">
            <v>38.81711</v>
          </cell>
          <cell r="D81">
            <v>2.4449815359189036E-5</v>
          </cell>
          <cell r="E81">
            <v>39.280810000000002</v>
          </cell>
          <cell r="F81">
            <v>1.5403361880267853E-5</v>
          </cell>
          <cell r="G81">
            <v>249.71985000000001</v>
          </cell>
          <cell r="H81">
            <v>1.5617863946688199E-4</v>
          </cell>
          <cell r="I81">
            <v>24.710729999999998</v>
          </cell>
          <cell r="J81">
            <v>1.1254824967490128E-5</v>
          </cell>
          <cell r="K81">
            <v>10</v>
          </cell>
          <cell r="L81">
            <v>1.631132644883593E-5</v>
          </cell>
        </row>
        <row r="82">
          <cell r="B82" t="str">
            <v>Montenegro</v>
          </cell>
          <cell r="C82">
            <v>175.96033</v>
          </cell>
          <cell r="D82">
            <v>1.1083250605318045E-4</v>
          </cell>
          <cell r="E82">
            <v>78.157479999999993</v>
          </cell>
          <cell r="F82">
            <v>3.0648246512477642E-5</v>
          </cell>
          <cell r="G82">
            <v>267.85874000000001</v>
          </cell>
          <cell r="H82">
            <v>1.6752298058209347E-4</v>
          </cell>
          <cell r="I82">
            <v>59.535750000000007</v>
          </cell>
          <cell r="J82">
            <v>2.7116335517333991E-5</v>
          </cell>
          <cell r="K82">
            <v>1.89507</v>
          </cell>
          <cell r="L82">
            <v>3.0911105413395505E-6</v>
          </cell>
        </row>
        <row r="83">
          <cell r="B83" t="str">
            <v>Montserrat</v>
          </cell>
          <cell r="C83">
            <v>552.46344999999997</v>
          </cell>
          <cell r="D83">
            <v>3.479813243489936E-4</v>
          </cell>
          <cell r="F83">
            <v>0</v>
          </cell>
          <cell r="H83">
            <v>0</v>
          </cell>
          <cell r="I83">
            <v>5048.1614599999994</v>
          </cell>
          <cell r="J83">
            <v>2.2992511204618163E-3</v>
          </cell>
          <cell r="K83">
            <v>22933.0838</v>
          </cell>
          <cell r="L83">
            <v>3.7406901634031084E-2</v>
          </cell>
        </row>
        <row r="84">
          <cell r="B84" t="str">
            <v>Morocco</v>
          </cell>
          <cell r="C84">
            <v>1274.30660435559</v>
          </cell>
          <cell r="D84">
            <v>8.0265020212708603E-4</v>
          </cell>
          <cell r="E84">
            <v>568.85335000000009</v>
          </cell>
          <cell r="F84">
            <v>2.2306703977979751E-4</v>
          </cell>
          <cell r="G84">
            <v>959.66034000000013</v>
          </cell>
          <cell r="H84">
            <v>6.001863538342083E-4</v>
          </cell>
          <cell r="I84">
            <v>350.89026000000001</v>
          </cell>
          <cell r="J84">
            <v>1.5981755533313273E-4</v>
          </cell>
          <cell r="L84">
            <v>0</v>
          </cell>
        </row>
        <row r="85">
          <cell r="B85" t="str">
            <v>Mozambique</v>
          </cell>
          <cell r="C85">
            <v>268.303879109256</v>
          </cell>
          <cell r="D85">
            <v>1.6899713307805465E-4</v>
          </cell>
          <cell r="E85">
            <v>8863</v>
          </cell>
          <cell r="F85">
            <v>3.4754883197371435E-3</v>
          </cell>
          <cell r="G85">
            <v>31972.133199999993</v>
          </cell>
          <cell r="H85">
            <v>1.9995864421790768E-2</v>
          </cell>
          <cell r="I85">
            <v>13185.568839999998</v>
          </cell>
          <cell r="J85">
            <v>6.0055396741007586E-3</v>
          </cell>
          <cell r="K85">
            <v>239.2</v>
          </cell>
          <cell r="L85">
            <v>3.9016692865615545E-4</v>
          </cell>
        </row>
        <row r="86">
          <cell r="B86" t="str">
            <v>Burma</v>
          </cell>
          <cell r="C86">
            <v>3211.55998705308</v>
          </cell>
          <cell r="D86">
            <v>2.0228720968255322E-3</v>
          </cell>
          <cell r="E86">
            <v>66416.915830000013</v>
          </cell>
          <cell r="F86">
            <v>2.6044365925773437E-2</v>
          </cell>
          <cell r="G86">
            <v>25406.618600000002</v>
          </cell>
          <cell r="H86">
            <v>1.5889690492774115E-2</v>
          </cell>
          <cell r="I86">
            <v>11854.699330000003</v>
          </cell>
          <cell r="J86">
            <v>5.3993777602431223E-3</v>
          </cell>
          <cell r="K86">
            <v>32.608939999999997</v>
          </cell>
          <cell r="L86">
            <v>5.3189506549050395E-5</v>
          </cell>
        </row>
        <row r="87">
          <cell r="B87" t="str">
            <v>Namibia</v>
          </cell>
          <cell r="C87">
            <v>100.0166161562495</v>
          </cell>
          <cell r="D87">
            <v>6.2997678030929748E-5</v>
          </cell>
          <cell r="F87">
            <v>0</v>
          </cell>
          <cell r="G87">
            <v>24.01285</v>
          </cell>
          <cell r="H87">
            <v>1.501800614857937E-5</v>
          </cell>
          <cell r="J87">
            <v>0</v>
          </cell>
          <cell r="K87">
            <v>12.70552</v>
          </cell>
          <cell r="L87">
            <v>2.0724388442221392E-5</v>
          </cell>
        </row>
        <row r="88">
          <cell r="B88" t="str">
            <v>Nepal</v>
          </cell>
          <cell r="C88">
            <v>10178.125281889061</v>
          </cell>
          <cell r="D88">
            <v>6.4109173466257892E-3</v>
          </cell>
          <cell r="E88">
            <v>23479.22622</v>
          </cell>
          <cell r="F88">
            <v>9.2070152864804321E-3</v>
          </cell>
          <cell r="G88">
            <v>16581.441360000004</v>
          </cell>
          <cell r="H88">
            <v>1.0370288753596024E-2</v>
          </cell>
          <cell r="I88">
            <v>34299.200612000008</v>
          </cell>
          <cell r="J88">
            <v>1.5622019236699621E-2</v>
          </cell>
          <cell r="K88">
            <v>18491.985000000001</v>
          </cell>
          <cell r="L88">
            <v>3.0162880402197733E-2</v>
          </cell>
        </row>
        <row r="89">
          <cell r="B89" t="str">
            <v>Nicaragua</v>
          </cell>
          <cell r="D89">
            <v>0</v>
          </cell>
          <cell r="F89">
            <v>0</v>
          </cell>
          <cell r="G89">
            <v>5.72133</v>
          </cell>
          <cell r="H89">
            <v>3.5782078811158017E-6</v>
          </cell>
          <cell r="I89">
            <v>10.25426</v>
          </cell>
          <cell r="J89">
            <v>4.6704367483734934E-6</v>
          </cell>
          <cell r="L89">
            <v>0</v>
          </cell>
        </row>
        <row r="90">
          <cell r="B90" t="str">
            <v>Nigeria</v>
          </cell>
          <cell r="C90">
            <v>9867.6394277789223</v>
          </cell>
          <cell r="D90">
            <v>6.2153509635376877E-3</v>
          </cell>
          <cell r="E90">
            <v>65320.632539999999</v>
          </cell>
          <cell r="F90">
            <v>2.5614475395533333E-2</v>
          </cell>
          <cell r="G90">
            <v>68001.243920000008</v>
          </cell>
          <cell r="H90">
            <v>4.2529025055401813E-2</v>
          </cell>
          <cell r="I90">
            <v>176381.31640600003</v>
          </cell>
          <cell r="J90">
            <v>8.0335176001883613E-2</v>
          </cell>
          <cell r="K90">
            <v>12.551909999999999</v>
          </cell>
          <cell r="L90">
            <v>2.0473830156640823E-5</v>
          </cell>
        </row>
        <row r="91">
          <cell r="B91" t="str">
            <v>Pakistan</v>
          </cell>
          <cell r="C91">
            <v>20763.786278856598</v>
          </cell>
          <cell r="D91">
            <v>1.307853007799155E-2</v>
          </cell>
          <cell r="E91">
            <v>76674.758230000007</v>
          </cell>
          <cell r="F91">
            <v>3.0066820111365723E-2</v>
          </cell>
          <cell r="G91">
            <v>26700.990540000003</v>
          </cell>
          <cell r="H91">
            <v>1.6699210635259022E-2</v>
          </cell>
          <cell r="I91">
            <v>98003.608122000005</v>
          </cell>
          <cell r="J91">
            <v>4.4637024304648387E-2</v>
          </cell>
          <cell r="K91">
            <v>240505.19689999998</v>
          </cell>
          <cell r="L91">
            <v>0.39229587792774639</v>
          </cell>
        </row>
        <row r="92">
          <cell r="B92" t="str">
            <v>Panama</v>
          </cell>
          <cell r="C92">
            <v>137.21143000000001</v>
          </cell>
          <cell r="D92">
            <v>8.6425654271281196E-5</v>
          </cell>
          <cell r="F92">
            <v>0</v>
          </cell>
          <cell r="G92">
            <v>566.99608999999987</v>
          </cell>
          <cell r="H92">
            <v>3.5460808549757562E-4</v>
          </cell>
          <cell r="I92">
            <v>130.97440999999998</v>
          </cell>
          <cell r="J92">
            <v>5.9654006974714577E-5</v>
          </cell>
          <cell r="K92">
            <v>21.585059999999999</v>
          </cell>
          <cell r="L92">
            <v>3.5208096007771048E-5</v>
          </cell>
        </row>
        <row r="93">
          <cell r="B93" t="str">
            <v>Papua New Guinea</v>
          </cell>
          <cell r="D93">
            <v>0</v>
          </cell>
          <cell r="F93">
            <v>0</v>
          </cell>
          <cell r="G93">
            <v>60</v>
          </cell>
          <cell r="H93">
            <v>3.7524923901776009E-5</v>
          </cell>
          <cell r="I93">
            <v>678.68650799999989</v>
          </cell>
          <cell r="J93">
            <v>3.0911664104367166E-4</v>
          </cell>
          <cell r="K93">
            <v>45.885069999999999</v>
          </cell>
          <cell r="L93">
            <v>7.4844635589768808E-5</v>
          </cell>
        </row>
        <row r="94">
          <cell r="B94" t="str">
            <v>Paraguay</v>
          </cell>
          <cell r="C94">
            <v>12.173500000000001</v>
          </cell>
          <cell r="D94">
            <v>7.667748250065184E-6</v>
          </cell>
          <cell r="F94">
            <v>0</v>
          </cell>
          <cell r="G94">
            <v>8.8939000000000004</v>
          </cell>
          <cell r="H94">
            <v>5.5623820115000946E-6</v>
          </cell>
          <cell r="I94">
            <v>91.884050000000002</v>
          </cell>
          <cell r="J94">
            <v>4.1849791570468039E-5</v>
          </cell>
          <cell r="K94">
            <v>8.3652800000000003</v>
          </cell>
          <cell r="L94">
            <v>1.3644881291591826E-5</v>
          </cell>
        </row>
        <row r="95">
          <cell r="B95" t="str">
            <v>Peru</v>
          </cell>
          <cell r="C95">
            <v>622.04302000000007</v>
          </cell>
          <cell r="D95">
            <v>3.9180755559783649E-4</v>
          </cell>
          <cell r="F95">
            <v>0</v>
          </cell>
          <cell r="H95">
            <v>0</v>
          </cell>
          <cell r="I95">
            <v>1427.5721899999999</v>
          </cell>
          <cell r="J95">
            <v>6.502064134449513E-4</v>
          </cell>
          <cell r="K95">
            <v>939.48933</v>
          </cell>
          <cell r="L95">
            <v>1.532431715682815E-3</v>
          </cell>
        </row>
        <row r="96">
          <cell r="B96" t="str">
            <v>Philippines</v>
          </cell>
          <cell r="C96">
            <v>2154.3963822512301</v>
          </cell>
          <cell r="D96">
            <v>1.356994216121381E-3</v>
          </cell>
          <cell r="E96">
            <v>895</v>
          </cell>
          <cell r="F96">
            <v>3.5096040236542287E-4</v>
          </cell>
          <cell r="G96">
            <v>882.15634999999997</v>
          </cell>
          <cell r="H96">
            <v>5.5171416505364135E-4</v>
          </cell>
          <cell r="I96">
            <v>1661.46252</v>
          </cell>
          <cell r="J96">
            <v>7.5673482137699171E-4</v>
          </cell>
          <cell r="K96">
            <v>72.681349999999995</v>
          </cell>
          <cell r="L96">
            <v>1.1855292265921014E-4</v>
          </cell>
        </row>
        <row r="97">
          <cell r="B97" t="str">
            <v>Rwanda</v>
          </cell>
          <cell r="C97">
            <v>641.55561389875902</v>
          </cell>
          <cell r="D97">
            <v>4.0409799447913117E-4</v>
          </cell>
          <cell r="E97">
            <v>17776.513760000002</v>
          </cell>
          <cell r="F97">
            <v>6.9707848288984098E-3</v>
          </cell>
          <cell r="G97">
            <v>10447.723700000002</v>
          </cell>
          <cell r="H97">
            <v>6.5341672798213627E-3</v>
          </cell>
          <cell r="I97">
            <v>15045.775740000003</v>
          </cell>
          <cell r="J97">
            <v>6.8527952210966385E-3</v>
          </cell>
          <cell r="K97">
            <v>20321.828730000001</v>
          </cell>
          <cell r="L97">
            <v>3.3147598245236297E-2</v>
          </cell>
        </row>
        <row r="98">
          <cell r="B98" t="str">
            <v>Sao Tome &amp; Principe</v>
          </cell>
          <cell r="D98">
            <v>0</v>
          </cell>
          <cell r="F98">
            <v>0</v>
          </cell>
          <cell r="H98">
            <v>0</v>
          </cell>
          <cell r="I98">
            <v>58.440660000000001</v>
          </cell>
          <cell r="J98">
            <v>2.6617562463132483E-5</v>
          </cell>
          <cell r="L98">
            <v>0</v>
          </cell>
        </row>
        <row r="99">
          <cell r="B99" t="str">
            <v>Senegal</v>
          </cell>
          <cell r="C99">
            <v>799.84949253171601</v>
          </cell>
          <cell r="D99">
            <v>5.0380289536087325E-4</v>
          </cell>
          <cell r="F99">
            <v>0</v>
          </cell>
          <cell r="G99">
            <v>655.63023999999996</v>
          </cell>
          <cell r="H99">
            <v>4.1004124772838564E-4</v>
          </cell>
          <cell r="I99">
            <v>164.25766200000001</v>
          </cell>
          <cell r="J99">
            <v>7.4813299136818496E-5</v>
          </cell>
          <cell r="L99">
            <v>0</v>
          </cell>
        </row>
        <row r="100">
          <cell r="B100" t="str">
            <v>Serbia</v>
          </cell>
          <cell r="C100">
            <v>1633.4060469014448</v>
          </cell>
          <cell r="D100">
            <v>1.0288369292129989E-3</v>
          </cell>
          <cell r="F100">
            <v>0</v>
          </cell>
          <cell r="G100">
            <v>403.66426999999987</v>
          </cell>
          <cell r="H100">
            <v>2.5245785022693268E-4</v>
          </cell>
          <cell r="I100">
            <v>43.735689999999998</v>
          </cell>
          <cell r="J100">
            <v>1.9919991670922242E-5</v>
          </cell>
          <cell r="L100">
            <v>0</v>
          </cell>
        </row>
        <row r="101">
          <cell r="B101" t="str">
            <v>Seychelles</v>
          </cell>
          <cell r="C101">
            <v>93.982120000000009</v>
          </cell>
          <cell r="D101">
            <v>5.9196717145226613E-5</v>
          </cell>
          <cell r="F101">
            <v>0</v>
          </cell>
          <cell r="G101">
            <v>0.22403000000000001</v>
          </cell>
          <cell r="H101">
            <v>1.4011181169524799E-7</v>
          </cell>
          <cell r="I101">
            <v>28.22626</v>
          </cell>
          <cell r="J101">
            <v>1.2856019056776871E-5</v>
          </cell>
          <cell r="L101">
            <v>0</v>
          </cell>
        </row>
        <row r="102">
          <cell r="B102" t="str">
            <v>Sierra Leone</v>
          </cell>
          <cell r="C102">
            <v>97.943564095221817</v>
          </cell>
          <cell r="D102">
            <v>6.1691920334848996E-5</v>
          </cell>
          <cell r="E102">
            <v>63927.421749999987</v>
          </cell>
          <cell r="F102">
            <v>2.5068149340295061E-2</v>
          </cell>
          <cell r="G102">
            <v>42330.51066</v>
          </cell>
          <cell r="H102">
            <v>2.6474153187330304E-2</v>
          </cell>
          <cell r="I102">
            <v>41370.912310000007</v>
          </cell>
          <cell r="J102">
            <v>1.8842922762477385E-2</v>
          </cell>
          <cell r="K102">
            <v>5000</v>
          </cell>
          <cell r="L102">
            <v>8.1556632244179656E-3</v>
          </cell>
        </row>
        <row r="103">
          <cell r="B103" t="str">
            <v>Solomon Islands</v>
          </cell>
          <cell r="C103">
            <v>82.20899</v>
          </cell>
          <cell r="D103">
            <v>5.1781150795755221E-5</v>
          </cell>
          <cell r="F103">
            <v>0</v>
          </cell>
          <cell r="G103">
            <v>29.814959999999999</v>
          </cell>
          <cell r="H103">
            <v>1.8646735085574927E-5</v>
          </cell>
          <cell r="J103">
            <v>0</v>
          </cell>
          <cell r="L103">
            <v>0</v>
          </cell>
        </row>
        <row r="104">
          <cell r="B104" t="str">
            <v>Somalia</v>
          </cell>
          <cell r="C104">
            <v>2442.3648080000003</v>
          </cell>
          <cell r="D104">
            <v>1.5383774988756553E-3</v>
          </cell>
          <cell r="E104">
            <v>57614.085709999999</v>
          </cell>
          <cell r="F104">
            <v>2.2592472293516828E-2</v>
          </cell>
          <cell r="G104">
            <v>42464.040980000005</v>
          </cell>
          <cell r="H104">
            <v>2.6557665105606632E-2</v>
          </cell>
          <cell r="I104">
            <v>49194.728835173722</v>
          </cell>
          <cell r="J104">
            <v>2.2406382262402599E-2</v>
          </cell>
          <cell r="L104">
            <v>0</v>
          </cell>
        </row>
        <row r="105">
          <cell r="B105" t="str">
            <v>South Africa</v>
          </cell>
          <cell r="C105">
            <v>4099.6945994918615</v>
          </cell>
          <cell r="D105">
            <v>2.5822833278067443E-3</v>
          </cell>
          <cell r="F105">
            <v>0</v>
          </cell>
          <cell r="G105">
            <v>3093.0271700000012</v>
          </cell>
          <cell r="H105">
            <v>1.9344268196729276E-3</v>
          </cell>
          <cell r="I105">
            <v>5024.9778619999997</v>
          </cell>
          <cell r="J105">
            <v>2.2886918477245622E-3</v>
          </cell>
          <cell r="K105">
            <v>68.581000000000003</v>
          </cell>
          <cell r="L105">
            <v>1.1186470791876171E-4</v>
          </cell>
        </row>
        <row r="106">
          <cell r="B106" t="str">
            <v>South Sudan</v>
          </cell>
          <cell r="C106">
            <v>3616.2707056148993</v>
          </cell>
          <cell r="D106">
            <v>2.2777880950212042E-3</v>
          </cell>
          <cell r="E106">
            <v>86879.163540000009</v>
          </cell>
          <cell r="F106">
            <v>3.406831976890478E-2</v>
          </cell>
          <cell r="G106">
            <v>25440.296049999997</v>
          </cell>
          <cell r="H106">
            <v>1.5910752888581712E-2</v>
          </cell>
          <cell r="I106">
            <v>44957.49412000001</v>
          </cell>
          <cell r="J106">
            <v>2.0476478327332574E-2</v>
          </cell>
          <cell r="L106">
            <v>0</v>
          </cell>
        </row>
        <row r="107">
          <cell r="B107" t="str">
            <v>Sri Lanka</v>
          </cell>
          <cell r="C107">
            <v>3252.7364925182701</v>
          </cell>
          <cell r="D107">
            <v>2.0488080296077651E-3</v>
          </cell>
          <cell r="F107">
            <v>0</v>
          </cell>
          <cell r="G107">
            <v>2216.8396200000002</v>
          </cell>
          <cell r="H107">
            <v>1.3864456340490342E-3</v>
          </cell>
          <cell r="I107">
            <v>22.622599999999998</v>
          </cell>
          <cell r="J107">
            <v>1.0303758865462175E-5</v>
          </cell>
          <cell r="L107">
            <v>0</v>
          </cell>
        </row>
        <row r="108">
          <cell r="B108" t="str">
            <v>St. Helena</v>
          </cell>
          <cell r="C108">
            <v>33.503050000000002</v>
          </cell>
          <cell r="D108">
            <v>2.110263712238439E-5</v>
          </cell>
          <cell r="F108">
            <v>0</v>
          </cell>
          <cell r="H108">
            <v>0</v>
          </cell>
          <cell r="I108">
            <v>62575.381079999985</v>
          </cell>
          <cell r="J108">
            <v>2.8500775223127491E-2</v>
          </cell>
          <cell r="K108">
            <v>12360.649450000001</v>
          </cell>
          <cell r="L108">
            <v>2.0161858829857434E-2</v>
          </cell>
        </row>
        <row r="109">
          <cell r="B109" t="str">
            <v>St. Lucia</v>
          </cell>
          <cell r="C109">
            <v>42.71031</v>
          </cell>
          <cell r="D109">
            <v>2.6902033495892018E-5</v>
          </cell>
          <cell r="F109">
            <v>0</v>
          </cell>
          <cell r="H109">
            <v>0</v>
          </cell>
          <cell r="J109">
            <v>0</v>
          </cell>
          <cell r="L109">
            <v>0</v>
          </cell>
        </row>
        <row r="110">
          <cell r="B110" t="str">
            <v>St.Vincent &amp; Grenadines</v>
          </cell>
          <cell r="C110">
            <v>5.8799999999999998E-2</v>
          </cell>
          <cell r="D110">
            <v>3.7036480642693782E-8</v>
          </cell>
          <cell r="F110">
            <v>0</v>
          </cell>
          <cell r="H110">
            <v>0</v>
          </cell>
          <cell r="J110">
            <v>0</v>
          </cell>
          <cell r="L110">
            <v>0</v>
          </cell>
        </row>
        <row r="111">
          <cell r="B111" t="str">
            <v>Sudan</v>
          </cell>
          <cell r="C111">
            <v>1787.0504210490299</v>
          </cell>
          <cell r="D111">
            <v>1.1256132368486424E-3</v>
          </cell>
          <cell r="E111">
            <v>47504.424760000024</v>
          </cell>
          <cell r="F111">
            <v>1.862812517084644E-2</v>
          </cell>
          <cell r="G111">
            <v>12543.449139999997</v>
          </cell>
          <cell r="H111">
            <v>7.8448662407382928E-3</v>
          </cell>
          <cell r="I111">
            <v>3117.7969500000008</v>
          </cell>
          <cell r="J111">
            <v>1.4200413729754072E-3</v>
          </cell>
          <cell r="L111">
            <v>0</v>
          </cell>
        </row>
        <row r="112">
          <cell r="B112" t="str">
            <v>Swaziland</v>
          </cell>
          <cell r="C112">
            <v>4.3854499999999996</v>
          </cell>
          <cell r="D112">
            <v>2.762272687661589E-6</v>
          </cell>
          <cell r="F112">
            <v>0</v>
          </cell>
          <cell r="H112">
            <v>0</v>
          </cell>
          <cell r="J112">
            <v>0</v>
          </cell>
          <cell r="L112">
            <v>0</v>
          </cell>
        </row>
        <row r="113">
          <cell r="B113" t="str">
            <v>Syria</v>
          </cell>
          <cell r="C113">
            <v>61506.129794119246</v>
          </cell>
          <cell r="D113">
            <v>3.8740996352498454E-2</v>
          </cell>
          <cell r="E113">
            <v>119970.93198000002</v>
          </cell>
          <cell r="F113">
            <v>4.7044744759615183E-2</v>
          </cell>
          <cell r="G113">
            <v>104442.17211000004</v>
          </cell>
          <cell r="H113">
            <v>6.5319742676065731E-2</v>
          </cell>
          <cell r="I113">
            <v>61575.74936999999</v>
          </cell>
          <cell r="J113">
            <v>2.8045479894822634E-2</v>
          </cell>
          <cell r="K113">
            <v>15.2324</v>
          </cell>
          <cell r="L113">
            <v>2.484606489992485E-5</v>
          </cell>
        </row>
        <row r="114">
          <cell r="B114" t="str">
            <v>Tajikistan</v>
          </cell>
          <cell r="C114">
            <v>11.04031</v>
          </cell>
          <cell r="D114">
            <v>6.9539834626588199E-6</v>
          </cell>
          <cell r="E114">
            <v>869.98547999999994</v>
          </cell>
          <cell r="F114">
            <v>3.4115134537751455E-4</v>
          </cell>
          <cell r="G114">
            <v>705.01829999999995</v>
          </cell>
          <cell r="H114">
            <v>4.4092930094765813E-4</v>
          </cell>
          <cell r="I114">
            <v>2806.7969700000003</v>
          </cell>
          <cell r="J114">
            <v>1.2783923670661142E-3</v>
          </cell>
          <cell r="L114">
            <v>0</v>
          </cell>
        </row>
        <row r="115">
          <cell r="B115" t="str">
            <v>Tanzania</v>
          </cell>
          <cell r="C115">
            <v>35978.717244960164</v>
          </cell>
          <cell r="D115">
            <v>2.2661990897821772E-2</v>
          </cell>
          <cell r="E115">
            <v>19834</v>
          </cell>
          <cell r="F115">
            <v>7.7775962240399961E-3</v>
          </cell>
          <cell r="G115">
            <v>27680.981769999999</v>
          </cell>
          <cell r="H115">
            <v>1.7312112240761648E-2</v>
          </cell>
          <cell r="I115">
            <v>40502.103095999999</v>
          </cell>
          <cell r="J115">
            <v>1.8447212249930296E-2</v>
          </cell>
          <cell r="K115">
            <v>62213.685420000002</v>
          </cell>
          <cell r="L115">
            <v>0.10147877324708045</v>
          </cell>
        </row>
        <row r="116">
          <cell r="B116" t="str">
            <v>Thailand</v>
          </cell>
          <cell r="C116">
            <v>3218.7933065729399</v>
          </cell>
          <cell r="D116">
            <v>2.0274281631245069E-3</v>
          </cell>
          <cell r="E116">
            <v>31.549999999999997</v>
          </cell>
          <cell r="F116">
            <v>1.2371844351540885E-5</v>
          </cell>
          <cell r="G116">
            <v>2080.1727900000001</v>
          </cell>
          <cell r="H116">
            <v>1.3009720941215847E-3</v>
          </cell>
          <cell r="I116">
            <v>1378.7410400000003</v>
          </cell>
          <cell r="J116">
            <v>6.2796562791529471E-4</v>
          </cell>
          <cell r="L116">
            <v>0</v>
          </cell>
        </row>
        <row r="117">
          <cell r="B117" t="str">
            <v>Timor-Leste</v>
          </cell>
          <cell r="D117">
            <v>0</v>
          </cell>
          <cell r="F117">
            <v>0</v>
          </cell>
          <cell r="G117">
            <v>18.38869</v>
          </cell>
          <cell r="H117">
            <v>1.150056988172249E-5</v>
          </cell>
          <cell r="J117">
            <v>0</v>
          </cell>
          <cell r="L117">
            <v>0</v>
          </cell>
        </row>
        <row r="118">
          <cell r="B118" t="str">
            <v>Tunisia</v>
          </cell>
          <cell r="C118">
            <v>2258.0027904670696</v>
          </cell>
          <cell r="D118">
            <v>1.4222530040864316E-3</v>
          </cell>
          <cell r="E118">
            <v>3360.73</v>
          </cell>
          <cell r="F118">
            <v>1.3178582715548017E-3</v>
          </cell>
          <cell r="G118">
            <v>985.69922000000008</v>
          </cell>
          <cell r="H118">
            <v>6.1647147034233284E-4</v>
          </cell>
          <cell r="I118">
            <v>3233.7058200000001</v>
          </cell>
          <cell r="J118">
            <v>1.472833582838473E-3</v>
          </cell>
          <cell r="L118">
            <v>0</v>
          </cell>
        </row>
        <row r="119">
          <cell r="B119" t="str">
            <v>Turkey</v>
          </cell>
          <cell r="C119">
            <v>3573.7278195565405</v>
          </cell>
          <cell r="D119">
            <v>2.2509915171983344E-3</v>
          </cell>
          <cell r="E119">
            <v>84063.179520000005</v>
          </cell>
          <cell r="F119">
            <v>3.2964075204978745E-2</v>
          </cell>
          <cell r="G119">
            <v>8131.8522300000013</v>
          </cell>
          <cell r="H119">
            <v>5.0857856018539597E-3</v>
          </cell>
          <cell r="I119">
            <v>1947.6523699999998</v>
          </cell>
          <cell r="J119">
            <v>8.8708372928955647E-4</v>
          </cell>
          <cell r="K119">
            <v>315.10388999999998</v>
          </cell>
          <cell r="L119">
            <v>5.139762415088088E-4</v>
          </cell>
        </row>
        <row r="120">
          <cell r="B120" t="str">
            <v>Turkmenistan</v>
          </cell>
          <cell r="C120">
            <v>36.188189999999999</v>
          </cell>
          <cell r="D120">
            <v>2.2793931946073549E-5</v>
          </cell>
          <cell r="F120">
            <v>0</v>
          </cell>
          <cell r="G120">
            <v>31.27722</v>
          </cell>
          <cell r="H120">
            <v>1.956125500598511E-5</v>
          </cell>
          <cell r="I120">
            <v>13.1</v>
          </cell>
          <cell r="J120">
            <v>5.9665662274696334E-6</v>
          </cell>
          <cell r="K120">
            <v>3.29</v>
          </cell>
          <cell r="L120">
            <v>5.366426401667021E-6</v>
          </cell>
        </row>
        <row r="121">
          <cell r="B121" t="str">
            <v>Uganda</v>
          </cell>
          <cell r="C121">
            <v>2255.1110854088001</v>
          </cell>
          <cell r="D121">
            <v>1.4204315996916188E-3</v>
          </cell>
          <cell r="E121">
            <v>42807.990040000004</v>
          </cell>
          <cell r="F121">
            <v>1.6786490959657448E-2</v>
          </cell>
          <cell r="G121">
            <v>16097.053600000005</v>
          </cell>
          <cell r="H121">
            <v>1.0067345189713495E-2</v>
          </cell>
          <cell r="I121">
            <v>49741.292140000012</v>
          </cell>
          <cell r="J121">
            <v>2.2655321663604944E-2</v>
          </cell>
          <cell r="K121">
            <v>-2.3027799999999998</v>
          </cell>
          <cell r="L121">
            <v>-3.7561396319850402E-6</v>
          </cell>
        </row>
        <row r="122">
          <cell r="B122" t="str">
            <v>Ukraine</v>
          </cell>
          <cell r="C122">
            <v>7737.9220207609897</v>
          </cell>
          <cell r="D122">
            <v>4.8739013458603464E-3</v>
          </cell>
          <cell r="E122">
            <v>9387.9872500000019</v>
          </cell>
          <cell r="F122">
            <v>3.6813539471077768E-3</v>
          </cell>
          <cell r="G122">
            <v>12273.278130000002</v>
          </cell>
          <cell r="H122">
            <v>7.6758971308930309E-3</v>
          </cell>
          <cell r="I122">
            <v>2215.5764399999998</v>
          </cell>
          <cell r="J122">
            <v>1.0091132489527786E-3</v>
          </cell>
          <cell r="L122">
            <v>0</v>
          </cell>
        </row>
        <row r="123">
          <cell r="B123" t="str">
            <v>Uruguay</v>
          </cell>
          <cell r="C123">
            <v>188.92174552875198</v>
          </cell>
          <cell r="D123">
            <v>1.1899654032754326E-4</v>
          </cell>
          <cell r="F123">
            <v>0</v>
          </cell>
          <cell r="H123">
            <v>0</v>
          </cell>
          <cell r="I123">
            <v>83.937120000000007</v>
          </cell>
          <cell r="J123">
            <v>3.8230258429241675E-5</v>
          </cell>
          <cell r="K123">
            <v>421.15387999999996</v>
          </cell>
          <cell r="L123">
            <v>6.869578421873874E-4</v>
          </cell>
        </row>
        <row r="124">
          <cell r="B124" t="str">
            <v>Uzbekistan</v>
          </cell>
          <cell r="C124">
            <v>985.62428361280399</v>
          </cell>
          <cell r="D124">
            <v>6.2081725681963507E-4</v>
          </cell>
          <cell r="E124">
            <v>14.5</v>
          </cell>
          <cell r="F124">
            <v>5.6859506528476339E-6</v>
          </cell>
          <cell r="G124">
            <v>-28.425439999999995</v>
          </cell>
          <cell r="H124">
            <v>-1.777770788124166E-5</v>
          </cell>
          <cell r="I124">
            <v>10.469050000000001</v>
          </cell>
          <cell r="J124">
            <v>4.7682656613504561E-6</v>
          </cell>
          <cell r="L124">
            <v>0</v>
          </cell>
        </row>
        <row r="125">
          <cell r="B125" t="str">
            <v>Vanuatu</v>
          </cell>
          <cell r="C125">
            <v>47.500500000000002</v>
          </cell>
          <cell r="D125">
            <v>2.9919240625310817E-5</v>
          </cell>
          <cell r="F125">
            <v>0</v>
          </cell>
          <cell r="G125">
            <v>891.90426000000002</v>
          </cell>
          <cell r="H125">
            <v>5.5781065806949739E-4</v>
          </cell>
          <cell r="I125">
            <v>20.430820000000001</v>
          </cell>
          <cell r="J125">
            <v>9.3054840161458884E-6</v>
          </cell>
          <cell r="L125">
            <v>0</v>
          </cell>
        </row>
        <row r="126">
          <cell r="B126" t="str">
            <v>Venezuela</v>
          </cell>
          <cell r="C126">
            <v>612.86293336546601</v>
          </cell>
          <cell r="D126">
            <v>3.8602527496963627E-4</v>
          </cell>
          <cell r="F126">
            <v>0</v>
          </cell>
          <cell r="G126">
            <v>196.82214999999999</v>
          </cell>
          <cell r="H126">
            <v>1.2309560334889904E-4</v>
          </cell>
          <cell r="I126">
            <v>194.38598999999999</v>
          </cell>
          <cell r="J126">
            <v>8.8535639925744249E-5</v>
          </cell>
          <cell r="K126">
            <v>-7.1559999999999999E-2</v>
          </cell>
          <cell r="L126">
            <v>-1.1672385206786993E-7</v>
          </cell>
        </row>
        <row r="127">
          <cell r="B127" t="str">
            <v>Vietnam</v>
          </cell>
          <cell r="C127">
            <v>2739.75527787274</v>
          </cell>
          <cell r="D127">
            <v>1.7256954645348953E-3</v>
          </cell>
          <cell r="E127">
            <v>71.316500000000005</v>
          </cell>
          <cell r="F127">
            <v>2.7965662050607466E-5</v>
          </cell>
          <cell r="G127">
            <v>3371.89833</v>
          </cell>
          <cell r="H127">
            <v>2.10883713729626E-3</v>
          </cell>
          <cell r="I127">
            <v>2604.6593819999998</v>
          </cell>
          <cell r="J127">
            <v>1.1863261605116889E-3</v>
          </cell>
          <cell r="K127">
            <v>378.36340999999993</v>
          </cell>
          <cell r="L127">
            <v>6.1716090968047521E-4</v>
          </cell>
        </row>
        <row r="128">
          <cell r="B128" t="str">
            <v>West Bank &amp; Gaza Strip</v>
          </cell>
          <cell r="C128">
            <v>3225.9559689160201</v>
          </cell>
          <cell r="D128">
            <v>2.0319397244377663E-3</v>
          </cell>
          <cell r="E128">
            <v>4107.58014</v>
          </cell>
          <cell r="F128">
            <v>1.610723998528067E-3</v>
          </cell>
          <cell r="G128">
            <v>1806.4655399999999</v>
          </cell>
          <cell r="H128">
            <v>1.1297913653280118E-3</v>
          </cell>
          <cell r="I128">
            <v>13407.488840000002</v>
          </cell>
          <cell r="J128">
            <v>6.1066160387725213E-3</v>
          </cell>
          <cell r="K128">
            <v>181.25417000000002</v>
          </cell>
          <cell r="L128">
            <v>2.9564959370828044E-4</v>
          </cell>
        </row>
        <row r="129">
          <cell r="B129" t="str">
            <v>Yemen</v>
          </cell>
          <cell r="C129">
            <v>1340.33840471849</v>
          </cell>
          <cell r="D129">
            <v>8.4424179219413985E-4</v>
          </cell>
          <cell r="E129">
            <v>81544.37993000001</v>
          </cell>
          <cell r="F129">
            <v>3.1976366917175106E-2</v>
          </cell>
          <cell r="G129">
            <v>34598.515090000008</v>
          </cell>
          <cell r="H129">
            <v>2.1638444097778323E-2</v>
          </cell>
          <cell r="I129">
            <v>9366.7048799999993</v>
          </cell>
          <cell r="J129">
            <v>4.2661881679147331E-3</v>
          </cell>
          <cell r="L129">
            <v>0</v>
          </cell>
        </row>
        <row r="130">
          <cell r="B130" t="str">
            <v>Zambia</v>
          </cell>
          <cell r="C130">
            <v>755.52233185590205</v>
          </cell>
          <cell r="D130">
            <v>4.7588245270244867E-4</v>
          </cell>
          <cell r="E130">
            <v>8174.0174399999996</v>
          </cell>
          <cell r="F130">
            <v>3.2053144689210989E-3</v>
          </cell>
          <cell r="G130">
            <v>16941.738850000002</v>
          </cell>
          <cell r="H130">
            <v>1.0595624351833538E-2</v>
          </cell>
          <cell r="I130">
            <v>23076.494410000003</v>
          </cell>
          <cell r="J130">
            <v>1.0510491007259376E-2</v>
          </cell>
          <cell r="K130">
            <v>8894.8497200000002</v>
          </cell>
          <cell r="L130">
            <v>1.4508679749625688E-2</v>
          </cell>
        </row>
        <row r="131">
          <cell r="B131" t="str">
            <v>Zimbabwe</v>
          </cell>
          <cell r="C131">
            <v>1650.8110015945399</v>
          </cell>
          <cell r="D131">
            <v>1.0397998249201039E-3</v>
          </cell>
          <cell r="E131">
            <v>48959.144279999986</v>
          </cell>
          <cell r="F131">
            <v>1.9198570922877752E-2</v>
          </cell>
          <cell r="G131">
            <v>36226.20915000001</v>
          </cell>
          <cell r="H131">
            <v>2.2656429026726203E-2</v>
          </cell>
          <cell r="I131">
            <v>12906.829640000004</v>
          </cell>
          <cell r="J131">
            <v>5.8785842621166462E-3</v>
          </cell>
          <cell r="L131">
            <v>0</v>
          </cell>
        </row>
        <row r="132">
          <cell r="B132" t="str">
            <v>Grand Total</v>
          </cell>
          <cell r="C132">
            <v>1587623.8503130972</v>
          </cell>
          <cell r="D132">
            <v>1</v>
          </cell>
          <cell r="E132">
            <v>2550145.2413657727</v>
          </cell>
          <cell r="F132">
            <v>1</v>
          </cell>
          <cell r="G132">
            <v>1598937.2865100007</v>
          </cell>
          <cell r="H132">
            <v>1</v>
          </cell>
          <cell r="I132">
            <v>2195567.6850930708</v>
          </cell>
          <cell r="J132">
            <v>1</v>
          </cell>
          <cell r="K132">
            <v>613070.92536999995</v>
          </cell>
          <cell r="L132">
            <v>1</v>
          </cell>
        </row>
      </sheetData>
      <sheetData sheetId="23"/>
      <sheetData sheetId="24">
        <row r="7">
          <cell r="B7" t="str">
            <v>Africa</v>
          </cell>
          <cell r="C7">
            <v>499248.22999999986</v>
          </cell>
          <cell r="D7">
            <v>0.31153060248185416</v>
          </cell>
          <cell r="E7">
            <v>1303689.1700000009</v>
          </cell>
          <cell r="F7">
            <v>0.40721611431834309</v>
          </cell>
          <cell r="G7">
            <v>1802937.4</v>
          </cell>
          <cell r="H7">
            <v>0.37529661959504312</v>
          </cell>
          <cell r="I7">
            <v>547478.09338609991</v>
          </cell>
          <cell r="J7">
            <v>0.2849912490012636</v>
          </cell>
          <cell r="K7">
            <v>1442764.7813389988</v>
          </cell>
          <cell r="L7">
            <v>0.44140148315092276</v>
          </cell>
          <cell r="M7">
            <v>1990242.8747250976</v>
          </cell>
          <cell r="N7">
            <v>0.38350347612153457</v>
          </cell>
          <cell r="O7">
            <v>586369.37082200008</v>
          </cell>
          <cell r="P7">
            <v>0.33007223364051014</v>
          </cell>
          <cell r="Q7">
            <v>1539922.2260470001</v>
          </cell>
          <cell r="R7">
            <v>0.44208157419958705</v>
          </cell>
          <cell r="S7">
            <v>2126291.5968689998</v>
          </cell>
          <cell r="T7">
            <v>0.40425085089603968</v>
          </cell>
          <cell r="U7">
            <v>482346.08804599958</v>
          </cell>
          <cell r="V7">
            <v>0.25671236208501225</v>
          </cell>
          <cell r="W7">
            <v>1688506.7220530014</v>
          </cell>
          <cell r="X7">
            <v>0.45873725111538954</v>
          </cell>
          <cell r="Y7">
            <v>2170852.8100989973</v>
          </cell>
          <cell r="Z7">
            <v>0.39046173973970616</v>
          </cell>
          <cell r="AA7">
            <v>735525.75555000128</v>
          </cell>
          <cell r="AB7">
            <v>0.31481487558265087</v>
          </cell>
          <cell r="AC7">
            <v>1758587.0122101395</v>
          </cell>
          <cell r="AD7">
            <v>0.40109276582531128</v>
          </cell>
          <cell r="AE7">
            <v>2494112.7677601413</v>
          </cell>
          <cell r="AF7">
            <v>0.37109996752577556</v>
          </cell>
          <cell r="AG7">
            <v>822539.01379876374</v>
          </cell>
          <cell r="AH7">
            <v>0.38377236204978193</v>
          </cell>
          <cell r="AI7">
            <v>1813963.3493214971</v>
          </cell>
          <cell r="AJ7">
            <v>0.38766598351265891</v>
          </cell>
          <cell r="AK7">
            <v>2636502.3631202606</v>
          </cell>
          <cell r="AL7">
            <v>0.38644279445545598</v>
          </cell>
          <cell r="AM7">
            <v>834498.32990799996</v>
          </cell>
          <cell r="AN7">
            <v>0.38666242714215199</v>
          </cell>
          <cell r="AO7">
            <v>1924573.6448633876</v>
          </cell>
          <cell r="AP7">
            <v>0.34920911884273742</v>
          </cell>
          <cell r="AQ7">
            <v>2759071.9747713855</v>
          </cell>
          <cell r="AR7">
            <v>0.35974861338804731</v>
          </cell>
          <cell r="AS7">
            <v>914285.77782000042</v>
          </cell>
          <cell r="AT7">
            <v>0.35852302174378875</v>
          </cell>
          <cell r="AU7">
            <v>1937957.9635708854</v>
          </cell>
          <cell r="AV7">
            <v>0.32325160883057036</v>
          </cell>
          <cell r="AW7">
            <v>2852243.7413908876</v>
          </cell>
          <cell r="AX7">
            <v>0.33377748296629461</v>
          </cell>
        </row>
        <row r="8">
          <cell r="B8" t="str">
            <v>Americas</v>
          </cell>
          <cell r="C8">
            <v>13823.750000000004</v>
          </cell>
          <cell r="D8">
            <v>8.626011886028186E-3</v>
          </cell>
          <cell r="E8">
            <v>72678.44</v>
          </cell>
          <cell r="F8">
            <v>2.2701601434273497E-2</v>
          </cell>
          <cell r="G8">
            <v>86502.190000000061</v>
          </cell>
          <cell r="H8">
            <v>1.8006160111032229E-2</v>
          </cell>
          <cell r="I8">
            <v>21411.742849999995</v>
          </cell>
          <cell r="J8">
            <v>1.1145942480317521E-2</v>
          </cell>
          <cell r="K8">
            <v>60116.529372999968</v>
          </cell>
          <cell r="L8">
            <v>1.839213541274632E-2</v>
          </cell>
          <cell r="M8">
            <v>81528.272223000051</v>
          </cell>
          <cell r="N8">
            <v>1.5709829286047285E-2</v>
          </cell>
          <cell r="O8">
            <v>29891.493269999995</v>
          </cell>
          <cell r="P8">
            <v>1.682617210487659E-2</v>
          </cell>
          <cell r="Q8">
            <v>72197.007138000015</v>
          </cell>
          <cell r="R8">
            <v>2.0726349700138508E-2</v>
          </cell>
          <cell r="S8">
            <v>102088.50040799995</v>
          </cell>
          <cell r="T8">
            <v>1.9409079741181553E-2</v>
          </cell>
          <cell r="U8">
            <v>90671.658461000028</v>
          </cell>
          <cell r="V8">
            <v>4.8256917998408234E-2</v>
          </cell>
          <cell r="W8">
            <v>72923.388588000016</v>
          </cell>
          <cell r="X8">
            <v>1.98119879453038E-2</v>
          </cell>
          <cell r="Y8">
            <v>163595.04704899978</v>
          </cell>
          <cell r="Z8">
            <v>2.9425121033718783E-2</v>
          </cell>
          <cell r="AA8">
            <v>62403.662059999988</v>
          </cell>
          <cell r="AB8">
            <v>2.6709603245137718E-2</v>
          </cell>
          <cell r="AC8">
            <v>85188.983084796055</v>
          </cell>
          <cell r="AD8">
            <v>1.9429624241557621E-2</v>
          </cell>
          <cell r="AE8">
            <v>147592.64514479585</v>
          </cell>
          <cell r="AF8">
            <v>2.1960364634781598E-2</v>
          </cell>
          <cell r="AG8">
            <v>7685.6651900000006</v>
          </cell>
          <cell r="AH8">
            <v>3.5859039321041869E-3</v>
          </cell>
          <cell r="AI8">
            <v>65677.01276800003</v>
          </cell>
          <cell r="AJ8">
            <v>1.4035974739182926E-2</v>
          </cell>
          <cell r="AK8">
            <v>73362.677958000058</v>
          </cell>
          <cell r="AL8">
            <v>1.0753063860437001E-2</v>
          </cell>
          <cell r="AM8">
            <v>40960.428829999997</v>
          </cell>
          <cell r="AN8">
            <v>1.8978898172195544E-2</v>
          </cell>
          <cell r="AO8">
            <v>118235.18968133326</v>
          </cell>
          <cell r="AP8">
            <v>2.1453482185532641E-2</v>
          </cell>
          <cell r="AQ8">
            <v>159195.61851133345</v>
          </cell>
          <cell r="AR8">
            <v>2.075712541774128E-2</v>
          </cell>
          <cell r="AS8">
            <v>111276.97680577065</v>
          </cell>
          <cell r="AT8">
            <v>4.3635544752805691E-2</v>
          </cell>
          <cell r="AU8">
            <v>130919.68771886454</v>
          </cell>
          <cell r="AV8">
            <v>2.1837418807960057E-2</v>
          </cell>
          <cell r="AW8">
            <v>242196.66452463521</v>
          </cell>
          <cell r="AX8">
            <v>2.8342526234606983E-2</v>
          </cell>
        </row>
        <row r="9">
          <cell r="B9" t="str">
            <v>Asia</v>
          </cell>
          <cell r="C9">
            <v>345290.47000000015</v>
          </cell>
          <cell r="D9">
            <v>0.21546105060871756</v>
          </cell>
          <cell r="E9">
            <v>1053933.3296900003</v>
          </cell>
          <cell r="F9">
            <v>0.32920319133045717</v>
          </cell>
          <cell r="G9">
            <v>1399223.7996900009</v>
          </cell>
          <cell r="H9">
            <v>0.29126023015584956</v>
          </cell>
          <cell r="I9">
            <v>333993.75173200003</v>
          </cell>
          <cell r="J9">
            <v>0.17386137932206316</v>
          </cell>
          <cell r="K9">
            <v>1000056.6243239981</v>
          </cell>
          <cell r="L9">
            <v>0.30595872793750872</v>
          </cell>
          <cell r="M9">
            <v>1334050.3760560006</v>
          </cell>
          <cell r="N9">
            <v>0.2570605643340807</v>
          </cell>
          <cell r="O9">
            <v>459903.68110100005</v>
          </cell>
          <cell r="P9">
            <v>0.25888363689204569</v>
          </cell>
          <cell r="Q9">
            <v>879181.63899399946</v>
          </cell>
          <cell r="R9">
            <v>0.25239586545325804</v>
          </cell>
          <cell r="S9">
            <v>1339085.3200949992</v>
          </cell>
          <cell r="T9">
            <v>0.25458708526521545</v>
          </cell>
          <cell r="U9">
            <v>450456.91203300032</v>
          </cell>
          <cell r="V9">
            <v>0.23974042864940606</v>
          </cell>
          <cell r="W9">
            <v>921743.70079200005</v>
          </cell>
          <cell r="X9">
            <v>0.25042137292775046</v>
          </cell>
          <cell r="Y9">
            <v>1372200.6128250011</v>
          </cell>
          <cell r="Z9">
            <v>0.24681168435878764</v>
          </cell>
          <cell r="AA9">
            <v>728771.68367000041</v>
          </cell>
          <cell r="AB9">
            <v>0.31192404234868915</v>
          </cell>
          <cell r="AC9">
            <v>1220011.383747726</v>
          </cell>
          <cell r="AD9">
            <v>0.27825620048834299</v>
          </cell>
          <cell r="AE9">
            <v>1948783.0674177255</v>
          </cell>
          <cell r="AF9">
            <v>0.28996015833035849</v>
          </cell>
          <cell r="AG9">
            <v>525682.65988000005</v>
          </cell>
          <cell r="AH9">
            <v>0.24526797232272876</v>
          </cell>
          <cell r="AI9">
            <v>1292331.4564694979</v>
          </cell>
          <cell r="AJ9">
            <v>0.27618691705319648</v>
          </cell>
          <cell r="AK9">
            <v>1818014.1163494966</v>
          </cell>
          <cell r="AL9">
            <v>0.26647366803422801</v>
          </cell>
          <cell r="AM9">
            <v>794238.47463000007</v>
          </cell>
          <cell r="AN9">
            <v>0.3680081377322505</v>
          </cell>
          <cell r="AO9">
            <v>1290193.3207511716</v>
          </cell>
          <cell r="AP9">
            <v>0.23410238100204434</v>
          </cell>
          <cell r="AQ9">
            <v>2084431.7953811719</v>
          </cell>
          <cell r="AR9">
            <v>0.27178393856596222</v>
          </cell>
          <cell r="AS9">
            <v>867109.61424999963</v>
          </cell>
          <cell r="AT9">
            <v>0.34002361911967205</v>
          </cell>
          <cell r="AU9">
            <v>1472726.7187748847</v>
          </cell>
          <cell r="AV9">
            <v>0.24565098426312454</v>
          </cell>
          <cell r="AW9">
            <v>2339836.3330248906</v>
          </cell>
          <cell r="AX9">
            <v>0.27381414514360125</v>
          </cell>
        </row>
        <row r="10">
          <cell r="B10" t="str">
            <v>Developing countries, unspecified</v>
          </cell>
          <cell r="C10">
            <v>742076.79</v>
          </cell>
          <cell r="D10">
            <v>0.46305548139149233</v>
          </cell>
          <cell r="E10">
            <v>738844.0059999997</v>
          </cell>
          <cell r="F10">
            <v>0.23078291369922041</v>
          </cell>
          <cell r="G10">
            <v>1480920.7960000001</v>
          </cell>
          <cell r="H10">
            <v>0.30826614868979946</v>
          </cell>
          <cell r="I10">
            <v>1011229.3864579999</v>
          </cell>
          <cell r="J10">
            <v>0.52639827849733623</v>
          </cell>
          <cell r="K10">
            <v>731373.36260399956</v>
          </cell>
          <cell r="L10">
            <v>0.22375739355854818</v>
          </cell>
          <cell r="M10">
            <v>1742602.7490620003</v>
          </cell>
          <cell r="N10">
            <v>0.33578525528273906</v>
          </cell>
          <cell r="O10">
            <v>698812.04611999984</v>
          </cell>
          <cell r="P10">
            <v>0.39336715803278693</v>
          </cell>
          <cell r="Q10">
            <v>971714.22406899871</v>
          </cell>
          <cell r="R10">
            <v>0.27896016213187769</v>
          </cell>
          <cell r="S10">
            <v>1670526.2701889991</v>
          </cell>
          <cell r="T10">
            <v>0.3176006842911378</v>
          </cell>
          <cell r="U10">
            <v>852388.95752999978</v>
          </cell>
          <cell r="V10">
            <v>0.45365514124754236</v>
          </cell>
          <cell r="W10">
            <v>963227.5713785002</v>
          </cell>
          <cell r="X10">
            <v>0.26169180289402239</v>
          </cell>
          <cell r="Y10">
            <v>1815616.5289084991</v>
          </cell>
          <cell r="Z10">
            <v>0.3265669534478709</v>
          </cell>
          <cell r="AA10">
            <v>806189.0349999998</v>
          </cell>
          <cell r="AB10">
            <v>0.34505970570648342</v>
          </cell>
          <cell r="AC10">
            <v>1295023.5433229995</v>
          </cell>
          <cell r="AD10">
            <v>0.29536472815611181</v>
          </cell>
          <cell r="AE10">
            <v>2101212.5783229973</v>
          </cell>
          <cell r="AF10">
            <v>0.31264020202289622</v>
          </cell>
          <cell r="AG10">
            <v>783128.16903200012</v>
          </cell>
          <cell r="AH10">
            <v>0.36538442818550637</v>
          </cell>
          <cell r="AI10">
            <v>1470462.319343</v>
          </cell>
          <cell r="AJ10">
            <v>0.31425564439305398</v>
          </cell>
          <cell r="AK10">
            <v>2253590.4883749993</v>
          </cell>
          <cell r="AL10">
            <v>0.33031785522664686</v>
          </cell>
          <cell r="AM10">
            <v>479610.91185400018</v>
          </cell>
          <cell r="AN10">
            <v>0.22222635158751397</v>
          </cell>
          <cell r="AO10">
            <v>2123792.4132389999</v>
          </cell>
          <cell r="AP10">
            <v>0.38535687070822727</v>
          </cell>
          <cell r="AQ10">
            <v>2603403.325093003</v>
          </cell>
          <cell r="AR10">
            <v>0.33945136076765192</v>
          </cell>
          <cell r="AS10">
            <v>563546.10484000016</v>
          </cell>
          <cell r="AT10">
            <v>0.22098588570515446</v>
          </cell>
          <cell r="AU10">
            <v>2382951.8902917425</v>
          </cell>
          <cell r="AV10">
            <v>0.39747664644041664</v>
          </cell>
          <cell r="AW10">
            <v>2946497.9951317445</v>
          </cell>
          <cell r="AX10">
            <v>0.34480737747213669</v>
          </cell>
        </row>
        <row r="11">
          <cell r="B11" t="str">
            <v>Europe</v>
          </cell>
          <cell r="C11">
            <v>2126.37</v>
          </cell>
          <cell r="D11">
            <v>1.3268536319084004E-3</v>
          </cell>
          <cell r="E11">
            <v>28610.999999999975</v>
          </cell>
          <cell r="F11">
            <v>8.93683902180617E-3</v>
          </cell>
          <cell r="G11">
            <v>30737.369999999992</v>
          </cell>
          <cell r="H11">
            <v>6.3982426989656364E-3</v>
          </cell>
          <cell r="I11">
            <v>6872.2107099999994</v>
          </cell>
          <cell r="J11">
            <v>3.5773484588753151E-3</v>
          </cell>
          <cell r="K11">
            <v>29835.500190000013</v>
          </cell>
          <cell r="L11">
            <v>9.1279148235053099E-3</v>
          </cell>
          <cell r="M11">
            <v>36707.710899999998</v>
          </cell>
          <cell r="N11">
            <v>7.0732747793702342E-3</v>
          </cell>
          <cell r="O11">
            <v>1500.14679</v>
          </cell>
          <cell r="P11">
            <v>8.444452019548826E-4</v>
          </cell>
          <cell r="Q11">
            <v>17854.167683999985</v>
          </cell>
          <cell r="R11">
            <v>5.1255825925881574E-3</v>
          </cell>
          <cell r="S11">
            <v>19354.314473999995</v>
          </cell>
          <cell r="T11">
            <v>3.679644930236758E-3</v>
          </cell>
          <cell r="U11">
            <v>3038.1287299999999</v>
          </cell>
          <cell r="V11">
            <v>1.6169410759733576E-3</v>
          </cell>
          <cell r="W11">
            <v>28824.476730000009</v>
          </cell>
          <cell r="X11">
            <v>7.831097766600811E-3</v>
          </cell>
          <cell r="Y11">
            <v>31862.605460000057</v>
          </cell>
          <cell r="Z11">
            <v>5.7309865978357744E-3</v>
          </cell>
          <cell r="AA11">
            <v>3985.1407599999998</v>
          </cell>
          <cell r="AB11">
            <v>1.7056936253722578E-3</v>
          </cell>
          <cell r="AC11">
            <v>20075.326755099977</v>
          </cell>
          <cell r="AD11">
            <v>4.5787147733624646E-3</v>
          </cell>
          <cell r="AE11">
            <v>24060.467515099979</v>
          </cell>
          <cell r="AF11">
            <v>3.5799659217202106E-3</v>
          </cell>
          <cell r="AG11">
            <v>4247.1030095980004</v>
          </cell>
          <cell r="AH11">
            <v>1.9815725777366311E-3</v>
          </cell>
          <cell r="AI11">
            <v>29388.156422000004</v>
          </cell>
          <cell r="AJ11">
            <v>6.2806057064052059E-3</v>
          </cell>
          <cell r="AK11">
            <v>33635.259431598017</v>
          </cell>
          <cell r="AL11">
            <v>4.9300557544723423E-3</v>
          </cell>
          <cell r="AM11">
            <v>8900.8539710000005</v>
          </cell>
          <cell r="AN11">
            <v>4.1241853658882058E-3</v>
          </cell>
          <cell r="AO11">
            <v>46151.142985705912</v>
          </cell>
          <cell r="AP11">
            <v>8.3740105340409238E-3</v>
          </cell>
          <cell r="AQ11">
            <v>55051.996956705887</v>
          </cell>
          <cell r="AR11">
            <v>7.1780945732881638E-3</v>
          </cell>
          <cell r="AS11">
            <v>93926.767650000009</v>
          </cell>
          <cell r="AT11">
            <v>3.6831928678578311E-2</v>
          </cell>
          <cell r="AU11">
            <v>64893.208431787709</v>
          </cell>
          <cell r="AV11">
            <v>1.0824194550175357E-2</v>
          </cell>
          <cell r="AW11">
            <v>158819.97608178746</v>
          </cell>
          <cell r="AX11">
            <v>1.8585554625670148E-2</v>
          </cell>
        </row>
        <row r="12">
          <cell r="B12" t="str">
            <v>Pacific</v>
          </cell>
          <cell r="D12">
            <v>0</v>
          </cell>
          <cell r="E12">
            <v>3711.5899999999997</v>
          </cell>
          <cell r="F12">
            <v>1.1593401959017716E-3</v>
          </cell>
          <cell r="G12">
            <v>3711.5899999999997</v>
          </cell>
          <cell r="H12">
            <v>7.7259874930919173E-4</v>
          </cell>
          <cell r="I12">
            <v>49.566999999999993</v>
          </cell>
          <cell r="J12">
            <v>2.5802240144215939E-5</v>
          </cell>
          <cell r="K12">
            <v>4452.9609200000004</v>
          </cell>
          <cell r="L12">
            <v>1.3623451167673495E-3</v>
          </cell>
          <cell r="M12">
            <v>4502.5279199999995</v>
          </cell>
          <cell r="N12">
            <v>8.6760019622869795E-4</v>
          </cell>
          <cell r="O12">
            <v>11.288031999999999</v>
          </cell>
          <cell r="P12">
            <v>6.3541278263263667E-6</v>
          </cell>
          <cell r="Q12">
            <v>2474.7972519999998</v>
          </cell>
          <cell r="R12">
            <v>7.10465922553403E-4</v>
          </cell>
          <cell r="S12">
            <v>2486.0852839999998</v>
          </cell>
          <cell r="T12">
            <v>4.7265487618772749E-4</v>
          </cell>
          <cell r="U12">
            <v>34.213438999999994</v>
          </cell>
          <cell r="V12">
            <v>1.8208943657699727E-5</v>
          </cell>
          <cell r="W12">
            <v>5545.0347939999983</v>
          </cell>
          <cell r="X12">
            <v>1.5064873509333318E-3</v>
          </cell>
          <cell r="Y12">
            <v>5579.2482330000003</v>
          </cell>
          <cell r="Z12">
            <v>1.0035148220839147E-3</v>
          </cell>
          <cell r="AA12">
            <v>-499.79863</v>
          </cell>
          <cell r="AB12">
            <v>-2.1392050833376024E-4</v>
          </cell>
          <cell r="AC12">
            <v>5603.2307419999988</v>
          </cell>
          <cell r="AD12">
            <v>1.2779665153114642E-3</v>
          </cell>
          <cell r="AE12">
            <v>5103.4321119999995</v>
          </cell>
          <cell r="AF12">
            <v>7.5934156446904276E-4</v>
          </cell>
          <cell r="AG12">
            <v>16.634</v>
          </cell>
          <cell r="AH12">
            <v>7.7609321421170358E-6</v>
          </cell>
          <cell r="AI12">
            <v>7369.1397170000009</v>
          </cell>
          <cell r="AJ12">
            <v>1.57487459551019E-3</v>
          </cell>
          <cell r="AK12">
            <v>7385.773717</v>
          </cell>
          <cell r="AL12">
            <v>1.0825626687606161E-3</v>
          </cell>
          <cell r="AN12">
            <v>0</v>
          </cell>
          <cell r="AO12">
            <v>8289.6515229999986</v>
          </cell>
          <cell r="AP12">
            <v>1.5041367274182273E-3</v>
          </cell>
          <cell r="AQ12">
            <v>8289.6515229999986</v>
          </cell>
          <cell r="AR12">
            <v>1.0808672873118743E-3</v>
          </cell>
          <cell r="AT12">
            <v>0</v>
          </cell>
          <cell r="AU12">
            <v>5750.2784980000006</v>
          </cell>
          <cell r="AV12">
            <v>9.5914710775115656E-4</v>
          </cell>
          <cell r="AW12">
            <v>5750.2784980000006</v>
          </cell>
          <cell r="AX12">
            <v>6.7291355768974315E-4</v>
          </cell>
        </row>
        <row r="13">
          <cell r="B13" t="str">
            <v>Total Country Specific Bilateral ODA</v>
          </cell>
          <cell r="C13">
            <v>860488.82</v>
          </cell>
          <cell r="D13">
            <v>1</v>
          </cell>
          <cell r="E13">
            <v>2462623.5296900012</v>
          </cell>
          <cell r="F13">
            <v>1</v>
          </cell>
          <cell r="G13">
            <v>3323112.3496900005</v>
          </cell>
          <cell r="H13">
            <v>1</v>
          </cell>
          <cell r="I13">
            <v>909805.36567810003</v>
          </cell>
          <cell r="J13">
            <v>1</v>
          </cell>
          <cell r="K13">
            <v>2537226.3961459971</v>
          </cell>
          <cell r="L13">
            <v>1</v>
          </cell>
          <cell r="M13">
            <v>3447031.7618240975</v>
          </cell>
          <cell r="N13">
            <v>1</v>
          </cell>
          <cell r="O13">
            <v>1077675.9800150001</v>
          </cell>
          <cell r="P13">
            <v>1</v>
          </cell>
          <cell r="Q13">
            <v>2511629.8371149995</v>
          </cell>
          <cell r="R13">
            <v>1</v>
          </cell>
          <cell r="S13">
            <v>3589305.8171299985</v>
          </cell>
          <cell r="T13">
            <v>1</v>
          </cell>
          <cell r="U13">
            <v>1026547.0007089999</v>
          </cell>
          <cell r="V13">
            <v>1</v>
          </cell>
          <cell r="W13">
            <v>2717543.3229570016</v>
          </cell>
          <cell r="X13">
            <v>1</v>
          </cell>
          <cell r="Y13">
            <v>3744090.3236659984</v>
          </cell>
          <cell r="Z13">
            <v>1</v>
          </cell>
          <cell r="AA13">
            <v>1530186.4434100017</v>
          </cell>
          <cell r="AB13">
            <v>1</v>
          </cell>
          <cell r="AC13">
            <v>3089465.9365397617</v>
          </cell>
          <cell r="AD13">
            <v>1</v>
          </cell>
          <cell r="AE13">
            <v>4619652.3799497625</v>
          </cell>
          <cell r="AF13">
            <v>1</v>
          </cell>
          <cell r="AG13">
            <v>1360171.0758783619</v>
          </cell>
          <cell r="AH13">
            <v>1</v>
          </cell>
          <cell r="AI13">
            <v>3208729.1146979951</v>
          </cell>
          <cell r="AJ13">
            <v>1</v>
          </cell>
          <cell r="AK13">
            <v>4568900.190576355</v>
          </cell>
          <cell r="AL13">
            <v>1</v>
          </cell>
          <cell r="AM13">
            <v>1678598.0873390001</v>
          </cell>
          <cell r="AN13">
            <v>1</v>
          </cell>
          <cell r="AO13">
            <v>3387442.9498045985</v>
          </cell>
          <cell r="AP13">
            <v>1</v>
          </cell>
          <cell r="AQ13">
            <v>5066041.0371435964</v>
          </cell>
          <cell r="AR13">
            <v>1</v>
          </cell>
          <cell r="AS13">
            <v>2550145.2413657727</v>
          </cell>
          <cell r="AT13">
            <v>1</v>
          </cell>
          <cell r="AU13">
            <v>5995199.7472861763</v>
          </cell>
          <cell r="AV13">
            <v>1</v>
          </cell>
          <cell r="AW13">
            <v>8545344.9886519499</v>
          </cell>
          <cell r="AX13">
            <v>1</v>
          </cell>
        </row>
      </sheetData>
      <sheetData sheetId="25"/>
      <sheetData sheetId="26">
        <row r="5">
          <cell r="C5" t="str">
            <v>Education, level unspecified</v>
          </cell>
          <cell r="D5">
            <v>267053.16000000003</v>
          </cell>
          <cell r="E5">
            <v>5.5589366663631352E-2</v>
          </cell>
          <cell r="F5">
            <v>215397.50801000014</v>
          </cell>
          <cell r="G5">
            <v>4.150533290122245E-2</v>
          </cell>
          <cell r="H5">
            <v>303519.67367699993</v>
          </cell>
          <cell r="I5">
            <v>5.7705202112584432E-2</v>
          </cell>
          <cell r="J5">
            <v>288653.57837300003</v>
          </cell>
          <cell r="K5">
            <v>5.1918848606080016E-2</v>
          </cell>
          <cell r="L5">
            <v>464553.1794599999</v>
          </cell>
          <cell r="M5">
            <v>6.9121040572044032E-2</v>
          </cell>
          <cell r="N5">
            <v>364521.57822700025</v>
          </cell>
          <cell r="O5">
            <v>5.3429399229758874E-2</v>
          </cell>
          <cell r="P5">
            <v>263259.857273</v>
          </cell>
          <cell r="Q5">
            <v>3.4325805734931707E-2</v>
          </cell>
          <cell r="R5">
            <v>301174.72167999984</v>
          </cell>
        </row>
        <row r="6">
          <cell r="C6" t="str">
            <v>Basic education</v>
          </cell>
          <cell r="D6">
            <v>210068.63969000007</v>
          </cell>
          <cell r="E6">
            <v>4.3727558349272756E-2</v>
          </cell>
          <cell r="F6">
            <v>173478.60230999999</v>
          </cell>
          <cell r="G6">
            <v>3.3427903630997645E-2</v>
          </cell>
          <cell r="H6">
            <v>261829.02150500004</v>
          </cell>
          <cell r="I6">
            <v>4.9778969586547636E-2</v>
          </cell>
          <cell r="J6">
            <v>241848.12659499978</v>
          </cell>
          <cell r="K6">
            <v>4.3500158013368907E-2</v>
          </cell>
          <cell r="L6">
            <v>226417.8097999999</v>
          </cell>
          <cell r="M6">
            <v>3.3688790238420259E-2</v>
          </cell>
          <cell r="N6">
            <v>197898.22211799995</v>
          </cell>
          <cell r="O6">
            <v>2.9006741295895463E-2</v>
          </cell>
          <cell r="P6">
            <v>211519.71824000002</v>
          </cell>
          <cell r="Q6">
            <v>2.7579536176244743E-2</v>
          </cell>
          <cell r="R6">
            <v>449091.73352000001</v>
          </cell>
        </row>
        <row r="7">
          <cell r="C7" t="str">
            <v>Secondary education</v>
          </cell>
          <cell r="D7">
            <v>9278.59</v>
          </cell>
          <cell r="E7">
            <v>1.9314167322772107E-3</v>
          </cell>
          <cell r="F7">
            <v>33958.661990000001</v>
          </cell>
          <cell r="G7">
            <v>6.5435556046897388E-3</v>
          </cell>
          <cell r="H7">
            <v>36632.452860000005</v>
          </cell>
          <cell r="I7">
            <v>6.9645669770176987E-3</v>
          </cell>
          <cell r="J7">
            <v>34740.017915000011</v>
          </cell>
          <cell r="K7">
            <v>6.2485341109150905E-3</v>
          </cell>
          <cell r="L7">
            <v>138665.20576500002</v>
          </cell>
          <cell r="M7">
            <v>2.0632047604872077E-2</v>
          </cell>
          <cell r="N7">
            <v>183647.26592199993</v>
          </cell>
          <cell r="O7">
            <v>2.6917921117662478E-2</v>
          </cell>
          <cell r="P7">
            <v>54789.497287000006</v>
          </cell>
          <cell r="Q7">
            <v>7.1438678865416768E-3</v>
          </cell>
          <cell r="R7">
            <v>100982.19252000001</v>
          </cell>
        </row>
        <row r="8">
          <cell r="C8" t="str">
            <v>Post-secondary education</v>
          </cell>
          <cell r="D8">
            <v>36920.490000000005</v>
          </cell>
          <cell r="E8">
            <v>7.6853112541747674E-3</v>
          </cell>
          <cell r="F8">
            <v>59094.605859999996</v>
          </cell>
          <cell r="G8">
            <v>1.1387045799861151E-2</v>
          </cell>
          <cell r="H8">
            <v>47196.208557999991</v>
          </cell>
          <cell r="I8">
            <v>8.9729496635046462E-3</v>
          </cell>
          <cell r="J8">
            <v>55339.385561999967</v>
          </cell>
          <cell r="K8">
            <v>9.9536516995270153E-3</v>
          </cell>
          <cell r="L8">
            <v>75738.987881607041</v>
          </cell>
          <cell r="M8">
            <v>1.1269232212199038E-2</v>
          </cell>
          <cell r="N8">
            <v>74854.592219999846</v>
          </cell>
          <cell r="O8">
            <v>1.0971739756411858E-2</v>
          </cell>
          <cell r="P8">
            <v>121959.69717399991</v>
          </cell>
          <cell r="Q8">
            <v>1.5902025155109644E-2</v>
          </cell>
          <cell r="R8">
            <v>112284.79866256591</v>
          </cell>
        </row>
        <row r="9">
          <cell r="C9" t="str">
            <v>Health, general</v>
          </cell>
          <cell r="D9">
            <v>140676.11999999991</v>
          </cell>
          <cell r="E9">
            <v>2.9282920357493608E-2</v>
          </cell>
          <cell r="F9">
            <v>178888.08773500004</v>
          </cell>
          <cell r="G9">
            <v>3.4470267098724083E-2</v>
          </cell>
          <cell r="H9">
            <v>127907.54348099993</v>
          </cell>
          <cell r="I9">
            <v>2.431779976196842E-2</v>
          </cell>
          <cell r="J9">
            <v>177710.24943649993</v>
          </cell>
          <cell r="K9">
            <v>3.1963960357767669E-2</v>
          </cell>
          <cell r="L9">
            <v>206905.98980250003</v>
          </cell>
          <cell r="M9">
            <v>3.0785619274765849E-2</v>
          </cell>
          <cell r="N9">
            <v>166505.52761399999</v>
          </cell>
          <cell r="O9">
            <v>2.4405387335698456E-2</v>
          </cell>
          <cell r="P9">
            <v>191684.43562599999</v>
          </cell>
          <cell r="Q9">
            <v>2.4993262428479313E-2</v>
          </cell>
          <cell r="R9">
            <v>229395.54805400022</v>
          </cell>
        </row>
        <row r="10">
          <cell r="C10" t="str">
            <v>Basic health</v>
          </cell>
          <cell r="D10">
            <v>252716.97999999995</v>
          </cell>
          <cell r="E10">
            <v>5.2605169934501379E-2</v>
          </cell>
          <cell r="F10">
            <v>269249.71530999994</v>
          </cell>
          <cell r="G10">
            <v>5.1882211501639512E-2</v>
          </cell>
          <cell r="H10">
            <v>422816.08457600005</v>
          </cell>
          <cell r="I10">
            <v>8.0385852163488772E-2</v>
          </cell>
          <cell r="J10">
            <v>473501.08199000027</v>
          </cell>
          <cell r="K10">
            <v>8.5166555457998783E-2</v>
          </cell>
          <cell r="L10">
            <v>739548.14408049954</v>
          </cell>
          <cell r="M10">
            <v>0.11003764376640024</v>
          </cell>
          <cell r="N10">
            <v>587022.78934049909</v>
          </cell>
          <cell r="O10">
            <v>8.6042299940632158E-2</v>
          </cell>
          <cell r="P10">
            <v>454702.70325200038</v>
          </cell>
          <cell r="Q10">
            <v>5.9287567883131373E-2</v>
          </cell>
          <cell r="R10">
            <v>475938.56270100002</v>
          </cell>
        </row>
        <row r="11">
          <cell r="C11" t="str">
            <v>Population Policies/Programmes and Reproductive Health</v>
          </cell>
          <cell r="D11">
            <v>303602.43</v>
          </cell>
          <cell r="E11">
            <v>6.3197405345210927E-2</v>
          </cell>
          <cell r="F11">
            <v>332819.06773999991</v>
          </cell>
          <cell r="G11">
            <v>6.4131504259473032E-2</v>
          </cell>
          <cell r="H11">
            <v>395506.17384900013</v>
          </cell>
          <cell r="I11">
            <v>7.5193688179235038E-2</v>
          </cell>
          <cell r="J11">
            <v>425501.41937000002</v>
          </cell>
          <cell r="K11">
            <v>7.6533067417568462E-2</v>
          </cell>
          <cell r="L11">
            <v>327041.63765100006</v>
          </cell>
          <cell r="M11">
            <v>4.8660647056811127E-2</v>
          </cell>
          <cell r="N11">
            <v>479508.91521849972</v>
          </cell>
          <cell r="O11">
            <v>7.0283557396109572E-2</v>
          </cell>
          <cell r="P11">
            <v>370852.62557799992</v>
          </cell>
          <cell r="Q11">
            <v>4.8354562346658858E-2</v>
          </cell>
          <cell r="R11">
            <v>336511.8992680001</v>
          </cell>
        </row>
        <row r="12">
          <cell r="C12" t="str">
            <v>Water supply and sanitation</v>
          </cell>
          <cell r="D12">
            <v>73182.749999999985</v>
          </cell>
          <cell r="E12">
            <v>1.5233606384597231E-2</v>
          </cell>
          <cell r="F12">
            <v>92399.794517999966</v>
          </cell>
          <cell r="G12">
            <v>1.7804682453875412E-2</v>
          </cell>
          <cell r="H12">
            <v>109656.19112299998</v>
          </cell>
          <cell r="I12">
            <v>2.0847850140952504E-2</v>
          </cell>
          <cell r="J12">
            <v>106672.32227800001</v>
          </cell>
          <cell r="K12">
            <v>1.9186681079885404E-2</v>
          </cell>
          <cell r="L12">
            <v>128337.54991999992</v>
          </cell>
          <cell r="M12">
            <v>1.9095391845662436E-2</v>
          </cell>
          <cell r="N12">
            <v>180841.84844900004</v>
          </cell>
          <cell r="O12">
            <v>2.6506719753671592E-2</v>
          </cell>
          <cell r="P12">
            <v>182634.29342999999</v>
          </cell>
          <cell r="Q12">
            <v>2.3813236631491749E-2</v>
          </cell>
          <cell r="R12">
            <v>170017.17027000003</v>
          </cell>
        </row>
        <row r="13">
          <cell r="C13" t="str">
            <v>Government and civil society - general</v>
          </cell>
          <cell r="D13">
            <v>513870.56999999989</v>
          </cell>
          <cell r="E13">
            <v>0.10696649136591092</v>
          </cell>
          <cell r="F13">
            <v>542295.82768199989</v>
          </cell>
          <cell r="G13">
            <v>0.10449595757551845</v>
          </cell>
          <cell r="H13">
            <v>542136.36905699992</v>
          </cell>
          <cell r="I13">
            <v>0.10307104106308707</v>
          </cell>
          <cell r="J13">
            <v>595644.73328999849</v>
          </cell>
          <cell r="K13">
            <v>0.10713599639056132</v>
          </cell>
          <cell r="L13">
            <v>655049.06510000001</v>
          </cell>
          <cell r="M13">
            <v>9.7464994337327984E-2</v>
          </cell>
          <cell r="N13">
            <v>675704.66152600176</v>
          </cell>
          <cell r="O13">
            <v>9.9040759939867135E-2</v>
          </cell>
          <cell r="P13">
            <v>729692.28300159622</v>
          </cell>
          <cell r="Q13">
            <v>9.5142783301814304E-2</v>
          </cell>
          <cell r="R13">
            <v>689499.4443176135</v>
          </cell>
        </row>
        <row r="14">
          <cell r="C14" t="str">
            <v>Conflict peace and security</v>
          </cell>
          <cell r="D14">
            <v>247697.21999999991</v>
          </cell>
          <cell r="E14">
            <v>5.1560264571076979E-2</v>
          </cell>
          <cell r="F14">
            <v>187677.34873710011</v>
          </cell>
          <cell r="G14">
            <v>3.6163885596069742E-2</v>
          </cell>
          <cell r="H14">
            <v>179372.99297700005</v>
          </cell>
          <cell r="I14">
            <v>3.4102418099895754E-2</v>
          </cell>
          <cell r="J14">
            <v>191328.98093099977</v>
          </cell>
          <cell r="K14">
            <v>3.4413501647555911E-2</v>
          </cell>
          <cell r="L14">
            <v>179572.99108499987</v>
          </cell>
          <cell r="M14">
            <v>2.6718732216745766E-2</v>
          </cell>
          <cell r="N14">
            <v>187346.8058313615</v>
          </cell>
          <cell r="O14">
            <v>2.7460177616564753E-2</v>
          </cell>
          <cell r="P14">
            <v>288898.01301600004</v>
          </cell>
          <cell r="Q14">
            <v>3.7668701847359251E-2</v>
          </cell>
          <cell r="R14">
            <v>429938.57581153431</v>
          </cell>
        </row>
        <row r="15">
          <cell r="C15" t="str">
            <v>Other social infrastructure &amp; services</v>
          </cell>
          <cell r="D15">
            <v>204053.18000000011</v>
          </cell>
          <cell r="E15">
            <v>4.2475389701061662E-2</v>
          </cell>
          <cell r="F15">
            <v>260912.48650999996</v>
          </cell>
          <cell r="G15">
            <v>5.0275695901646628E-2</v>
          </cell>
          <cell r="H15">
            <v>228127.35296899997</v>
          </cell>
          <cell r="I15">
            <v>4.3371603728376638E-2</v>
          </cell>
          <cell r="J15">
            <v>210224.8795630002</v>
          </cell>
          <cell r="K15">
            <v>3.7812223762418946E-2</v>
          </cell>
          <cell r="L15">
            <v>316483.81310999987</v>
          </cell>
          <cell r="M15">
            <v>4.7089744411608521E-2</v>
          </cell>
          <cell r="N15">
            <v>198641.51508299995</v>
          </cell>
          <cell r="O15">
            <v>2.9115688746317515E-2</v>
          </cell>
          <cell r="P15">
            <v>292677.61095400021</v>
          </cell>
          <cell r="Q15">
            <v>3.8161514332786549E-2</v>
          </cell>
          <cell r="R15">
            <v>431737.88707999996</v>
          </cell>
        </row>
        <row r="16">
          <cell r="C16" t="str">
            <v>Transport and Storage</v>
          </cell>
          <cell r="D16">
            <v>90284.130000000019</v>
          </cell>
          <cell r="E16">
            <v>1.8793402805931822E-2</v>
          </cell>
          <cell r="F16">
            <v>111122.44198000002</v>
          </cell>
          <cell r="G16">
            <v>2.1412383039095099E-2</v>
          </cell>
          <cell r="H16">
            <v>87957.598790000033</v>
          </cell>
          <cell r="I16">
            <v>1.6722510781676497E-2</v>
          </cell>
          <cell r="J16">
            <v>157639.09427099995</v>
          </cell>
          <cell r="K16">
            <v>2.835385002322623E-2</v>
          </cell>
          <cell r="L16">
            <v>187397.05711000008</v>
          </cell>
          <cell r="M16">
            <v>2.7882877914297614E-2</v>
          </cell>
          <cell r="N16">
            <v>125093.59210999998</v>
          </cell>
          <cell r="O16">
            <v>1.8335472776230672E-2</v>
          </cell>
          <cell r="P16">
            <v>146605.69001999995</v>
          </cell>
          <cell r="Q16">
            <v>1.9115555585991175E-2</v>
          </cell>
          <cell r="R16">
            <v>135031.64111000003</v>
          </cell>
        </row>
        <row r="17">
          <cell r="C17" t="str">
            <v>Communication</v>
          </cell>
          <cell r="D17">
            <v>47628.699999999983</v>
          </cell>
          <cell r="E17">
            <v>9.9143154419595609E-3</v>
          </cell>
          <cell r="F17">
            <v>61651.402879000001</v>
          </cell>
          <cell r="G17">
            <v>1.1879719612176202E-2</v>
          </cell>
          <cell r="H17">
            <v>52957.846949999985</v>
          </cell>
          <cell r="I17">
            <v>1.0068353147180636E-2</v>
          </cell>
          <cell r="J17">
            <v>-6762.360192000001</v>
          </cell>
          <cell r="K17">
            <v>-1.2163159625706921E-3</v>
          </cell>
          <cell r="L17">
            <v>4816.1206090000005</v>
          </cell>
          <cell r="M17">
            <v>7.1659237894250633E-4</v>
          </cell>
          <cell r="N17">
            <v>-1725.9787959999999</v>
          </cell>
          <cell r="O17">
            <v>-2.5298367960032033E-4</v>
          </cell>
          <cell r="P17">
            <v>1295.6055299999998</v>
          </cell>
          <cell r="Q17">
            <v>1.6893082064450528E-4</v>
          </cell>
          <cell r="R17">
            <v>9036.1192300000021</v>
          </cell>
        </row>
        <row r="18">
          <cell r="C18" t="str">
            <v>Energy Generation and Supply</v>
          </cell>
          <cell r="D18">
            <v>51782.290000000008</v>
          </cell>
          <cell r="E18">
            <v>1.0778920217579493E-2</v>
          </cell>
          <cell r="F18">
            <v>79882.84080400005</v>
          </cell>
          <cell r="G18">
            <v>1.5392768148977141E-2</v>
          </cell>
          <cell r="H18">
            <v>147552.13425200002</v>
          </cell>
          <cell r="I18">
            <v>2.8052632061722149E-2</v>
          </cell>
          <cell r="J18">
            <v>284465.04199799988</v>
          </cell>
          <cell r="K18">
            <v>5.1165475004545498E-2</v>
          </cell>
          <cell r="L18">
            <v>137754.39949000004</v>
          </cell>
          <cell r="M18">
            <v>2.0496528400029423E-2</v>
          </cell>
          <cell r="N18">
            <v>108587.98704099997</v>
          </cell>
          <cell r="O18">
            <v>1.5916179611064046E-2</v>
          </cell>
          <cell r="P18">
            <v>112511.839888</v>
          </cell>
          <cell r="Q18">
            <v>0</v>
          </cell>
          <cell r="R18">
            <v>200085.73192999995</v>
          </cell>
        </row>
        <row r="19">
          <cell r="E19">
            <v>0</v>
          </cell>
          <cell r="G19">
            <v>0</v>
          </cell>
          <cell r="I19">
            <v>0</v>
          </cell>
          <cell r="K19">
            <v>0</v>
          </cell>
          <cell r="M19">
            <v>0</v>
          </cell>
          <cell r="O19">
            <v>0</v>
          </cell>
          <cell r="P19">
            <v>40939.001408000004</v>
          </cell>
          <cell r="Q19">
            <v>5.3379357714072118E-3</v>
          </cell>
          <cell r="R19">
            <v>106821.67586999996</v>
          </cell>
        </row>
        <row r="20">
          <cell r="E20">
            <v>0</v>
          </cell>
          <cell r="G20">
            <v>0</v>
          </cell>
          <cell r="I20">
            <v>0</v>
          </cell>
          <cell r="K20">
            <v>0</v>
          </cell>
          <cell r="M20">
            <v>0</v>
          </cell>
          <cell r="O20">
            <v>0</v>
          </cell>
          <cell r="P20">
            <v>56131.567090000004</v>
          </cell>
          <cell r="Q20">
            <v>7.318857069540146E-3</v>
          </cell>
          <cell r="R20">
            <v>79299.780259999985</v>
          </cell>
        </row>
        <row r="21">
          <cell r="E21">
            <v>0</v>
          </cell>
          <cell r="G21">
            <v>0</v>
          </cell>
          <cell r="I21">
            <v>0</v>
          </cell>
          <cell r="K21">
            <v>0</v>
          </cell>
          <cell r="M21">
            <v>0</v>
          </cell>
          <cell r="O21">
            <v>0</v>
          </cell>
          <cell r="P21">
            <v>4244.4736800000001</v>
          </cell>
          <cell r="Q21">
            <v>5.5342649082888945E-4</v>
          </cell>
          <cell r="R21">
            <v>31.35747999999996</v>
          </cell>
        </row>
        <row r="22">
          <cell r="E22">
            <v>0</v>
          </cell>
          <cell r="G22">
            <v>0</v>
          </cell>
          <cell r="I22">
            <v>0</v>
          </cell>
          <cell r="K22">
            <v>0</v>
          </cell>
          <cell r="M22">
            <v>0</v>
          </cell>
          <cell r="O22">
            <v>0</v>
          </cell>
          <cell r="P22">
            <v>11196.797710000001</v>
          </cell>
          <cell r="Q22">
            <v>1.4599229332872775E-3</v>
          </cell>
          <cell r="R22">
            <v>13932.918320000001</v>
          </cell>
        </row>
        <row r="23">
          <cell r="C23" t="str">
            <v>Banking and Financial Services</v>
          </cell>
          <cell r="D23">
            <v>318119.42</v>
          </cell>
          <cell r="E23">
            <v>6.6219239200171753E-2</v>
          </cell>
          <cell r="F23">
            <v>70879.203321000023</v>
          </cell>
          <cell r="G23">
            <v>1.3657841062278943E-2</v>
          </cell>
          <cell r="H23">
            <v>141304.22116899997</v>
          </cell>
          <cell r="I23">
            <v>2.6864777966899768E-2</v>
          </cell>
          <cell r="J23">
            <v>131164.24700300003</v>
          </cell>
          <cell r="K23">
            <v>2.3591935776661146E-2</v>
          </cell>
          <cell r="L23">
            <v>105033.94210799993</v>
          </cell>
          <cell r="M23">
            <v>1.5628039361021983E-2</v>
          </cell>
          <cell r="N23">
            <v>125316.93241700009</v>
          </cell>
          <cell r="O23">
            <v>1.8368208666612929E-2</v>
          </cell>
          <cell r="P23">
            <v>538243.76547999971</v>
          </cell>
          <cell r="Q23">
            <v>7.0180281655115362E-2</v>
          </cell>
          <cell r="R23">
            <v>392517.42218999949</v>
          </cell>
        </row>
        <row r="24">
          <cell r="C24" t="str">
            <v>Business and Other Services</v>
          </cell>
          <cell r="D24">
            <v>18010.03</v>
          </cell>
          <cell r="E24">
            <v>3.7489395792695366E-3</v>
          </cell>
          <cell r="F24">
            <v>34986.723010000009</v>
          </cell>
          <cell r="G24">
            <v>6.7416545301234058E-3</v>
          </cell>
          <cell r="H24">
            <v>116813.54769299999</v>
          </cell>
          <cell r="I24">
            <v>2.2208607756629202E-2</v>
          </cell>
          <cell r="J24">
            <v>30853.885361000026</v>
          </cell>
          <cell r="K24">
            <v>5.5495525536050187E-3</v>
          </cell>
          <cell r="L24">
            <v>52079.438896999985</v>
          </cell>
          <cell r="M24">
            <v>7.7489191079334356E-3</v>
          </cell>
          <cell r="N24">
            <v>39111.651740000008</v>
          </cell>
          <cell r="O24">
            <v>5.7327526823402952E-3</v>
          </cell>
          <cell r="P24">
            <v>89888.150349999996</v>
          </cell>
          <cell r="Q24">
            <v>1.1720294991981222E-2</v>
          </cell>
          <cell r="R24">
            <v>89760.044259999966</v>
          </cell>
        </row>
        <row r="25">
          <cell r="C25" t="str">
            <v>Agricultural</v>
          </cell>
          <cell r="D25">
            <v>68180.210000000036</v>
          </cell>
          <cell r="E25">
            <v>1.4192285509347227E-2</v>
          </cell>
          <cell r="F25">
            <v>69998.149860999984</v>
          </cell>
          <cell r="G25">
            <v>1.348806928776344E-2</v>
          </cell>
          <cell r="H25">
            <v>99625.892543000024</v>
          </cell>
          <cell r="I25">
            <v>1.8940888395123746E-2</v>
          </cell>
          <cell r="J25">
            <v>149613.77401499992</v>
          </cell>
          <cell r="K25">
            <v>2.6910370992981346E-2</v>
          </cell>
          <cell r="L25">
            <v>142113.31571999998</v>
          </cell>
          <cell r="M25">
            <v>2.1145093169157025E-2</v>
          </cell>
          <cell r="N25">
            <v>154471.91107499995</v>
          </cell>
          <cell r="O25">
            <v>2.2641571581999295E-2</v>
          </cell>
          <cell r="P25">
            <v>299242.08770399983</v>
          </cell>
          <cell r="Q25">
            <v>3.9017440321678566E-2</v>
          </cell>
          <cell r="R25">
            <v>278382.21386000002</v>
          </cell>
        </row>
        <row r="26">
          <cell r="C26" t="str">
            <v>Forestry</v>
          </cell>
          <cell r="D26">
            <v>21756.859999999997</v>
          </cell>
          <cell r="E26">
            <v>4.5288738316719189E-3</v>
          </cell>
          <cell r="F26">
            <v>22329.301507999997</v>
          </cell>
          <cell r="G26">
            <v>4.3026732347260076E-3</v>
          </cell>
          <cell r="H26">
            <v>20897.93182999999</v>
          </cell>
          <cell r="I26">
            <v>3.9731176743042964E-3</v>
          </cell>
          <cell r="J26">
            <v>26366.62716</v>
          </cell>
          <cell r="K26">
            <v>4.7424491720801177E-3</v>
          </cell>
          <cell r="L26">
            <v>27443.877509999991</v>
          </cell>
          <cell r="M26">
            <v>4.0833847548475376E-3</v>
          </cell>
          <cell r="N26">
            <v>117696.60425699998</v>
          </cell>
          <cell r="O26">
            <v>1.7251266406287057E-2</v>
          </cell>
          <cell r="P26">
            <v>111199.73533000001</v>
          </cell>
          <cell r="Q26">
            <v>1.4499060176710342E-2</v>
          </cell>
          <cell r="R26">
            <v>79419.65287000002</v>
          </cell>
        </row>
        <row r="27">
          <cell r="C27" t="str">
            <v>Fishing</v>
          </cell>
          <cell r="D27">
            <v>1810.4399999999996</v>
          </cell>
          <cell r="E27">
            <v>3.7685834903621702E-4</v>
          </cell>
          <cell r="F27">
            <v>2548.1032800000007</v>
          </cell>
          <cell r="G27">
            <v>4.9099860012394769E-4</v>
          </cell>
          <cell r="H27">
            <v>2087.35761</v>
          </cell>
          <cell r="I27">
            <v>3.9684871595662476E-4</v>
          </cell>
          <cell r="J27">
            <v>1776.2580000000003</v>
          </cell>
          <cell r="K27">
            <v>3.1948770809336571E-4</v>
          </cell>
          <cell r="L27">
            <v>1832.3507300000001</v>
          </cell>
          <cell r="M27">
            <v>2.7263614748642567E-4</v>
          </cell>
          <cell r="N27">
            <v>835.87704000000008</v>
          </cell>
          <cell r="O27">
            <v>1.2251787204031454E-4</v>
          </cell>
          <cell r="P27">
            <v>187.04703000000001</v>
          </cell>
          <cell r="Q27">
            <v>2.4388602506981736E-5</v>
          </cell>
          <cell r="R27">
            <v>1287.5860700000003</v>
          </cell>
        </row>
        <row r="28">
          <cell r="C28" t="str">
            <v>Industry</v>
          </cell>
          <cell r="D28">
            <v>21398.729999999996</v>
          </cell>
          <cell r="E28">
            <v>4.454326052932861E-3</v>
          </cell>
          <cell r="F28">
            <v>19604.360044999994</v>
          </cell>
          <cell r="G28">
            <v>3.7775993673305292E-3</v>
          </cell>
          <cell r="H28">
            <v>-45388.912198999977</v>
          </cell>
          <cell r="I28">
            <v>-8.6293462311142384E-3</v>
          </cell>
          <cell r="J28">
            <v>-9950.5523899999916</v>
          </cell>
          <cell r="K28">
            <v>-1.7897620600971589E-3</v>
          </cell>
          <cell r="L28">
            <v>7162.214510000008</v>
          </cell>
          <cell r="M28">
            <v>1.0656685641606287E-3</v>
          </cell>
          <cell r="N28">
            <v>57531.831754999999</v>
          </cell>
          <cell r="O28">
            <v>8.4326728261419816E-3</v>
          </cell>
          <cell r="P28">
            <v>71686.719979999994</v>
          </cell>
          <cell r="Q28">
            <v>9.3470552225369506E-3</v>
          </cell>
          <cell r="R28">
            <v>94194.259939999945</v>
          </cell>
        </row>
        <row r="29">
          <cell r="C29" t="str">
            <v>Mineral Resource and Mining</v>
          </cell>
          <cell r="D29">
            <v>674.69999999999993</v>
          </cell>
          <cell r="E29">
            <v>1.4044449310374033E-4</v>
          </cell>
          <cell r="F29">
            <v>-7518.5748529999983</v>
          </cell>
          <cell r="G29">
            <v>-1.4487676997731872E-3</v>
          </cell>
          <cell r="H29">
            <v>-11836.561104000002</v>
          </cell>
          <cell r="I29">
            <v>-2.2503686253667523E-3</v>
          </cell>
          <cell r="J29">
            <v>6829.5082140000013</v>
          </cell>
          <cell r="K29">
            <v>1.2283935817294983E-3</v>
          </cell>
          <cell r="L29">
            <v>-3826.340029999998</v>
          </cell>
          <cell r="M29">
            <v>-5.6932255799755857E-4</v>
          </cell>
          <cell r="N29">
            <v>4527.0496939999994</v>
          </cell>
          <cell r="O29">
            <v>6.635479485471176E-4</v>
          </cell>
          <cell r="P29">
            <v>14066.595340000002</v>
          </cell>
          <cell r="Q29">
            <v>1.8341087927128364E-3</v>
          </cell>
          <cell r="R29">
            <v>23291.080809999996</v>
          </cell>
        </row>
        <row r="30">
          <cell r="C30" t="str">
            <v>Construction</v>
          </cell>
          <cell r="D30">
            <v>354.69</v>
          </cell>
          <cell r="E30">
            <v>7.3831713737906727E-5</v>
          </cell>
          <cell r="F30">
            <v>486.27418000000006</v>
          </cell>
          <cell r="G30">
            <v>9.3701045609273942E-5</v>
          </cell>
          <cell r="H30">
            <v>20856.150249999999</v>
          </cell>
          <cell r="I30">
            <v>3.9651741545670936E-3</v>
          </cell>
          <cell r="J30">
            <v>-30549.293719999994</v>
          </cell>
          <cell r="K30">
            <v>-5.494766995827096E-3</v>
          </cell>
          <cell r="L30">
            <v>-9333.149919999998</v>
          </cell>
          <cell r="M30">
            <v>-1.3886828522736152E-3</v>
          </cell>
          <cell r="N30">
            <v>7830.0313110000006</v>
          </cell>
          <cell r="O30">
            <v>1.147679297702392E-3</v>
          </cell>
          <cell r="P30">
            <v>1061.26892</v>
          </cell>
          <cell r="Q30">
            <v>1.38376246032315E-4</v>
          </cell>
          <cell r="R30">
            <v>1505.8660199999999</v>
          </cell>
        </row>
        <row r="31">
          <cell r="C31" t="str">
            <v>Trade Policy and Regulations and Trade-Related Adjustment</v>
          </cell>
          <cell r="D31">
            <v>47321.460000000006</v>
          </cell>
          <cell r="E31">
            <v>9.8503608457520767E-3</v>
          </cell>
          <cell r="F31">
            <v>134969.95370000001</v>
          </cell>
          <cell r="G31">
            <v>2.6007602927889964E-2</v>
          </cell>
          <cell r="H31">
            <v>45952.713841999997</v>
          </cell>
          <cell r="I31">
            <v>8.7365362770397154E-3</v>
          </cell>
          <cell r="J31">
            <v>45473.594168999989</v>
          </cell>
          <cell r="K31">
            <v>8.1791352268767506E-3</v>
          </cell>
          <cell r="L31">
            <v>61873.589919999999</v>
          </cell>
          <cell r="M31">
            <v>9.2061944859998159E-3</v>
          </cell>
          <cell r="N31">
            <v>15207.136811000002</v>
          </cell>
          <cell r="O31">
            <v>2.2289714309052622E-3</v>
          </cell>
          <cell r="P31">
            <v>53730.417909999989</v>
          </cell>
          <cell r="Q31">
            <v>7.0057771296395477E-3</v>
          </cell>
          <cell r="R31">
            <v>45622.683470000011</v>
          </cell>
        </row>
        <row r="32">
          <cell r="C32" t="str">
            <v>Tourism</v>
          </cell>
          <cell r="D32">
            <v>807.08999999999992</v>
          </cell>
          <cell r="E32">
            <v>1.6800258772654185E-4</v>
          </cell>
          <cell r="F32">
            <v>7110.1512410000014</v>
          </cell>
          <cell r="G32">
            <v>1.3700678200141672E-3</v>
          </cell>
          <cell r="H32">
            <v>1811.3120899999999</v>
          </cell>
          <cell r="I32">
            <v>3.4436690372054184E-4</v>
          </cell>
          <cell r="J32">
            <v>1744.9364499999999</v>
          </cell>
          <cell r="K32">
            <v>3.1385403875961349E-4</v>
          </cell>
          <cell r="L32">
            <v>1003.14754</v>
          </cell>
          <cell r="M32">
            <v>1.4925869605001061E-4</v>
          </cell>
          <cell r="N32">
            <v>11.871</v>
          </cell>
          <cell r="O32">
            <v>1.7399803911237636E-6</v>
          </cell>
          <cell r="P32">
            <v>1168.79277</v>
          </cell>
          <cell r="Q32">
            <v>1.5239601655564451E-4</v>
          </cell>
          <cell r="R32">
            <v>1573.0205000000001</v>
          </cell>
        </row>
        <row r="33">
          <cell r="C33" t="str">
            <v>General Environment Protection</v>
          </cell>
          <cell r="D33">
            <v>360116.50000000006</v>
          </cell>
          <cell r="E33">
            <v>7.4961285461380048E-2</v>
          </cell>
          <cell r="F33">
            <v>577700.86223000009</v>
          </cell>
          <cell r="G33">
            <v>0.11131821730763107</v>
          </cell>
          <cell r="H33">
            <v>123529.47613600003</v>
          </cell>
          <cell r="I33">
            <v>2.348544099607644E-2</v>
          </cell>
          <cell r="J33">
            <v>286009.28425899969</v>
          </cell>
          <cell r="K33">
            <v>5.1443231062903994E-2</v>
          </cell>
          <cell r="L33">
            <v>357424.48967214185</v>
          </cell>
          <cell r="M33">
            <v>5.3181322923649271E-2</v>
          </cell>
          <cell r="N33">
            <v>338152.92776400014</v>
          </cell>
          <cell r="O33">
            <v>4.9564439685826869E-2</v>
          </cell>
          <cell r="P33">
            <v>317829.57744800014</v>
          </cell>
          <cell r="Q33">
            <v>4.1441017424020267E-2</v>
          </cell>
          <cell r="R33">
            <v>301590.43542999995</v>
          </cell>
        </row>
        <row r="34">
          <cell r="C34" t="str">
            <v>Other multisector</v>
          </cell>
          <cell r="D34">
            <v>139476.23000000004</v>
          </cell>
          <cell r="E34">
            <v>2.9033153138240269E-2</v>
          </cell>
          <cell r="F34">
            <v>344256.91810399969</v>
          </cell>
          <cell r="G34">
            <v>6.6335484200643668E-2</v>
          </cell>
          <cell r="H34">
            <v>483478.04307300004</v>
          </cell>
          <cell r="I34">
            <v>9.1918912057786684E-2</v>
          </cell>
          <cell r="J34">
            <v>456652.33394699986</v>
          </cell>
          <cell r="K34">
            <v>8.2136045308853337E-2</v>
          </cell>
          <cell r="L34">
            <v>598853.71435000014</v>
          </cell>
          <cell r="M34">
            <v>8.9103667172015941E-2</v>
          </cell>
          <cell r="N34">
            <v>613511.01456000039</v>
          </cell>
          <cell r="O34">
            <v>8.9924786039326646E-2</v>
          </cell>
          <cell r="P34">
            <v>689397.01748099981</v>
          </cell>
          <cell r="Q34">
            <v>8.9888782670555348E-2</v>
          </cell>
          <cell r="R34">
            <v>828381.1345179074</v>
          </cell>
        </row>
        <row r="35">
          <cell r="C35" t="str">
            <v>General budget support</v>
          </cell>
          <cell r="D35">
            <v>346085.84000000008</v>
          </cell>
          <cell r="E35">
            <v>7.2040685295957016E-2</v>
          </cell>
          <cell r="F35">
            <v>420637.16456999996</v>
          </cell>
          <cell r="G35">
            <v>8.1053331152250829E-2</v>
          </cell>
          <cell r="H35">
            <v>278965.69470100006</v>
          </cell>
          <cell r="I35">
            <v>5.3036996251945384E-2</v>
          </cell>
          <cell r="J35">
            <v>220033</v>
          </cell>
          <cell r="K35">
            <v>3.9576367214057599E-2</v>
          </cell>
          <cell r="L35">
            <v>133262</v>
          </cell>
          <cell r="M35">
            <v>1.9828102606937077E-2</v>
          </cell>
          <cell r="N35">
            <v>52635.294000000002</v>
          </cell>
          <cell r="O35">
            <v>7.7149675209362556E-3</v>
          </cell>
          <cell r="P35">
            <v>49705.881999999998</v>
          </cell>
          <cell r="Q35">
            <v>6.4810277840655298E-3</v>
          </cell>
          <cell r="R35">
            <v>60000</v>
          </cell>
        </row>
        <row r="36">
          <cell r="C36" t="str">
            <v xml:space="preserve">Development food aid/Food Security assistance </v>
          </cell>
          <cell r="D36">
            <v>9223.9599999999991</v>
          </cell>
          <cell r="E36">
            <v>1.9200450372153205E-3</v>
          </cell>
          <cell r="F36">
            <v>107001.01472000001</v>
          </cell>
          <cell r="G36">
            <v>2.0618217813903484E-2</v>
          </cell>
          <cell r="H36">
            <v>94908.340100000001</v>
          </cell>
          <cell r="I36">
            <v>1.8043986675699352E-2</v>
          </cell>
          <cell r="J36">
            <v>65554.736830000023</v>
          </cell>
          <cell r="K36">
            <v>1.1791041968272882E-2</v>
          </cell>
          <cell r="L36">
            <v>93806.315190000008</v>
          </cell>
          <cell r="M36">
            <v>1.3957476570710331E-2</v>
          </cell>
          <cell r="N36">
            <v>23780.756110000002</v>
          </cell>
          <cell r="O36">
            <v>3.4856414217417767E-3</v>
          </cell>
          <cell r="P36">
            <v>23746.215319999999</v>
          </cell>
          <cell r="Q36">
            <v>3.0962106507902327E-3</v>
          </cell>
          <cell r="R36">
            <v>35391.734270000001</v>
          </cell>
        </row>
        <row r="37">
          <cell r="C37" t="str">
            <v>Action relating to debt</v>
          </cell>
          <cell r="D37">
            <v>27266.18</v>
          </cell>
          <cell r="E37">
            <v>5.675685236364819E-3</v>
          </cell>
          <cell r="F37">
            <v>105073.840589</v>
          </cell>
          <cell r="G37">
            <v>2.0246867167348814E-2</v>
          </cell>
          <cell r="H37">
            <v>113280.66150999999</v>
          </cell>
          <cell r="I37">
            <v>2.1536934949522399E-2</v>
          </cell>
          <cell r="J37">
            <v>70957.637813000008</v>
          </cell>
          <cell r="K37">
            <v>1.2762837986708299E-2</v>
          </cell>
          <cell r="L37">
            <v>53311.378009</v>
          </cell>
          <cell r="M37">
            <v>7.9322197871835986E-3</v>
          </cell>
          <cell r="N37">
            <v>3232.4832779999997</v>
          </cell>
          <cell r="O37">
            <v>4.7379812301874021E-4</v>
          </cell>
          <cell r="Q37">
            <v>0</v>
          </cell>
          <cell r="R37">
            <v>2248.8535499999998</v>
          </cell>
        </row>
        <row r="38">
          <cell r="C38" t="str">
            <v>Emergency Response</v>
          </cell>
          <cell r="D38">
            <v>425468.96999999962</v>
          </cell>
          <cell r="E38">
            <v>8.8564953050274869E-2</v>
          </cell>
          <cell r="F38">
            <v>324165.64899000002</v>
          </cell>
          <cell r="G38">
            <v>6.2464061449801579E-2</v>
          </cell>
          <cell r="H38">
            <v>364536.80517900019</v>
          </cell>
          <cell r="I38">
            <v>6.9305787547451689E-2</v>
          </cell>
          <cell r="J38">
            <v>410746.91622099979</v>
          </cell>
          <cell r="K38">
            <v>7.3879239879490979E-2</v>
          </cell>
          <cell r="L38">
            <v>773040.22232000006</v>
          </cell>
          <cell r="M38">
            <v>0.11502094256014775</v>
          </cell>
          <cell r="N38">
            <v>1042819.2752799997</v>
          </cell>
          <cell r="O38">
            <v>0.15285023085444308</v>
          </cell>
          <cell r="P38">
            <v>1143463.0530799998</v>
          </cell>
          <cell r="Q38">
            <v>0.14909333702324959</v>
          </cell>
          <cell r="R38">
            <v>1210094.1815699998</v>
          </cell>
        </row>
        <row r="39">
          <cell r="C39" t="str">
            <v>Reconstruction relief and rehabilitation</v>
          </cell>
          <cell r="D39">
            <v>24859.249999999996</v>
          </cell>
          <cell r="E39">
            <v>5.174662465079527E-3</v>
          </cell>
          <cell r="F39">
            <v>38058.551879999992</v>
          </cell>
          <cell r="G39">
            <v>7.3335707553520467E-3</v>
          </cell>
          <cell r="H39">
            <v>52010.583630000001</v>
          </cell>
          <cell r="I39">
            <v>9.8882593144737421E-3</v>
          </cell>
          <cell r="J39">
            <v>8306.9975200000008</v>
          </cell>
          <cell r="K39">
            <v>1.4941430798915884E-3</v>
          </cell>
          <cell r="L39">
            <v>25070.935470000004</v>
          </cell>
          <cell r="M39">
            <v>3.7303138250293277E-3</v>
          </cell>
          <cell r="N39">
            <v>57308.40204999999</v>
          </cell>
          <cell r="O39">
            <v>8.399923832333997E-3</v>
          </cell>
          <cell r="P39">
            <v>57046.817509999986</v>
          </cell>
          <cell r="Q39">
            <v>7.4381943222499467E-3</v>
          </cell>
          <cell r="R39">
            <v>18535.689979999999</v>
          </cell>
        </row>
        <row r="40">
          <cell r="C40" t="str">
            <v>Disaster prevention and preparedness</v>
          </cell>
          <cell r="D40">
            <v>34135.44999999999</v>
          </cell>
          <cell r="E40">
            <v>7.10558169870768E-3</v>
          </cell>
          <cell r="F40">
            <v>6451.9847</v>
          </cell>
          <cell r="G40">
            <v>1.2432445264624939E-3</v>
          </cell>
          <cell r="H40">
            <v>5857.4172449999996</v>
          </cell>
          <cell r="I40">
            <v>1.1136129723839897E-3</v>
          </cell>
          <cell r="J40">
            <v>6353.2063049999997</v>
          </cell>
          <cell r="K40">
            <v>1.1427232538453141E-3</v>
          </cell>
          <cell r="L40">
            <v>27510.929690000004</v>
          </cell>
          <cell r="M40">
            <v>4.0933614736800563E-3</v>
          </cell>
          <cell r="N40">
            <v>18624.520999999997</v>
          </cell>
          <cell r="O40">
            <v>2.7298712268614901E-3</v>
          </cell>
          <cell r="P40">
            <v>65867.977113999994</v>
          </cell>
          <cell r="Q40">
            <v>8.5883636418729349E-3</v>
          </cell>
          <cell r="R40">
            <v>54881.740170000019</v>
          </cell>
        </row>
        <row r="41">
          <cell r="C41" t="str">
            <v>Administrative Costs of Donors</v>
          </cell>
          <cell r="D41">
            <v>254185.986</v>
          </cell>
          <cell r="E41">
            <v>5.2910955917955291E-2</v>
          </cell>
          <cell r="F41">
            <v>237810.933185</v>
          </cell>
          <cell r="G41">
            <v>4.582421607651814E-2</v>
          </cell>
          <cell r="H41">
            <v>286145.63391999999</v>
          </cell>
          <cell r="I41">
            <v>5.4402047283956492E-2</v>
          </cell>
          <cell r="J41">
            <v>333177.91169600014</v>
          </cell>
          <cell r="K41">
            <v>5.9927244462847654E-2</v>
          </cell>
          <cell r="L41">
            <v>352350.51174201473</v>
          </cell>
          <cell r="M41">
            <v>5.2426363857869876E-2</v>
          </cell>
          <cell r="N41">
            <v>372674.73500299989</v>
          </cell>
          <cell r="O41">
            <v>5.4624440331266511E-2</v>
          </cell>
          <cell r="P41">
            <v>378004.98324000003</v>
          </cell>
          <cell r="Q41">
            <v>4.9287140682739816E-2</v>
          </cell>
          <cell r="R41">
            <v>469538.69531092275</v>
          </cell>
        </row>
        <row r="42">
          <cell r="C42" t="str">
            <v>Refugees in Donor Countries</v>
          </cell>
          <cell r="D42">
            <v>7355</v>
          </cell>
          <cell r="E42">
            <v>1.5310052568223067E-3</v>
          </cell>
          <cell r="F42">
            <v>11700</v>
          </cell>
          <cell r="G42">
            <v>2.2544940256307767E-3</v>
          </cell>
          <cell r="H42">
            <v>19527.1404</v>
          </cell>
          <cell r="I42">
            <v>3.7125026190623521E-3</v>
          </cell>
          <cell r="J42">
            <v>28369.752</v>
          </cell>
          <cell r="K42">
            <v>5.1027424201085516E-3</v>
          </cell>
          <cell r="L42">
            <v>32324.84</v>
          </cell>
          <cell r="M42">
            <v>4.8096249814112337E-3</v>
          </cell>
          <cell r="N42">
            <v>134791.20199999999</v>
          </cell>
          <cell r="O42">
            <v>1.9756890605340933E-2</v>
          </cell>
          <cell r="P42">
            <v>251896.46299999999</v>
          </cell>
          <cell r="Q42">
            <v>3.2844160685265265E-2</v>
          </cell>
          <cell r="R42">
            <v>420047.75962999999</v>
          </cell>
        </row>
        <row r="43">
          <cell r="C43" t="str">
            <v>Unallocated /  Unspecified</v>
          </cell>
          <cell r="D43">
            <v>228610.90000000002</v>
          </cell>
          <cell r="E43">
            <v>4.7587286154572223E-2</v>
          </cell>
          <cell r="F43">
            <v>62555.55455999996</v>
          </cell>
          <cell r="G43">
            <v>1.2053942224405128E-2</v>
          </cell>
          <cell r="H43">
            <v>102300.99307699995</v>
          </cell>
          <cell r="I43">
            <v>1.9449478876642987E-2</v>
          </cell>
          <cell r="J43">
            <v>83715.540341000014</v>
          </cell>
          <cell r="K43">
            <v>1.5057545759311872E-2</v>
          </cell>
          <cell r="L43">
            <v>100245.28398000004</v>
          </cell>
          <cell r="M43">
            <v>1.4915533134854544E-2</v>
          </cell>
          <cell r="N43">
            <v>113969.84890200003</v>
          </cell>
          <cell r="O43">
            <v>1.6705020829653631E-2</v>
          </cell>
          <cell r="P43">
            <v>88927.924959999975</v>
          </cell>
          <cell r="Q43">
            <v>1.159509356347513E-2</v>
          </cell>
          <cell r="R43">
            <v>66354.908078400025</v>
          </cell>
        </row>
        <row r="44">
          <cell r="C44" t="str">
            <v>Total UK Bilateral ODA</v>
          </cell>
          <cell r="D44">
            <v>4804033.1456900053</v>
          </cell>
          <cell r="E44">
            <v>1</v>
          </cell>
          <cell r="F44">
            <v>5189634.5108860955</v>
          </cell>
          <cell r="G44">
            <v>1</v>
          </cell>
          <cell r="H44">
            <v>5259832.0873190034</v>
          </cell>
          <cell r="I44">
            <v>1</v>
          </cell>
          <cell r="J44">
            <v>5559706.8525744798</v>
          </cell>
          <cell r="K44">
            <v>1</v>
          </cell>
          <cell r="L44">
            <v>6720864.9582727524</v>
          </cell>
          <cell r="M44">
            <v>1</v>
          </cell>
          <cell r="N44">
            <v>6822490.6789513491</v>
          </cell>
          <cell r="O44">
            <v>1</v>
          </cell>
          <cell r="P44">
            <v>7669444.3622365789</v>
          </cell>
          <cell r="Q44">
            <v>1</v>
          </cell>
          <cell r="R44">
            <v>8545344.9886519499</v>
          </cell>
        </row>
      </sheetData>
      <sheetData sheetId="27"/>
      <sheetData sheetId="28">
        <row r="9">
          <cell r="B9" t="str">
            <v>Advance Market Commitments</v>
          </cell>
          <cell r="C9" t="str">
            <v>ChannelCode</v>
          </cell>
          <cell r="D9" t="str">
            <v>44006</v>
          </cell>
          <cell r="F9">
            <v>0</v>
          </cell>
          <cell r="H9">
            <v>0</v>
          </cell>
          <cell r="J9">
            <v>0</v>
          </cell>
          <cell r="K9">
            <v>39963.172429999999</v>
          </cell>
          <cell r="L9">
            <v>1</v>
          </cell>
          <cell r="N9">
            <v>0</v>
          </cell>
          <cell r="O9">
            <v>39963.172429999999</v>
          </cell>
          <cell r="P9">
            <v>1</v>
          </cell>
          <cell r="Q9">
            <v>39963.172429999999</v>
          </cell>
          <cell r="R9">
            <v>1</v>
          </cell>
          <cell r="T9">
            <v>0</v>
          </cell>
          <cell r="U9">
            <v>39963.172429999999</v>
          </cell>
          <cell r="V9">
            <v>1</v>
          </cell>
          <cell r="X9">
            <v>0</v>
          </cell>
          <cell r="Z9">
            <v>0</v>
          </cell>
          <cell r="AB9">
            <v>0</v>
          </cell>
          <cell r="AC9">
            <v>26334.56523</v>
          </cell>
          <cell r="AD9">
            <v>1</v>
          </cell>
          <cell r="AF9">
            <v>0</v>
          </cell>
          <cell r="AG9">
            <v>26334.56523</v>
          </cell>
          <cell r="AH9">
            <v>1</v>
          </cell>
          <cell r="AI9">
            <v>26334.56523</v>
          </cell>
          <cell r="AJ9">
            <v>1</v>
          </cell>
          <cell r="AL9">
            <v>0</v>
          </cell>
          <cell r="AM9">
            <v>26334.56523</v>
          </cell>
          <cell r="AN9">
            <v>1</v>
          </cell>
        </row>
        <row r="10">
          <cell r="B10" t="str">
            <v>African Development Bank</v>
          </cell>
          <cell r="C10" t="str">
            <v>ChannelCode</v>
          </cell>
          <cell r="D10" t="str">
            <v>46002</v>
          </cell>
          <cell r="E10">
            <v>7450</v>
          </cell>
          <cell r="F10">
            <v>1</v>
          </cell>
          <cell r="H10">
            <v>0</v>
          </cell>
          <cell r="I10">
            <v>7450</v>
          </cell>
          <cell r="J10">
            <v>1</v>
          </cell>
          <cell r="K10">
            <v>6392.4525599999997</v>
          </cell>
          <cell r="L10">
            <v>1</v>
          </cell>
          <cell r="N10">
            <v>0</v>
          </cell>
          <cell r="O10">
            <v>6392.4525599999997</v>
          </cell>
          <cell r="P10">
            <v>1</v>
          </cell>
          <cell r="Q10">
            <v>13842.45256</v>
          </cell>
          <cell r="R10">
            <v>1</v>
          </cell>
          <cell r="T10">
            <v>0</v>
          </cell>
          <cell r="U10">
            <v>13842.45256</v>
          </cell>
          <cell r="V10">
            <v>1</v>
          </cell>
          <cell r="W10">
            <v>2825.7349999999997</v>
          </cell>
          <cell r="X10">
            <v>1</v>
          </cell>
          <cell r="Z10">
            <v>0</v>
          </cell>
          <cell r="AA10">
            <v>2825.7349999999997</v>
          </cell>
          <cell r="AB10">
            <v>1</v>
          </cell>
          <cell r="AC10">
            <v>6392.4525599999997</v>
          </cell>
          <cell r="AD10">
            <v>1</v>
          </cell>
          <cell r="AF10">
            <v>0</v>
          </cell>
          <cell r="AG10">
            <v>6392.4525599999997</v>
          </cell>
          <cell r="AH10">
            <v>1</v>
          </cell>
          <cell r="AI10">
            <v>9218.1875600000003</v>
          </cell>
          <cell r="AJ10">
            <v>1</v>
          </cell>
          <cell r="AL10">
            <v>0</v>
          </cell>
          <cell r="AM10">
            <v>9218.1875600000003</v>
          </cell>
          <cell r="AN10">
            <v>1</v>
          </cell>
        </row>
        <row r="11">
          <cell r="B11" t="str">
            <v>African Development Fund</v>
          </cell>
          <cell r="C11" t="str">
            <v>ChannelCode</v>
          </cell>
          <cell r="D11" t="str">
            <v>46003</v>
          </cell>
          <cell r="F11">
            <v>0</v>
          </cell>
          <cell r="H11">
            <v>0</v>
          </cell>
          <cell r="J11">
            <v>0</v>
          </cell>
          <cell r="K11">
            <v>212488.47771000001</v>
          </cell>
          <cell r="L11">
            <v>1</v>
          </cell>
          <cell r="N11">
            <v>0</v>
          </cell>
          <cell r="O11">
            <v>212488.47771000001</v>
          </cell>
          <cell r="P11">
            <v>1</v>
          </cell>
          <cell r="Q11">
            <v>212488.47771000001</v>
          </cell>
          <cell r="R11">
            <v>1</v>
          </cell>
          <cell r="T11">
            <v>0</v>
          </cell>
          <cell r="U11">
            <v>212488.47771000001</v>
          </cell>
          <cell r="V11">
            <v>1</v>
          </cell>
          <cell r="W11">
            <v>1500</v>
          </cell>
          <cell r="X11">
            <v>1</v>
          </cell>
          <cell r="Z11">
            <v>0</v>
          </cell>
          <cell r="AA11">
            <v>1500</v>
          </cell>
          <cell r="AB11">
            <v>1</v>
          </cell>
          <cell r="AC11">
            <v>213630.70553000001</v>
          </cell>
          <cell r="AD11">
            <v>1</v>
          </cell>
          <cell r="AF11">
            <v>0</v>
          </cell>
          <cell r="AG11">
            <v>213630.70553000001</v>
          </cell>
          <cell r="AH11">
            <v>1</v>
          </cell>
          <cell r="AI11">
            <v>215130.70553000001</v>
          </cell>
          <cell r="AJ11">
            <v>1</v>
          </cell>
          <cell r="AL11">
            <v>0</v>
          </cell>
          <cell r="AM11">
            <v>215130.70553000001</v>
          </cell>
          <cell r="AN11">
            <v>1</v>
          </cell>
        </row>
        <row r="12">
          <cell r="B12" t="str">
            <v>African Union (excluding peacekeeping facilities)</v>
          </cell>
          <cell r="C12" t="str">
            <v>ChannelCode</v>
          </cell>
          <cell r="D12" t="str">
            <v>47005</v>
          </cell>
          <cell r="E12">
            <v>597.51700000000005</v>
          </cell>
          <cell r="F12">
            <v>1</v>
          </cell>
          <cell r="G12">
            <v>1761.92293</v>
          </cell>
          <cell r="H12">
            <v>1</v>
          </cell>
          <cell r="I12">
            <v>2359.43993</v>
          </cell>
          <cell r="J12">
            <v>1</v>
          </cell>
          <cell r="L12">
            <v>0</v>
          </cell>
          <cell r="N12">
            <v>0</v>
          </cell>
          <cell r="P12">
            <v>0</v>
          </cell>
          <cell r="Q12">
            <v>597.51700000000005</v>
          </cell>
          <cell r="R12">
            <v>1</v>
          </cell>
          <cell r="S12">
            <v>1761.92293</v>
          </cell>
          <cell r="T12">
            <v>1</v>
          </cell>
          <cell r="U12">
            <v>2359.43993</v>
          </cell>
          <cell r="V12">
            <v>1</v>
          </cell>
          <cell r="W12">
            <v>500</v>
          </cell>
          <cell r="X12">
            <v>1</v>
          </cell>
          <cell r="Y12">
            <v>3353.3320000000003</v>
          </cell>
          <cell r="Z12">
            <v>1</v>
          </cell>
          <cell r="AA12">
            <v>3853.3319999999999</v>
          </cell>
          <cell r="AB12">
            <v>1</v>
          </cell>
          <cell r="AD12">
            <v>0</v>
          </cell>
          <cell r="AF12">
            <v>0</v>
          </cell>
          <cell r="AH12">
            <v>0</v>
          </cell>
          <cell r="AI12">
            <v>500</v>
          </cell>
          <cell r="AJ12">
            <v>1</v>
          </cell>
          <cell r="AK12">
            <v>3353.3320000000003</v>
          </cell>
          <cell r="AL12">
            <v>1</v>
          </cell>
          <cell r="AM12">
            <v>3853.3319999999999</v>
          </cell>
          <cell r="AN12">
            <v>1</v>
          </cell>
        </row>
        <row r="13">
          <cell r="B13" t="str">
            <v>Andean Development Corporation</v>
          </cell>
          <cell r="C13" t="str">
            <v>ChannelCode</v>
          </cell>
          <cell r="D13" t="str">
            <v>46008</v>
          </cell>
          <cell r="F13">
            <v>0</v>
          </cell>
          <cell r="G13">
            <v>26.5</v>
          </cell>
          <cell r="H13">
            <v>1</v>
          </cell>
          <cell r="I13">
            <v>26.5</v>
          </cell>
          <cell r="J13">
            <v>1</v>
          </cell>
          <cell r="L13">
            <v>0</v>
          </cell>
          <cell r="N13">
            <v>0</v>
          </cell>
          <cell r="P13">
            <v>0</v>
          </cell>
          <cell r="R13">
            <v>0</v>
          </cell>
          <cell r="S13">
            <v>26.5</v>
          </cell>
          <cell r="T13">
            <v>1</v>
          </cell>
          <cell r="U13">
            <v>26.5</v>
          </cell>
          <cell r="V13">
            <v>1</v>
          </cell>
          <cell r="X13">
            <v>0</v>
          </cell>
          <cell r="Y13">
            <v>62.198270000000001</v>
          </cell>
          <cell r="Z13">
            <v>1</v>
          </cell>
          <cell r="AA13">
            <v>62.198270000000001</v>
          </cell>
          <cell r="AB13">
            <v>1</v>
          </cell>
          <cell r="AD13">
            <v>0</v>
          </cell>
          <cell r="AF13">
            <v>0</v>
          </cell>
          <cell r="AH13">
            <v>0</v>
          </cell>
          <cell r="AJ13">
            <v>0</v>
          </cell>
          <cell r="AK13">
            <v>62.198270000000001</v>
          </cell>
          <cell r="AL13">
            <v>1</v>
          </cell>
          <cell r="AM13">
            <v>62.198270000000001</v>
          </cell>
          <cell r="AN13">
            <v>1</v>
          </cell>
        </row>
        <row r="14">
          <cell r="B14" t="str">
            <v>Asian Development Bank</v>
          </cell>
          <cell r="C14" t="str">
            <v>ChannelCode</v>
          </cell>
          <cell r="D14" t="str">
            <v>46004</v>
          </cell>
          <cell r="E14">
            <v>69343.418999999994</v>
          </cell>
          <cell r="F14">
            <v>1</v>
          </cell>
          <cell r="G14">
            <v>-181.92500000000018</v>
          </cell>
          <cell r="H14">
            <v>1</v>
          </cell>
          <cell r="I14">
            <v>69161.494000000006</v>
          </cell>
          <cell r="J14">
            <v>1</v>
          </cell>
          <cell r="L14">
            <v>0</v>
          </cell>
          <cell r="N14">
            <v>0</v>
          </cell>
          <cell r="P14">
            <v>0</v>
          </cell>
          <cell r="Q14">
            <v>69343.418999999994</v>
          </cell>
          <cell r="R14">
            <v>1</v>
          </cell>
          <cell r="S14">
            <v>-181.92500000000018</v>
          </cell>
          <cell r="T14">
            <v>1</v>
          </cell>
          <cell r="U14">
            <v>69161.494000000006</v>
          </cell>
          <cell r="V14">
            <v>1</v>
          </cell>
          <cell r="W14">
            <v>9518.7226200000005</v>
          </cell>
          <cell r="X14">
            <v>1</v>
          </cell>
          <cell r="Y14">
            <v>5000</v>
          </cell>
          <cell r="Z14">
            <v>1</v>
          </cell>
          <cell r="AA14">
            <v>14518.72262</v>
          </cell>
          <cell r="AB14">
            <v>1</v>
          </cell>
          <cell r="AD14">
            <v>0</v>
          </cell>
          <cell r="AF14">
            <v>0</v>
          </cell>
          <cell r="AH14">
            <v>0</v>
          </cell>
          <cell r="AI14">
            <v>9518.7226200000005</v>
          </cell>
          <cell r="AJ14">
            <v>1</v>
          </cell>
          <cell r="AK14">
            <v>5000</v>
          </cell>
          <cell r="AL14">
            <v>1</v>
          </cell>
          <cell r="AM14">
            <v>14518.72262</v>
          </cell>
          <cell r="AN14">
            <v>1</v>
          </cell>
        </row>
        <row r="15">
          <cell r="B15" t="str">
            <v>Asian Development Fund</v>
          </cell>
          <cell r="C15" t="str">
            <v>ChannelCode</v>
          </cell>
          <cell r="D15" t="str">
            <v>46005</v>
          </cell>
          <cell r="F15">
            <v>0</v>
          </cell>
          <cell r="H15">
            <v>0</v>
          </cell>
          <cell r="J15">
            <v>0</v>
          </cell>
          <cell r="K15">
            <v>50000</v>
          </cell>
          <cell r="L15">
            <v>1</v>
          </cell>
          <cell r="N15">
            <v>0</v>
          </cell>
          <cell r="O15">
            <v>50000</v>
          </cell>
          <cell r="P15">
            <v>1</v>
          </cell>
          <cell r="Q15">
            <v>50000</v>
          </cell>
          <cell r="R15">
            <v>1</v>
          </cell>
          <cell r="T15">
            <v>0</v>
          </cell>
          <cell r="U15">
            <v>50000</v>
          </cell>
          <cell r="V15">
            <v>1</v>
          </cell>
          <cell r="X15">
            <v>0</v>
          </cell>
          <cell r="Z15">
            <v>0</v>
          </cell>
          <cell r="AB15">
            <v>0</v>
          </cell>
          <cell r="AC15">
            <v>50000</v>
          </cell>
          <cell r="AD15">
            <v>1</v>
          </cell>
          <cell r="AF15">
            <v>0</v>
          </cell>
          <cell r="AG15">
            <v>50000</v>
          </cell>
          <cell r="AH15">
            <v>1</v>
          </cell>
          <cell r="AI15">
            <v>50000</v>
          </cell>
          <cell r="AJ15">
            <v>1</v>
          </cell>
          <cell r="AL15">
            <v>0</v>
          </cell>
          <cell r="AM15">
            <v>50000</v>
          </cell>
          <cell r="AN15">
            <v>1</v>
          </cell>
        </row>
        <row r="16">
          <cell r="B16" t="str">
            <v>Asian Infrastructure Investment Bank</v>
          </cell>
          <cell r="C16" t="str">
            <v>ChannelCode</v>
          </cell>
          <cell r="D16" t="str">
            <v>46026</v>
          </cell>
          <cell r="F16">
            <v>0</v>
          </cell>
          <cell r="H16">
            <v>0</v>
          </cell>
          <cell r="J16">
            <v>0</v>
          </cell>
          <cell r="L16">
            <v>0</v>
          </cell>
          <cell r="N16">
            <v>0</v>
          </cell>
          <cell r="P16">
            <v>0</v>
          </cell>
          <cell r="R16">
            <v>0</v>
          </cell>
          <cell r="T16">
            <v>0</v>
          </cell>
          <cell r="V16">
            <v>0</v>
          </cell>
          <cell r="X16">
            <v>0</v>
          </cell>
          <cell r="Z16">
            <v>0</v>
          </cell>
          <cell r="AB16">
            <v>0</v>
          </cell>
          <cell r="AD16">
            <v>0</v>
          </cell>
          <cell r="AE16">
            <v>72090.131099000006</v>
          </cell>
          <cell r="AF16">
            <v>1</v>
          </cell>
          <cell r="AG16">
            <v>72090.131099000006</v>
          </cell>
          <cell r="AH16">
            <v>1</v>
          </cell>
          <cell r="AJ16">
            <v>0</v>
          </cell>
          <cell r="AK16">
            <v>72090.131099000006</v>
          </cell>
          <cell r="AL16">
            <v>1</v>
          </cell>
          <cell r="AM16">
            <v>72090.131099000006</v>
          </cell>
          <cell r="AN16">
            <v>1</v>
          </cell>
        </row>
        <row r="17">
          <cell r="B17" t="str">
            <v>Caribbean Development Bank</v>
          </cell>
          <cell r="C17" t="str">
            <v>ChannelCode</v>
          </cell>
          <cell r="D17" t="str">
            <v>46009</v>
          </cell>
          <cell r="E17">
            <v>-1360.98262</v>
          </cell>
          <cell r="F17">
            <v>1</v>
          </cell>
          <cell r="H17">
            <v>0</v>
          </cell>
          <cell r="I17">
            <v>-1360.98262</v>
          </cell>
          <cell r="J17">
            <v>1</v>
          </cell>
          <cell r="K17">
            <v>12277.33022</v>
          </cell>
          <cell r="L17">
            <v>1</v>
          </cell>
          <cell r="N17">
            <v>0</v>
          </cell>
          <cell r="O17">
            <v>12277.33022</v>
          </cell>
          <cell r="P17">
            <v>1</v>
          </cell>
          <cell r="Q17">
            <v>10916.347599999999</v>
          </cell>
          <cell r="R17">
            <v>1</v>
          </cell>
          <cell r="T17">
            <v>0</v>
          </cell>
          <cell r="U17">
            <v>10916.347599999999</v>
          </cell>
          <cell r="V17">
            <v>1</v>
          </cell>
          <cell r="W17">
            <v>49550.428</v>
          </cell>
          <cell r="X17">
            <v>1</v>
          </cell>
          <cell r="Z17">
            <v>0</v>
          </cell>
          <cell r="AA17">
            <v>49550.428</v>
          </cell>
          <cell r="AB17">
            <v>1</v>
          </cell>
          <cell r="AC17">
            <v>9361.8258999999998</v>
          </cell>
          <cell r="AD17">
            <v>1</v>
          </cell>
          <cell r="AF17">
            <v>0</v>
          </cell>
          <cell r="AG17">
            <v>9361.8258999999998</v>
          </cell>
          <cell r="AH17">
            <v>1</v>
          </cell>
          <cell r="AI17">
            <v>58912.253899999996</v>
          </cell>
          <cell r="AJ17">
            <v>1</v>
          </cell>
          <cell r="AL17">
            <v>0</v>
          </cell>
          <cell r="AM17">
            <v>58912.253899999996</v>
          </cell>
          <cell r="AN17">
            <v>1</v>
          </cell>
        </row>
        <row r="18">
          <cell r="B18" t="str">
            <v>Central Emergency Response Fund</v>
          </cell>
          <cell r="C18" t="str">
            <v>ChannelCode</v>
          </cell>
          <cell r="D18" t="str">
            <v>41147</v>
          </cell>
          <cell r="F18">
            <v>0</v>
          </cell>
          <cell r="H18">
            <v>0</v>
          </cell>
          <cell r="J18">
            <v>0</v>
          </cell>
          <cell r="K18">
            <v>55000</v>
          </cell>
          <cell r="L18">
            <v>1</v>
          </cell>
          <cell r="N18">
            <v>0</v>
          </cell>
          <cell r="O18">
            <v>55000</v>
          </cell>
          <cell r="P18">
            <v>1</v>
          </cell>
          <cell r="Q18">
            <v>55000</v>
          </cell>
          <cell r="R18">
            <v>1</v>
          </cell>
          <cell r="T18">
            <v>0</v>
          </cell>
          <cell r="U18">
            <v>55000</v>
          </cell>
          <cell r="V18">
            <v>1</v>
          </cell>
          <cell r="X18">
            <v>0</v>
          </cell>
          <cell r="Z18">
            <v>0</v>
          </cell>
          <cell r="AB18">
            <v>0</v>
          </cell>
          <cell r="AC18">
            <v>55000</v>
          </cell>
          <cell r="AD18">
            <v>1</v>
          </cell>
          <cell r="AF18">
            <v>0</v>
          </cell>
          <cell r="AG18">
            <v>55000</v>
          </cell>
          <cell r="AH18">
            <v>1</v>
          </cell>
          <cell r="AI18">
            <v>55000</v>
          </cell>
          <cell r="AJ18">
            <v>1</v>
          </cell>
          <cell r="AL18">
            <v>0</v>
          </cell>
          <cell r="AM18">
            <v>55000</v>
          </cell>
          <cell r="AN18">
            <v>1</v>
          </cell>
        </row>
        <row r="19">
          <cell r="B19" t="str">
            <v>CGIAR Fund</v>
          </cell>
          <cell r="C19" t="str">
            <v>ChannelCode</v>
          </cell>
          <cell r="D19" t="str">
            <v>47015</v>
          </cell>
          <cell r="F19">
            <v>0</v>
          </cell>
          <cell r="H19">
            <v>0</v>
          </cell>
          <cell r="J19">
            <v>0</v>
          </cell>
          <cell r="K19">
            <v>35000</v>
          </cell>
          <cell r="L19">
            <v>1</v>
          </cell>
          <cell r="N19">
            <v>0</v>
          </cell>
          <cell r="O19">
            <v>35000</v>
          </cell>
          <cell r="P19">
            <v>1</v>
          </cell>
          <cell r="Q19">
            <v>35000</v>
          </cell>
          <cell r="R19">
            <v>1</v>
          </cell>
          <cell r="T19">
            <v>0</v>
          </cell>
          <cell r="U19">
            <v>35000</v>
          </cell>
          <cell r="V19">
            <v>1</v>
          </cell>
          <cell r="W19">
            <v>800</v>
          </cell>
          <cell r="X19">
            <v>1</v>
          </cell>
          <cell r="Z19">
            <v>0</v>
          </cell>
          <cell r="AA19">
            <v>800</v>
          </cell>
          <cell r="AB19">
            <v>1</v>
          </cell>
          <cell r="AC19">
            <v>30000</v>
          </cell>
          <cell r="AD19">
            <v>1</v>
          </cell>
          <cell r="AF19">
            <v>0</v>
          </cell>
          <cell r="AG19">
            <v>30000</v>
          </cell>
          <cell r="AH19">
            <v>1</v>
          </cell>
          <cell r="AI19">
            <v>30800</v>
          </cell>
          <cell r="AJ19">
            <v>1</v>
          </cell>
          <cell r="AL19">
            <v>0</v>
          </cell>
          <cell r="AM19">
            <v>30800</v>
          </cell>
          <cell r="AN19">
            <v>1</v>
          </cell>
        </row>
        <row r="20">
          <cell r="B20" t="str">
            <v>Clean Technology Fund</v>
          </cell>
          <cell r="C20" t="str">
            <v>ChannelCode</v>
          </cell>
          <cell r="D20" t="str">
            <v>47134</v>
          </cell>
          <cell r="F20">
            <v>0</v>
          </cell>
          <cell r="H20">
            <v>0</v>
          </cell>
          <cell r="J20">
            <v>0</v>
          </cell>
          <cell r="L20">
            <v>0</v>
          </cell>
          <cell r="M20">
            <v>157802.231</v>
          </cell>
          <cell r="N20">
            <v>1</v>
          </cell>
          <cell r="O20">
            <v>157802.231</v>
          </cell>
          <cell r="P20">
            <v>1</v>
          </cell>
          <cell r="R20">
            <v>0</v>
          </cell>
          <cell r="S20">
            <v>157802.231</v>
          </cell>
          <cell r="T20">
            <v>1</v>
          </cell>
          <cell r="U20">
            <v>157802.231</v>
          </cell>
          <cell r="V20">
            <v>1</v>
          </cell>
          <cell r="X20">
            <v>0</v>
          </cell>
          <cell r="Z20">
            <v>0</v>
          </cell>
          <cell r="AB20">
            <v>0</v>
          </cell>
          <cell r="AD20">
            <v>0</v>
          </cell>
          <cell r="AE20">
            <v>50505.93</v>
          </cell>
          <cell r="AF20">
            <v>1</v>
          </cell>
          <cell r="AG20">
            <v>50505.93</v>
          </cell>
          <cell r="AH20">
            <v>1</v>
          </cell>
          <cell r="AJ20">
            <v>0</v>
          </cell>
          <cell r="AK20">
            <v>50505.93</v>
          </cell>
          <cell r="AL20">
            <v>1</v>
          </cell>
          <cell r="AM20">
            <v>50505.93</v>
          </cell>
          <cell r="AN20">
            <v>1</v>
          </cell>
        </row>
        <row r="21">
          <cell r="B21" t="str">
            <v>Commonwealth Foundation</v>
          </cell>
          <cell r="C21" t="str">
            <v>ChannelCode</v>
          </cell>
          <cell r="D21" t="str">
            <v>47013</v>
          </cell>
          <cell r="F21">
            <v>0</v>
          </cell>
          <cell r="H21">
            <v>0</v>
          </cell>
          <cell r="J21">
            <v>0</v>
          </cell>
          <cell r="L21">
            <v>0</v>
          </cell>
          <cell r="M21">
            <v>721.55000000000007</v>
          </cell>
          <cell r="N21">
            <v>1</v>
          </cell>
          <cell r="O21">
            <v>721.55000000000007</v>
          </cell>
          <cell r="P21">
            <v>1</v>
          </cell>
          <cell r="R21">
            <v>0</v>
          </cell>
          <cell r="S21">
            <v>721.55000000000007</v>
          </cell>
          <cell r="T21">
            <v>1</v>
          </cell>
          <cell r="U21">
            <v>721.55000000000007</v>
          </cell>
          <cell r="V21">
            <v>1</v>
          </cell>
          <cell r="X21">
            <v>0</v>
          </cell>
          <cell r="Z21">
            <v>0</v>
          </cell>
          <cell r="AB21">
            <v>0</v>
          </cell>
          <cell r="AC21">
            <v>307.35000000000002</v>
          </cell>
          <cell r="AD21">
            <v>1</v>
          </cell>
          <cell r="AE21">
            <v>717.15</v>
          </cell>
          <cell r="AF21">
            <v>1</v>
          </cell>
          <cell r="AG21">
            <v>1024.5</v>
          </cell>
          <cell r="AH21">
            <v>1</v>
          </cell>
          <cell r="AI21">
            <v>307.35000000000002</v>
          </cell>
          <cell r="AJ21">
            <v>1</v>
          </cell>
          <cell r="AK21">
            <v>717.15</v>
          </cell>
          <cell r="AL21">
            <v>1</v>
          </cell>
          <cell r="AM21">
            <v>1024.5</v>
          </cell>
          <cell r="AN21">
            <v>1</v>
          </cell>
        </row>
        <row r="22">
          <cell r="B22" t="str">
            <v>Commonwealth of Learning</v>
          </cell>
          <cell r="C22" t="str">
            <v>ChannelCode</v>
          </cell>
          <cell r="D22" t="str">
            <v>47025</v>
          </cell>
          <cell r="E22">
            <v>62.5</v>
          </cell>
          <cell r="F22">
            <v>1</v>
          </cell>
          <cell r="H22">
            <v>0</v>
          </cell>
          <cell r="I22">
            <v>62.5</v>
          </cell>
          <cell r="J22">
            <v>1</v>
          </cell>
          <cell r="K22">
            <v>1300</v>
          </cell>
          <cell r="L22">
            <v>1</v>
          </cell>
          <cell r="N22">
            <v>0</v>
          </cell>
          <cell r="O22">
            <v>1300</v>
          </cell>
          <cell r="P22">
            <v>1</v>
          </cell>
          <cell r="Q22">
            <v>1362.5</v>
          </cell>
          <cell r="R22">
            <v>1</v>
          </cell>
          <cell r="T22">
            <v>0</v>
          </cell>
          <cell r="U22">
            <v>1362.5</v>
          </cell>
          <cell r="V22">
            <v>1</v>
          </cell>
          <cell r="X22">
            <v>0</v>
          </cell>
          <cell r="Z22">
            <v>0</v>
          </cell>
          <cell r="AB22">
            <v>0</v>
          </cell>
          <cell r="AC22">
            <v>650</v>
          </cell>
          <cell r="AD22">
            <v>1</v>
          </cell>
          <cell r="AF22">
            <v>0</v>
          </cell>
          <cell r="AG22">
            <v>650</v>
          </cell>
          <cell r="AH22">
            <v>1</v>
          </cell>
          <cell r="AI22">
            <v>650</v>
          </cell>
          <cell r="AJ22">
            <v>1</v>
          </cell>
          <cell r="AL22">
            <v>0</v>
          </cell>
          <cell r="AM22">
            <v>650</v>
          </cell>
          <cell r="AN22">
            <v>1</v>
          </cell>
        </row>
        <row r="23">
          <cell r="B23" t="str">
            <v>Commonwealth Secretariat (ODA-eligible contributions only)</v>
          </cell>
          <cell r="C23" t="str">
            <v>ChannelCode</v>
          </cell>
          <cell r="D23" t="str">
            <v>47132</v>
          </cell>
          <cell r="F23">
            <v>0</v>
          </cell>
          <cell r="H23">
            <v>0</v>
          </cell>
          <cell r="J23">
            <v>0</v>
          </cell>
          <cell r="K23">
            <v>9930.76</v>
          </cell>
          <cell r="L23">
            <v>1</v>
          </cell>
          <cell r="M23">
            <v>336.85700000000003</v>
          </cell>
          <cell r="N23">
            <v>1</v>
          </cell>
          <cell r="O23">
            <v>10267.616999999998</v>
          </cell>
          <cell r="P23">
            <v>1</v>
          </cell>
          <cell r="Q23">
            <v>9930.76</v>
          </cell>
          <cell r="R23">
            <v>1</v>
          </cell>
          <cell r="S23">
            <v>336.85700000000003</v>
          </cell>
          <cell r="T23">
            <v>1</v>
          </cell>
          <cell r="U23">
            <v>10267.616999999998</v>
          </cell>
          <cell r="V23">
            <v>1</v>
          </cell>
          <cell r="X23">
            <v>0</v>
          </cell>
          <cell r="Y23">
            <v>206.17399999999998</v>
          </cell>
          <cell r="Z23">
            <v>1</v>
          </cell>
          <cell r="AA23">
            <v>206.17399999999998</v>
          </cell>
          <cell r="AB23">
            <v>1</v>
          </cell>
          <cell r="AC23">
            <v>5480.76</v>
          </cell>
          <cell r="AD23">
            <v>1</v>
          </cell>
          <cell r="AF23">
            <v>0</v>
          </cell>
          <cell r="AG23">
            <v>5480.76</v>
          </cell>
          <cell r="AH23">
            <v>1</v>
          </cell>
          <cell r="AI23">
            <v>5480.76</v>
          </cell>
          <cell r="AJ23">
            <v>1</v>
          </cell>
          <cell r="AK23">
            <v>206.17399999999998</v>
          </cell>
          <cell r="AL23">
            <v>1</v>
          </cell>
          <cell r="AM23">
            <v>5686.9340000000002</v>
          </cell>
          <cell r="AN23">
            <v>1</v>
          </cell>
        </row>
        <row r="24">
          <cell r="B24" t="str">
            <v>Convention on International Trade in Endangered Species of Wild Flora and Fauna</v>
          </cell>
          <cell r="C24" t="str">
            <v>ChannelCode</v>
          </cell>
          <cell r="D24" t="str">
            <v>47022</v>
          </cell>
          <cell r="F24">
            <v>0</v>
          </cell>
          <cell r="G24">
            <v>100</v>
          </cell>
          <cell r="H24">
            <v>1</v>
          </cell>
          <cell r="I24">
            <v>100</v>
          </cell>
          <cell r="J24">
            <v>1</v>
          </cell>
          <cell r="L24">
            <v>0</v>
          </cell>
          <cell r="N24">
            <v>0</v>
          </cell>
          <cell r="P24">
            <v>0</v>
          </cell>
          <cell r="R24">
            <v>0</v>
          </cell>
          <cell r="S24">
            <v>100</v>
          </cell>
          <cell r="T24">
            <v>1</v>
          </cell>
          <cell r="U24">
            <v>100</v>
          </cell>
          <cell r="V24">
            <v>1</v>
          </cell>
          <cell r="X24">
            <v>0</v>
          </cell>
          <cell r="Y24">
            <v>126.52168</v>
          </cell>
          <cell r="Z24">
            <v>1</v>
          </cell>
          <cell r="AA24">
            <v>126.52168</v>
          </cell>
          <cell r="AB24">
            <v>1</v>
          </cell>
          <cell r="AD24">
            <v>0</v>
          </cell>
          <cell r="AF24">
            <v>0</v>
          </cell>
          <cell r="AH24">
            <v>0</v>
          </cell>
          <cell r="AJ24">
            <v>0</v>
          </cell>
          <cell r="AK24">
            <v>126.52168</v>
          </cell>
          <cell r="AL24">
            <v>1</v>
          </cell>
          <cell r="AM24">
            <v>126.52168</v>
          </cell>
          <cell r="AN24">
            <v>1</v>
          </cell>
        </row>
        <row r="25">
          <cell r="B25" t="str">
            <v>Convention to Combat Desertification</v>
          </cell>
          <cell r="C25" t="str">
            <v>ChannelCode</v>
          </cell>
          <cell r="D25" t="str">
            <v>41101</v>
          </cell>
          <cell r="F25">
            <v>0</v>
          </cell>
          <cell r="H25">
            <v>0</v>
          </cell>
          <cell r="J25">
            <v>0</v>
          </cell>
          <cell r="K25">
            <v>282.09399000000002</v>
          </cell>
          <cell r="L25">
            <v>1</v>
          </cell>
          <cell r="N25">
            <v>0</v>
          </cell>
          <cell r="O25">
            <v>282.09399000000002</v>
          </cell>
          <cell r="P25">
            <v>1</v>
          </cell>
          <cell r="Q25">
            <v>282.09399000000002</v>
          </cell>
          <cell r="R25">
            <v>1</v>
          </cell>
          <cell r="T25">
            <v>0</v>
          </cell>
          <cell r="U25">
            <v>282.09399000000002</v>
          </cell>
          <cell r="V25">
            <v>1</v>
          </cell>
          <cell r="X25">
            <v>0</v>
          </cell>
          <cell r="Z25">
            <v>0</v>
          </cell>
          <cell r="AB25">
            <v>0</v>
          </cell>
          <cell r="AD25">
            <v>0</v>
          </cell>
          <cell r="AF25">
            <v>0</v>
          </cell>
          <cell r="AH25">
            <v>0</v>
          </cell>
          <cell r="AJ25">
            <v>0</v>
          </cell>
          <cell r="AL25">
            <v>0</v>
          </cell>
          <cell r="AN25">
            <v>0</v>
          </cell>
        </row>
        <row r="26">
          <cell r="B26" t="str">
            <v>Council of Europe</v>
          </cell>
          <cell r="C26" t="str">
            <v>ChannelCode</v>
          </cell>
          <cell r="D26" t="str">
            <v>47138</v>
          </cell>
          <cell r="F26">
            <v>0</v>
          </cell>
          <cell r="H26">
            <v>0</v>
          </cell>
          <cell r="J26">
            <v>0</v>
          </cell>
          <cell r="L26">
            <v>0</v>
          </cell>
          <cell r="M26">
            <v>9141.3148000000001</v>
          </cell>
          <cell r="N26">
            <v>1</v>
          </cell>
          <cell r="O26">
            <v>9141.3148000000001</v>
          </cell>
          <cell r="P26">
            <v>1</v>
          </cell>
          <cell r="R26">
            <v>0</v>
          </cell>
          <cell r="S26">
            <v>9141.3148000000001</v>
          </cell>
          <cell r="T26">
            <v>1</v>
          </cell>
          <cell r="U26">
            <v>9141.3148000000001</v>
          </cell>
          <cell r="V26">
            <v>1</v>
          </cell>
          <cell r="X26">
            <v>0</v>
          </cell>
          <cell r="Y26">
            <v>117.21044000000001</v>
          </cell>
          <cell r="Z26">
            <v>1</v>
          </cell>
          <cell r="AA26">
            <v>117.21044000000001</v>
          </cell>
          <cell r="AB26">
            <v>1</v>
          </cell>
          <cell r="AD26">
            <v>0</v>
          </cell>
          <cell r="AE26">
            <v>9889.4152599999998</v>
          </cell>
          <cell r="AF26">
            <v>1</v>
          </cell>
          <cell r="AG26">
            <v>9889.4152599999998</v>
          </cell>
          <cell r="AH26">
            <v>1</v>
          </cell>
          <cell r="AJ26">
            <v>0</v>
          </cell>
          <cell r="AK26">
            <v>10006.625699999999</v>
          </cell>
          <cell r="AL26">
            <v>1</v>
          </cell>
          <cell r="AM26">
            <v>10006.625699999999</v>
          </cell>
          <cell r="AN26">
            <v>1</v>
          </cell>
        </row>
        <row r="27">
          <cell r="B27" t="str">
            <v>Economic Commission for Latin America and the Caribbean</v>
          </cell>
          <cell r="C27" t="str">
            <v>ChannelCode</v>
          </cell>
          <cell r="D27" t="str">
            <v>41104</v>
          </cell>
          <cell r="F27">
            <v>0</v>
          </cell>
          <cell r="G27">
            <v>66.435000000000002</v>
          </cell>
          <cell r="H27">
            <v>1</v>
          </cell>
          <cell r="I27">
            <v>66.435000000000002</v>
          </cell>
          <cell r="J27">
            <v>1</v>
          </cell>
          <cell r="L27">
            <v>0</v>
          </cell>
          <cell r="N27">
            <v>0</v>
          </cell>
          <cell r="P27">
            <v>0</v>
          </cell>
          <cell r="R27">
            <v>0</v>
          </cell>
          <cell r="S27">
            <v>66.435000000000002</v>
          </cell>
          <cell r="T27">
            <v>1</v>
          </cell>
          <cell r="U27">
            <v>66.435000000000002</v>
          </cell>
          <cell r="V27">
            <v>1</v>
          </cell>
          <cell r="X27">
            <v>0</v>
          </cell>
          <cell r="Z27">
            <v>0</v>
          </cell>
          <cell r="AB27">
            <v>0</v>
          </cell>
          <cell r="AD27">
            <v>0</v>
          </cell>
          <cell r="AF27">
            <v>0</v>
          </cell>
          <cell r="AH27">
            <v>0</v>
          </cell>
          <cell r="AJ27">
            <v>0</v>
          </cell>
          <cell r="AL27">
            <v>0</v>
          </cell>
          <cell r="AN27">
            <v>0</v>
          </cell>
        </row>
        <row r="28">
          <cell r="B28" t="str">
            <v>European and Mediterranean Plant Protection Organisation</v>
          </cell>
          <cell r="C28" t="str">
            <v>ChannelCode</v>
          </cell>
          <cell r="D28" t="str">
            <v>47036</v>
          </cell>
          <cell r="F28">
            <v>0</v>
          </cell>
          <cell r="H28">
            <v>0</v>
          </cell>
          <cell r="J28">
            <v>0</v>
          </cell>
          <cell r="L28">
            <v>0</v>
          </cell>
          <cell r="M28">
            <v>90.075839999999999</v>
          </cell>
          <cell r="N28">
            <v>1</v>
          </cell>
          <cell r="O28">
            <v>90.075839999999999</v>
          </cell>
          <cell r="P28">
            <v>1</v>
          </cell>
          <cell r="R28">
            <v>0</v>
          </cell>
          <cell r="S28">
            <v>90.075839999999999</v>
          </cell>
          <cell r="T28">
            <v>1</v>
          </cell>
          <cell r="U28">
            <v>90.075839999999999</v>
          </cell>
          <cell r="V28">
            <v>1</v>
          </cell>
          <cell r="X28">
            <v>0</v>
          </cell>
          <cell r="Z28">
            <v>0</v>
          </cell>
          <cell r="AB28">
            <v>0</v>
          </cell>
          <cell r="AD28">
            <v>0</v>
          </cell>
          <cell r="AE28">
            <v>107.64188</v>
          </cell>
          <cell r="AF28">
            <v>1</v>
          </cell>
          <cell r="AG28">
            <v>107.64188</v>
          </cell>
          <cell r="AH28">
            <v>1</v>
          </cell>
          <cell r="AJ28">
            <v>0</v>
          </cell>
          <cell r="AK28">
            <v>107.64188</v>
          </cell>
          <cell r="AL28">
            <v>1</v>
          </cell>
          <cell r="AM28">
            <v>107.64188</v>
          </cell>
          <cell r="AN28">
            <v>1</v>
          </cell>
        </row>
        <row r="29">
          <cell r="B29" t="str">
            <v>European Bank for Reconstruction and Development</v>
          </cell>
          <cell r="C29" t="str">
            <v>ChannelCode</v>
          </cell>
          <cell r="D29" t="str">
            <v>46015</v>
          </cell>
          <cell r="F29">
            <v>0</v>
          </cell>
          <cell r="H29">
            <v>0</v>
          </cell>
          <cell r="J29">
            <v>0</v>
          </cell>
          <cell r="L29">
            <v>0</v>
          </cell>
          <cell r="N29">
            <v>0</v>
          </cell>
          <cell r="P29">
            <v>0</v>
          </cell>
          <cell r="R29">
            <v>0</v>
          </cell>
          <cell r="T29">
            <v>0</v>
          </cell>
          <cell r="V29">
            <v>0</v>
          </cell>
          <cell r="W29">
            <v>700</v>
          </cell>
          <cell r="X29">
            <v>0.73684210526315796</v>
          </cell>
          <cell r="Z29">
            <v>0</v>
          </cell>
          <cell r="AA29">
            <v>700</v>
          </cell>
          <cell r="AB29">
            <v>0.73684210526315796</v>
          </cell>
          <cell r="AD29">
            <v>0</v>
          </cell>
          <cell r="AF29">
            <v>0</v>
          </cell>
          <cell r="AH29">
            <v>0</v>
          </cell>
          <cell r="AI29">
            <v>700</v>
          </cell>
          <cell r="AJ29">
            <v>0.73684210526315796</v>
          </cell>
          <cell r="AL29">
            <v>0</v>
          </cell>
          <cell r="AM29">
            <v>700</v>
          </cell>
          <cell r="AN29">
            <v>0.73684210526315796</v>
          </cell>
        </row>
        <row r="30">
          <cell r="B30" t="str">
            <v>European Bank for Reconstruction and Development – technical co-operation and special funds (ODA-eligible countries only)</v>
          </cell>
          <cell r="C30" t="str">
            <v>ChannelCode</v>
          </cell>
          <cell r="D30" t="str">
            <v>46016</v>
          </cell>
          <cell r="E30">
            <v>950</v>
          </cell>
          <cell r="F30">
            <v>1</v>
          </cell>
          <cell r="H30">
            <v>0</v>
          </cell>
          <cell r="I30">
            <v>950</v>
          </cell>
          <cell r="J30">
            <v>1</v>
          </cell>
          <cell r="L30">
            <v>0</v>
          </cell>
          <cell r="N30">
            <v>0</v>
          </cell>
          <cell r="P30">
            <v>0</v>
          </cell>
          <cell r="Q30">
            <v>950</v>
          </cell>
          <cell r="R30">
            <v>1</v>
          </cell>
          <cell r="T30">
            <v>0</v>
          </cell>
          <cell r="U30">
            <v>950</v>
          </cell>
          <cell r="V30">
            <v>1</v>
          </cell>
          <cell r="W30">
            <v>250</v>
          </cell>
          <cell r="X30">
            <v>0.26315789473684209</v>
          </cell>
          <cell r="Z30">
            <v>0</v>
          </cell>
          <cell r="AA30">
            <v>250</v>
          </cell>
          <cell r="AB30">
            <v>0.26315789473684209</v>
          </cell>
          <cell r="AD30">
            <v>0</v>
          </cell>
          <cell r="AF30">
            <v>0</v>
          </cell>
          <cell r="AH30">
            <v>0</v>
          </cell>
          <cell r="AI30">
            <v>250</v>
          </cell>
          <cell r="AJ30">
            <v>0.26315789473684209</v>
          </cell>
          <cell r="AL30">
            <v>0</v>
          </cell>
          <cell r="AM30">
            <v>250</v>
          </cell>
          <cell r="AN30">
            <v>0.26315789473684209</v>
          </cell>
        </row>
        <row r="31">
          <cell r="B31" t="str">
            <v>European Commission - Development Share of Budget</v>
          </cell>
          <cell r="C31" t="str">
            <v>ChannelCode</v>
          </cell>
          <cell r="D31" t="str">
            <v>42001</v>
          </cell>
          <cell r="F31">
            <v>0</v>
          </cell>
          <cell r="H31">
            <v>0</v>
          </cell>
          <cell r="J31">
            <v>0</v>
          </cell>
          <cell r="K31">
            <v>425620.46500000003</v>
          </cell>
          <cell r="L31">
            <v>1</v>
          </cell>
          <cell r="M31">
            <v>509487.36099999998</v>
          </cell>
          <cell r="N31">
            <v>1</v>
          </cell>
          <cell r="O31">
            <v>935107.826</v>
          </cell>
          <cell r="P31">
            <v>1</v>
          </cell>
          <cell r="Q31">
            <v>425620.46500000003</v>
          </cell>
          <cell r="R31">
            <v>1</v>
          </cell>
          <cell r="S31">
            <v>509487.36099999998</v>
          </cell>
          <cell r="T31">
            <v>1</v>
          </cell>
          <cell r="U31">
            <v>935107.826</v>
          </cell>
          <cell r="V31">
            <v>1</v>
          </cell>
          <cell r="X31">
            <v>0</v>
          </cell>
          <cell r="Z31">
            <v>0</v>
          </cell>
          <cell r="AB31">
            <v>0</v>
          </cell>
          <cell r="AC31">
            <v>498000</v>
          </cell>
          <cell r="AD31">
            <v>0</v>
          </cell>
          <cell r="AE31">
            <v>532596.75099999993</v>
          </cell>
          <cell r="AF31">
            <v>1</v>
          </cell>
          <cell r="AG31">
            <v>1030596.751</v>
          </cell>
          <cell r="AH31">
            <v>1</v>
          </cell>
          <cell r="AI31">
            <v>498000</v>
          </cell>
          <cell r="AJ31">
            <v>0</v>
          </cell>
          <cell r="AK31">
            <v>532596.75099999993</v>
          </cell>
          <cell r="AL31">
            <v>1</v>
          </cell>
          <cell r="AM31">
            <v>1030596.751</v>
          </cell>
          <cell r="AN31">
            <v>1</v>
          </cell>
        </row>
        <row r="32">
          <cell r="B32" t="str">
            <v>European Commission - European Development Fund</v>
          </cell>
          <cell r="C32" t="str">
            <v>ChannelCode</v>
          </cell>
          <cell r="D32" t="str">
            <v>42003</v>
          </cell>
          <cell r="E32">
            <v>54270</v>
          </cell>
          <cell r="F32">
            <v>1</v>
          </cell>
          <cell r="H32">
            <v>0</v>
          </cell>
          <cell r="I32">
            <v>54270</v>
          </cell>
          <cell r="J32">
            <v>1</v>
          </cell>
          <cell r="K32">
            <v>391767.61365999997</v>
          </cell>
          <cell r="L32">
            <v>1</v>
          </cell>
          <cell r="N32">
            <v>0</v>
          </cell>
          <cell r="O32">
            <v>391767.61365999997</v>
          </cell>
          <cell r="P32">
            <v>1</v>
          </cell>
          <cell r="Q32">
            <v>446037.61365999997</v>
          </cell>
          <cell r="R32">
            <v>1</v>
          </cell>
          <cell r="T32">
            <v>0</v>
          </cell>
          <cell r="U32">
            <v>446037.61365999997</v>
          </cell>
          <cell r="V32">
            <v>1</v>
          </cell>
          <cell r="W32">
            <v>49800</v>
          </cell>
          <cell r="X32">
            <v>1</v>
          </cell>
          <cell r="Z32">
            <v>0</v>
          </cell>
          <cell r="AA32">
            <v>49800</v>
          </cell>
          <cell r="AB32">
            <v>1</v>
          </cell>
          <cell r="AC32">
            <v>472625.75722000003</v>
          </cell>
          <cell r="AD32">
            <v>1</v>
          </cell>
          <cell r="AF32">
            <v>0</v>
          </cell>
          <cell r="AG32">
            <v>472625.75722000003</v>
          </cell>
          <cell r="AH32">
            <v>1</v>
          </cell>
          <cell r="AI32">
            <v>522425.75722000003</v>
          </cell>
          <cell r="AJ32">
            <v>1</v>
          </cell>
          <cell r="AL32">
            <v>0</v>
          </cell>
          <cell r="AM32">
            <v>522425.75722000003</v>
          </cell>
          <cell r="AN32">
            <v>1</v>
          </cell>
        </row>
        <row r="33">
          <cell r="B33" t="str">
            <v>European Investment Bank</v>
          </cell>
          <cell r="C33" t="str">
            <v>ChannelCode</v>
          </cell>
          <cell r="D33" t="str">
            <v>42004</v>
          </cell>
          <cell r="E33">
            <v>5000</v>
          </cell>
          <cell r="F33">
            <v>1</v>
          </cell>
          <cell r="G33">
            <v>2800</v>
          </cell>
          <cell r="H33">
            <v>1</v>
          </cell>
          <cell r="I33">
            <v>7800</v>
          </cell>
          <cell r="J33">
            <v>1</v>
          </cell>
          <cell r="L33">
            <v>0</v>
          </cell>
          <cell r="N33">
            <v>0</v>
          </cell>
          <cell r="P33">
            <v>0</v>
          </cell>
          <cell r="Q33">
            <v>5000</v>
          </cell>
          <cell r="R33">
            <v>1</v>
          </cell>
          <cell r="S33">
            <v>2800</v>
          </cell>
          <cell r="T33">
            <v>1</v>
          </cell>
          <cell r="U33">
            <v>7800</v>
          </cell>
          <cell r="V33">
            <v>1</v>
          </cell>
          <cell r="X33">
            <v>0</v>
          </cell>
          <cell r="Y33">
            <v>42436.750999999997</v>
          </cell>
          <cell r="Z33">
            <v>1</v>
          </cell>
          <cell r="AA33">
            <v>42436.750999999997</v>
          </cell>
          <cell r="AB33">
            <v>1</v>
          </cell>
          <cell r="AD33">
            <v>0</v>
          </cell>
          <cell r="AF33">
            <v>0</v>
          </cell>
          <cell r="AH33">
            <v>0</v>
          </cell>
          <cell r="AJ33">
            <v>0</v>
          </cell>
          <cell r="AK33">
            <v>42436.750999999997</v>
          </cell>
          <cell r="AL33">
            <v>1</v>
          </cell>
          <cell r="AM33">
            <v>42436.750999999997</v>
          </cell>
          <cell r="AN33">
            <v>1</v>
          </cell>
        </row>
        <row r="34">
          <cell r="B34" t="str">
            <v>European Union Institution (EU)</v>
          </cell>
          <cell r="C34" t="str">
            <v>ChannelCode</v>
          </cell>
          <cell r="D34" t="str">
            <v>42000</v>
          </cell>
          <cell r="E34">
            <v>1205.65975</v>
          </cell>
          <cell r="F34">
            <v>1</v>
          </cell>
          <cell r="G34">
            <v>77.108000000000004</v>
          </cell>
          <cell r="H34">
            <v>1</v>
          </cell>
          <cell r="I34">
            <v>1282.76775</v>
          </cell>
          <cell r="J34">
            <v>1</v>
          </cell>
          <cell r="L34">
            <v>0</v>
          </cell>
          <cell r="N34">
            <v>0</v>
          </cell>
          <cell r="P34">
            <v>0</v>
          </cell>
          <cell r="Q34">
            <v>1205.65975</v>
          </cell>
          <cell r="R34">
            <v>1</v>
          </cell>
          <cell r="S34">
            <v>77.108000000000004</v>
          </cell>
          <cell r="T34">
            <v>1</v>
          </cell>
          <cell r="U34">
            <v>1282.76775</v>
          </cell>
          <cell r="V34">
            <v>1</v>
          </cell>
          <cell r="W34">
            <v>86754.611720000015</v>
          </cell>
          <cell r="X34">
            <v>1</v>
          </cell>
          <cell r="Y34">
            <v>60.319999999999993</v>
          </cell>
          <cell r="Z34">
            <v>1</v>
          </cell>
          <cell r="AA34">
            <v>86814.931720000008</v>
          </cell>
          <cell r="AB34">
            <v>1</v>
          </cell>
          <cell r="AD34">
            <v>0</v>
          </cell>
          <cell r="AF34">
            <v>0</v>
          </cell>
          <cell r="AH34">
            <v>0</v>
          </cell>
          <cell r="AI34">
            <v>86754.611720000015</v>
          </cell>
          <cell r="AJ34">
            <v>1</v>
          </cell>
          <cell r="AK34">
            <v>60.319999999999993</v>
          </cell>
          <cell r="AL34">
            <v>1</v>
          </cell>
          <cell r="AM34">
            <v>86814.931720000008</v>
          </cell>
          <cell r="AN34">
            <v>1</v>
          </cell>
        </row>
        <row r="35">
          <cell r="B35" t="str">
            <v>Food and Agricultural Organisation</v>
          </cell>
          <cell r="C35" t="str">
            <v>ChannelCode</v>
          </cell>
          <cell r="D35" t="str">
            <v>41301</v>
          </cell>
          <cell r="E35">
            <v>33030.204290000001</v>
          </cell>
          <cell r="F35">
            <v>1</v>
          </cell>
          <cell r="G35">
            <v>68.115554000000003</v>
          </cell>
          <cell r="H35">
            <v>1</v>
          </cell>
          <cell r="I35">
            <v>33098.319844000005</v>
          </cell>
          <cell r="J35">
            <v>1</v>
          </cell>
          <cell r="K35">
            <v>8266.5640509999994</v>
          </cell>
          <cell r="L35">
            <v>1</v>
          </cell>
          <cell r="N35">
            <v>0</v>
          </cell>
          <cell r="O35">
            <v>8266.5640509999994</v>
          </cell>
          <cell r="P35">
            <v>1</v>
          </cell>
          <cell r="Q35">
            <v>41296.768341000003</v>
          </cell>
          <cell r="R35">
            <v>1</v>
          </cell>
          <cell r="S35">
            <v>68.115554000000003</v>
          </cell>
          <cell r="T35">
            <v>1</v>
          </cell>
          <cell r="U35">
            <v>41364.883894999992</v>
          </cell>
          <cell r="V35">
            <v>1</v>
          </cell>
          <cell r="W35">
            <v>34470.822309999996</v>
          </cell>
          <cell r="X35">
            <v>1</v>
          </cell>
          <cell r="Y35">
            <v>2511.4830400000001</v>
          </cell>
          <cell r="Z35">
            <v>1</v>
          </cell>
          <cell r="AA35">
            <v>36982.305349999995</v>
          </cell>
          <cell r="AB35">
            <v>1</v>
          </cell>
          <cell r="AC35">
            <v>9017.4136120000003</v>
          </cell>
          <cell r="AD35">
            <v>1</v>
          </cell>
          <cell r="AF35">
            <v>0</v>
          </cell>
          <cell r="AG35">
            <v>9017.4136120000003</v>
          </cell>
          <cell r="AH35">
            <v>1</v>
          </cell>
          <cell r="AI35">
            <v>43488.235921999993</v>
          </cell>
          <cell r="AJ35">
            <v>1</v>
          </cell>
          <cell r="AK35">
            <v>2511.4830400000001</v>
          </cell>
          <cell r="AL35">
            <v>1</v>
          </cell>
          <cell r="AM35">
            <v>45999.718961999999</v>
          </cell>
          <cell r="AN35">
            <v>1</v>
          </cell>
        </row>
        <row r="36">
          <cell r="B36" t="str">
            <v>Geneva Centre for the Democratic Control of Armed Forces</v>
          </cell>
          <cell r="C36" t="str">
            <v>ChannelCode</v>
          </cell>
          <cell r="D36" t="str">
            <v>47106</v>
          </cell>
          <cell r="E36">
            <v>250</v>
          </cell>
          <cell r="F36">
            <v>1</v>
          </cell>
          <cell r="H36">
            <v>0</v>
          </cell>
          <cell r="I36">
            <v>250</v>
          </cell>
          <cell r="J36">
            <v>1</v>
          </cell>
          <cell r="L36">
            <v>0</v>
          </cell>
          <cell r="N36">
            <v>0</v>
          </cell>
          <cell r="P36">
            <v>0</v>
          </cell>
          <cell r="Q36">
            <v>250</v>
          </cell>
          <cell r="R36">
            <v>1</v>
          </cell>
          <cell r="T36">
            <v>0</v>
          </cell>
          <cell r="U36">
            <v>250</v>
          </cell>
          <cell r="V36">
            <v>1</v>
          </cell>
          <cell r="W36">
            <v>12.044</v>
          </cell>
          <cell r="X36">
            <v>1</v>
          </cell>
          <cell r="Z36">
            <v>0</v>
          </cell>
          <cell r="AA36">
            <v>12.044</v>
          </cell>
          <cell r="AB36">
            <v>1</v>
          </cell>
          <cell r="AD36">
            <v>0</v>
          </cell>
          <cell r="AF36">
            <v>0</v>
          </cell>
          <cell r="AH36">
            <v>0</v>
          </cell>
          <cell r="AI36">
            <v>12.044</v>
          </cell>
          <cell r="AJ36">
            <v>1</v>
          </cell>
          <cell r="AL36">
            <v>0</v>
          </cell>
          <cell r="AM36">
            <v>12.044</v>
          </cell>
          <cell r="AN36">
            <v>1</v>
          </cell>
        </row>
        <row r="37">
          <cell r="B37" t="str">
            <v>Global Alliance for Vaccines and Immunization</v>
          </cell>
          <cell r="C37" t="str">
            <v>ChannelCode</v>
          </cell>
          <cell r="D37" t="str">
            <v>47122</v>
          </cell>
          <cell r="F37">
            <v>0</v>
          </cell>
          <cell r="H37">
            <v>0</v>
          </cell>
          <cell r="J37">
            <v>0</v>
          </cell>
          <cell r="K37">
            <v>268465.42949000001</v>
          </cell>
          <cell r="L37">
            <v>1</v>
          </cell>
          <cell r="N37">
            <v>0</v>
          </cell>
          <cell r="O37">
            <v>268465.42949000001</v>
          </cell>
          <cell r="P37">
            <v>1</v>
          </cell>
          <cell r="Q37">
            <v>268465.42949000001</v>
          </cell>
          <cell r="R37">
            <v>1</v>
          </cell>
          <cell r="T37">
            <v>0</v>
          </cell>
          <cell r="U37">
            <v>268465.42949000001</v>
          </cell>
          <cell r="V37">
            <v>1</v>
          </cell>
          <cell r="W37">
            <v>14000</v>
          </cell>
          <cell r="X37">
            <v>1</v>
          </cell>
          <cell r="Z37">
            <v>0</v>
          </cell>
          <cell r="AA37">
            <v>14000</v>
          </cell>
          <cell r="AB37">
            <v>1</v>
          </cell>
          <cell r="AC37">
            <v>200000</v>
          </cell>
          <cell r="AD37">
            <v>1</v>
          </cell>
          <cell r="AF37">
            <v>0</v>
          </cell>
          <cell r="AG37">
            <v>200000</v>
          </cell>
          <cell r="AH37">
            <v>1</v>
          </cell>
          <cell r="AI37">
            <v>214000</v>
          </cell>
          <cell r="AJ37">
            <v>1</v>
          </cell>
          <cell r="AL37">
            <v>0</v>
          </cell>
          <cell r="AM37">
            <v>214000</v>
          </cell>
          <cell r="AN37">
            <v>1</v>
          </cell>
        </row>
        <row r="38">
          <cell r="B38" t="str">
            <v>Global Environment Facility - Least Developed Countries Fund</v>
          </cell>
          <cell r="C38" t="str">
            <v>ChannelCode</v>
          </cell>
          <cell r="D38" t="str">
            <v>47129</v>
          </cell>
          <cell r="F38">
            <v>0</v>
          </cell>
          <cell r="H38">
            <v>0</v>
          </cell>
          <cell r="J38">
            <v>0</v>
          </cell>
          <cell r="L38">
            <v>0</v>
          </cell>
          <cell r="N38">
            <v>0</v>
          </cell>
          <cell r="P38">
            <v>0</v>
          </cell>
          <cell r="R38">
            <v>0</v>
          </cell>
          <cell r="T38">
            <v>0</v>
          </cell>
          <cell r="V38">
            <v>0</v>
          </cell>
          <cell r="X38">
            <v>0</v>
          </cell>
          <cell r="Z38">
            <v>0</v>
          </cell>
          <cell r="AB38">
            <v>0</v>
          </cell>
          <cell r="AC38">
            <v>30000</v>
          </cell>
          <cell r="AD38">
            <v>1</v>
          </cell>
          <cell r="AF38">
            <v>0</v>
          </cell>
          <cell r="AG38">
            <v>30000</v>
          </cell>
          <cell r="AH38">
            <v>1</v>
          </cell>
          <cell r="AI38">
            <v>30000</v>
          </cell>
          <cell r="AJ38">
            <v>1</v>
          </cell>
          <cell r="AL38">
            <v>0</v>
          </cell>
          <cell r="AM38">
            <v>30000</v>
          </cell>
          <cell r="AN38">
            <v>1</v>
          </cell>
        </row>
        <row r="39">
          <cell r="B39" t="str">
            <v>Global Environment Facility - Special Climate Change Fund</v>
          </cell>
          <cell r="C39" t="str">
            <v>ChannelCode</v>
          </cell>
          <cell r="D39" t="str">
            <v>47130</v>
          </cell>
          <cell r="F39">
            <v>0</v>
          </cell>
          <cell r="H39">
            <v>0</v>
          </cell>
          <cell r="J39">
            <v>0</v>
          </cell>
          <cell r="L39">
            <v>0</v>
          </cell>
          <cell r="N39">
            <v>0</v>
          </cell>
          <cell r="P39">
            <v>0</v>
          </cell>
          <cell r="R39">
            <v>0</v>
          </cell>
          <cell r="T39">
            <v>0</v>
          </cell>
          <cell r="V39">
            <v>0</v>
          </cell>
          <cell r="X39">
            <v>0</v>
          </cell>
          <cell r="Z39">
            <v>0</v>
          </cell>
          <cell r="AB39">
            <v>0</v>
          </cell>
          <cell r="AC39">
            <v>52500</v>
          </cell>
          <cell r="AD39">
            <v>1</v>
          </cell>
          <cell r="AF39">
            <v>0</v>
          </cell>
          <cell r="AG39">
            <v>52500</v>
          </cell>
          <cell r="AH39">
            <v>1</v>
          </cell>
          <cell r="AI39">
            <v>52500</v>
          </cell>
          <cell r="AJ39">
            <v>1</v>
          </cell>
          <cell r="AL39">
            <v>0</v>
          </cell>
          <cell r="AM39">
            <v>52500</v>
          </cell>
          <cell r="AN39">
            <v>1</v>
          </cell>
        </row>
        <row r="40">
          <cell r="B40" t="str">
            <v>Global Fund to Fight AIDS, Tuberculosis and Malaria</v>
          </cell>
          <cell r="C40" t="str">
            <v>ChannelCode</v>
          </cell>
          <cell r="D40" t="str">
            <v>47045</v>
          </cell>
          <cell r="F40">
            <v>0</v>
          </cell>
          <cell r="H40">
            <v>0</v>
          </cell>
          <cell r="J40">
            <v>0</v>
          </cell>
          <cell r="K40">
            <v>100000</v>
          </cell>
          <cell r="L40">
            <v>1</v>
          </cell>
          <cell r="N40">
            <v>0</v>
          </cell>
          <cell r="O40">
            <v>100000</v>
          </cell>
          <cell r="P40">
            <v>1</v>
          </cell>
          <cell r="Q40">
            <v>100000</v>
          </cell>
          <cell r="R40">
            <v>1</v>
          </cell>
          <cell r="T40">
            <v>0</v>
          </cell>
          <cell r="U40">
            <v>100000</v>
          </cell>
          <cell r="V40">
            <v>1</v>
          </cell>
          <cell r="X40">
            <v>0</v>
          </cell>
          <cell r="Z40">
            <v>0</v>
          </cell>
          <cell r="AB40">
            <v>0</v>
          </cell>
          <cell r="AC40">
            <v>152940</v>
          </cell>
          <cell r="AD40">
            <v>1</v>
          </cell>
          <cell r="AF40">
            <v>0</v>
          </cell>
          <cell r="AG40">
            <v>152940</v>
          </cell>
          <cell r="AH40">
            <v>1</v>
          </cell>
          <cell r="AI40">
            <v>152940</v>
          </cell>
          <cell r="AJ40">
            <v>1</v>
          </cell>
          <cell r="AL40">
            <v>0</v>
          </cell>
          <cell r="AM40">
            <v>152940</v>
          </cell>
          <cell r="AN40">
            <v>1</v>
          </cell>
        </row>
        <row r="41">
          <cell r="B41" t="str">
            <v>Global Green Growth Institute</v>
          </cell>
          <cell r="C41" t="str">
            <v>ChannelCode</v>
          </cell>
          <cell r="D41" t="str">
            <v>47136</v>
          </cell>
          <cell r="F41">
            <v>0</v>
          </cell>
          <cell r="H41">
            <v>0</v>
          </cell>
          <cell r="J41">
            <v>0</v>
          </cell>
          <cell r="K41">
            <v>10031</v>
          </cell>
          <cell r="L41">
            <v>1</v>
          </cell>
          <cell r="N41">
            <v>0</v>
          </cell>
          <cell r="O41">
            <v>10031</v>
          </cell>
          <cell r="P41">
            <v>1</v>
          </cell>
          <cell r="Q41">
            <v>10031</v>
          </cell>
          <cell r="R41">
            <v>1</v>
          </cell>
          <cell r="T41">
            <v>0</v>
          </cell>
          <cell r="U41">
            <v>10031</v>
          </cell>
          <cell r="V41">
            <v>1</v>
          </cell>
          <cell r="X41">
            <v>0</v>
          </cell>
          <cell r="Z41">
            <v>0</v>
          </cell>
          <cell r="AB41">
            <v>0</v>
          </cell>
          <cell r="AC41">
            <v>4731</v>
          </cell>
          <cell r="AD41">
            <v>1</v>
          </cell>
          <cell r="AF41">
            <v>0</v>
          </cell>
          <cell r="AG41">
            <v>4731</v>
          </cell>
          <cell r="AH41">
            <v>1</v>
          </cell>
          <cell r="AI41">
            <v>4731</v>
          </cell>
          <cell r="AJ41">
            <v>1</v>
          </cell>
          <cell r="AL41">
            <v>0</v>
          </cell>
          <cell r="AM41">
            <v>4731</v>
          </cell>
          <cell r="AN41">
            <v>1</v>
          </cell>
        </row>
        <row r="42">
          <cell r="B42" t="str">
            <v>Global Partnership for Education</v>
          </cell>
          <cell r="C42" t="str">
            <v>ChannelCode</v>
          </cell>
          <cell r="D42" t="str">
            <v>47501</v>
          </cell>
          <cell r="F42">
            <v>0</v>
          </cell>
          <cell r="H42">
            <v>0</v>
          </cell>
          <cell r="J42">
            <v>0</v>
          </cell>
          <cell r="L42">
            <v>0</v>
          </cell>
          <cell r="N42">
            <v>0</v>
          </cell>
          <cell r="P42">
            <v>0</v>
          </cell>
          <cell r="R42">
            <v>0</v>
          </cell>
          <cell r="T42">
            <v>0</v>
          </cell>
          <cell r="V42">
            <v>0</v>
          </cell>
          <cell r="W42">
            <v>106000</v>
          </cell>
          <cell r="X42">
            <v>1</v>
          </cell>
          <cell r="Z42">
            <v>0</v>
          </cell>
          <cell r="AA42">
            <v>106000</v>
          </cell>
          <cell r="AB42">
            <v>1</v>
          </cell>
          <cell r="AD42">
            <v>0</v>
          </cell>
          <cell r="AF42">
            <v>0</v>
          </cell>
          <cell r="AH42">
            <v>0</v>
          </cell>
          <cell r="AI42">
            <v>106000</v>
          </cell>
          <cell r="AJ42">
            <v>1</v>
          </cell>
          <cell r="AL42">
            <v>0</v>
          </cell>
          <cell r="AM42">
            <v>106000</v>
          </cell>
          <cell r="AN42">
            <v>1</v>
          </cell>
        </row>
        <row r="43">
          <cell r="B43" t="str">
            <v>Green Climate Fund</v>
          </cell>
          <cell r="C43" t="str">
            <v>ChannelCode</v>
          </cell>
          <cell r="D43" t="str">
            <v>41317</v>
          </cell>
          <cell r="F43">
            <v>0</v>
          </cell>
          <cell r="H43">
            <v>0</v>
          </cell>
          <cell r="J43">
            <v>0</v>
          </cell>
          <cell r="K43">
            <v>160000</v>
          </cell>
          <cell r="L43">
            <v>1</v>
          </cell>
          <cell r="M43">
            <v>80000</v>
          </cell>
          <cell r="N43">
            <v>1</v>
          </cell>
          <cell r="O43">
            <v>240000</v>
          </cell>
          <cell r="P43">
            <v>1</v>
          </cell>
          <cell r="Q43">
            <v>160000</v>
          </cell>
          <cell r="R43">
            <v>1</v>
          </cell>
          <cell r="S43">
            <v>80000</v>
          </cell>
          <cell r="T43">
            <v>1</v>
          </cell>
          <cell r="U43">
            <v>240000</v>
          </cell>
          <cell r="V43">
            <v>1</v>
          </cell>
          <cell r="X43">
            <v>0</v>
          </cell>
          <cell r="Z43">
            <v>0</v>
          </cell>
          <cell r="AB43">
            <v>0</v>
          </cell>
          <cell r="AC43">
            <v>60000</v>
          </cell>
          <cell r="AD43">
            <v>1</v>
          </cell>
          <cell r="AE43">
            <v>101720.039</v>
          </cell>
          <cell r="AF43">
            <v>1</v>
          </cell>
          <cell r="AG43">
            <v>161720.03900000002</v>
          </cell>
          <cell r="AH43">
            <v>1</v>
          </cell>
          <cell r="AI43">
            <v>60000</v>
          </cell>
          <cell r="AJ43">
            <v>1</v>
          </cell>
          <cell r="AK43">
            <v>101720.039</v>
          </cell>
          <cell r="AL43">
            <v>1</v>
          </cell>
          <cell r="AM43">
            <v>161720.03900000002</v>
          </cell>
          <cell r="AN43">
            <v>1</v>
          </cell>
        </row>
        <row r="44">
          <cell r="B44" t="str">
            <v>IBRD, Inter-American Investment Corporation and Multilateral Investment Fund</v>
          </cell>
          <cell r="C44" t="str">
            <v>ChannelCode</v>
          </cell>
          <cell r="D44" t="str">
            <v>46012</v>
          </cell>
          <cell r="E44">
            <v>2521</v>
          </cell>
          <cell r="F44">
            <v>1</v>
          </cell>
          <cell r="H44">
            <v>0</v>
          </cell>
          <cell r="I44">
            <v>2521</v>
          </cell>
          <cell r="J44">
            <v>1</v>
          </cell>
          <cell r="K44">
            <v>2112.0028200000002</v>
          </cell>
          <cell r="L44">
            <v>1</v>
          </cell>
          <cell r="N44">
            <v>0</v>
          </cell>
          <cell r="O44">
            <v>2112.0028200000002</v>
          </cell>
          <cell r="P44">
            <v>1</v>
          </cell>
          <cell r="Q44">
            <v>4633.0028199999997</v>
          </cell>
          <cell r="R44">
            <v>1</v>
          </cell>
          <cell r="T44">
            <v>0</v>
          </cell>
          <cell r="U44">
            <v>4633.0028199999997</v>
          </cell>
          <cell r="V44">
            <v>1</v>
          </cell>
          <cell r="W44">
            <v>2860</v>
          </cell>
          <cell r="X44">
            <v>1</v>
          </cell>
          <cell r="Y44">
            <v>30000</v>
          </cell>
          <cell r="Z44">
            <v>1</v>
          </cell>
          <cell r="AA44">
            <v>32860</v>
          </cell>
          <cell r="AB44">
            <v>1</v>
          </cell>
          <cell r="AC44">
            <v>2362.9750300000001</v>
          </cell>
          <cell r="AD44">
            <v>1</v>
          </cell>
          <cell r="AF44">
            <v>0</v>
          </cell>
          <cell r="AG44">
            <v>2362.9750300000001</v>
          </cell>
          <cell r="AH44">
            <v>1</v>
          </cell>
          <cell r="AI44">
            <v>5222.9750299999996</v>
          </cell>
          <cell r="AJ44">
            <v>1</v>
          </cell>
          <cell r="AK44">
            <v>30000</v>
          </cell>
          <cell r="AL44">
            <v>1</v>
          </cell>
          <cell r="AM44">
            <v>35222.975030000001</v>
          </cell>
          <cell r="AN44">
            <v>1</v>
          </cell>
        </row>
        <row r="45">
          <cell r="B45" t="str">
            <v>Intergovernmental Panel on Climate Change</v>
          </cell>
          <cell r="C45" t="str">
            <v>ChannelCode</v>
          </cell>
          <cell r="D45" t="str">
            <v>47067</v>
          </cell>
          <cell r="F45">
            <v>0</v>
          </cell>
          <cell r="H45">
            <v>0</v>
          </cell>
          <cell r="J45">
            <v>0</v>
          </cell>
          <cell r="L45">
            <v>0</v>
          </cell>
          <cell r="N45">
            <v>0</v>
          </cell>
          <cell r="P45">
            <v>0</v>
          </cell>
          <cell r="R45">
            <v>0</v>
          </cell>
          <cell r="T45">
            <v>0</v>
          </cell>
          <cell r="V45">
            <v>0</v>
          </cell>
          <cell r="X45">
            <v>0</v>
          </cell>
          <cell r="Z45">
            <v>0</v>
          </cell>
          <cell r="AB45">
            <v>0</v>
          </cell>
          <cell r="AD45">
            <v>0</v>
          </cell>
          <cell r="AE45">
            <v>60</v>
          </cell>
          <cell r="AF45">
            <v>1</v>
          </cell>
          <cell r="AG45">
            <v>60</v>
          </cell>
          <cell r="AH45">
            <v>1</v>
          </cell>
          <cell r="AJ45">
            <v>0</v>
          </cell>
          <cell r="AK45">
            <v>60</v>
          </cell>
          <cell r="AL45">
            <v>1</v>
          </cell>
          <cell r="AM45">
            <v>60</v>
          </cell>
          <cell r="AN45">
            <v>1</v>
          </cell>
        </row>
        <row r="46">
          <cell r="B46" t="str">
            <v>International Atomic Energy Agency - assessed contributions</v>
          </cell>
          <cell r="C46" t="str">
            <v>ChannelCode</v>
          </cell>
          <cell r="D46" t="str">
            <v>41312</v>
          </cell>
          <cell r="F46">
            <v>0</v>
          </cell>
          <cell r="G46">
            <v>360</v>
          </cell>
          <cell r="H46">
            <v>1</v>
          </cell>
          <cell r="I46">
            <v>360</v>
          </cell>
          <cell r="J46">
            <v>1</v>
          </cell>
          <cell r="L46">
            <v>0</v>
          </cell>
          <cell r="M46">
            <v>4616.0640009999997</v>
          </cell>
          <cell r="N46">
            <v>1</v>
          </cell>
          <cell r="O46">
            <v>4616.0640009999997</v>
          </cell>
          <cell r="P46">
            <v>1</v>
          </cell>
          <cell r="R46">
            <v>0</v>
          </cell>
          <cell r="S46">
            <v>4976.0640009999997</v>
          </cell>
          <cell r="T46">
            <v>1</v>
          </cell>
          <cell r="U46">
            <v>4976.0640009999997</v>
          </cell>
          <cell r="V46">
            <v>1</v>
          </cell>
          <cell r="X46">
            <v>0</v>
          </cell>
          <cell r="Y46">
            <v>25.204339999999998</v>
          </cell>
          <cell r="Z46">
            <v>1</v>
          </cell>
          <cell r="AA46">
            <v>25.204339999999998</v>
          </cell>
          <cell r="AB46">
            <v>1</v>
          </cell>
          <cell r="AD46">
            <v>0</v>
          </cell>
          <cell r="AE46">
            <v>8878.5300000000007</v>
          </cell>
          <cell r="AF46">
            <v>1</v>
          </cell>
          <cell r="AG46">
            <v>8878.5300000000007</v>
          </cell>
          <cell r="AH46">
            <v>1</v>
          </cell>
          <cell r="AJ46">
            <v>0</v>
          </cell>
          <cell r="AK46">
            <v>8903.7343400000009</v>
          </cell>
          <cell r="AL46">
            <v>1</v>
          </cell>
          <cell r="AM46">
            <v>8903.7343400000009</v>
          </cell>
          <cell r="AN46">
            <v>1</v>
          </cell>
        </row>
        <row r="47">
          <cell r="B47" t="str">
            <v>International Atomic Energy Agency (Contributions to Technical Cooperation Fund Only)</v>
          </cell>
          <cell r="C47" t="str">
            <v>ChannelCode</v>
          </cell>
          <cell r="D47" t="str">
            <v>41107</v>
          </cell>
          <cell r="F47">
            <v>0</v>
          </cell>
          <cell r="H47">
            <v>0</v>
          </cell>
          <cell r="J47">
            <v>0</v>
          </cell>
          <cell r="L47">
            <v>0</v>
          </cell>
          <cell r="M47">
            <v>2729.2240000000002</v>
          </cell>
          <cell r="N47">
            <v>1</v>
          </cell>
          <cell r="O47">
            <v>2729.2240000000002</v>
          </cell>
          <cell r="P47">
            <v>1</v>
          </cell>
          <cell r="R47">
            <v>0</v>
          </cell>
          <cell r="S47">
            <v>2729.2240000000002</v>
          </cell>
          <cell r="T47">
            <v>1</v>
          </cell>
          <cell r="U47">
            <v>2729.2240000000002</v>
          </cell>
          <cell r="V47">
            <v>1</v>
          </cell>
          <cell r="X47">
            <v>0</v>
          </cell>
          <cell r="Z47">
            <v>0</v>
          </cell>
          <cell r="AB47">
            <v>0</v>
          </cell>
          <cell r="AD47">
            <v>0</v>
          </cell>
          <cell r="AE47">
            <v>6173.2690000000002</v>
          </cell>
          <cell r="AF47">
            <v>1</v>
          </cell>
          <cell r="AG47">
            <v>6173.2690000000002</v>
          </cell>
          <cell r="AH47">
            <v>1</v>
          </cell>
          <cell r="AJ47">
            <v>0</v>
          </cell>
          <cell r="AK47">
            <v>6173.2690000000002</v>
          </cell>
          <cell r="AL47">
            <v>1</v>
          </cell>
          <cell r="AM47">
            <v>6173.2690000000002</v>
          </cell>
          <cell r="AN47">
            <v>1</v>
          </cell>
        </row>
        <row r="48">
          <cell r="B48" t="str">
            <v>International Bank for Reconstruction and Development</v>
          </cell>
          <cell r="C48" t="str">
            <v>ChannelCode</v>
          </cell>
          <cell r="D48" t="str">
            <v>44001</v>
          </cell>
          <cell r="E48">
            <v>411837.93192999967</v>
          </cell>
          <cell r="F48">
            <v>1</v>
          </cell>
          <cell r="G48">
            <v>72000</v>
          </cell>
          <cell r="H48">
            <v>1</v>
          </cell>
          <cell r="I48">
            <v>483837.9319299999</v>
          </cell>
          <cell r="J48">
            <v>1</v>
          </cell>
          <cell r="K48">
            <v>24445.560450000001</v>
          </cell>
          <cell r="L48">
            <v>1</v>
          </cell>
          <cell r="N48">
            <v>0</v>
          </cell>
          <cell r="O48">
            <v>24445.560450000001</v>
          </cell>
          <cell r="P48">
            <v>1</v>
          </cell>
          <cell r="Q48">
            <v>436283.49238000007</v>
          </cell>
          <cell r="R48">
            <v>1</v>
          </cell>
          <cell r="S48">
            <v>72000</v>
          </cell>
          <cell r="T48">
            <v>1</v>
          </cell>
          <cell r="U48">
            <v>508283.49237999995</v>
          </cell>
          <cell r="V48">
            <v>1</v>
          </cell>
          <cell r="W48">
            <v>435493.13817999989</v>
          </cell>
          <cell r="X48">
            <v>1</v>
          </cell>
          <cell r="Y48">
            <v>72000</v>
          </cell>
          <cell r="Z48">
            <v>1</v>
          </cell>
          <cell r="AA48">
            <v>507493.13817999989</v>
          </cell>
          <cell r="AB48">
            <v>1</v>
          </cell>
          <cell r="AD48">
            <v>0</v>
          </cell>
          <cell r="AF48">
            <v>0</v>
          </cell>
          <cell r="AH48">
            <v>0</v>
          </cell>
          <cell r="AI48">
            <v>435493.13817999989</v>
          </cell>
          <cell r="AJ48">
            <v>1</v>
          </cell>
          <cell r="AK48">
            <v>72000</v>
          </cell>
          <cell r="AL48">
            <v>1</v>
          </cell>
          <cell r="AM48">
            <v>507493.13817999989</v>
          </cell>
          <cell r="AN48">
            <v>1</v>
          </cell>
        </row>
        <row r="49">
          <cell r="B49" t="str">
            <v>International Development Association</v>
          </cell>
          <cell r="C49" t="str">
            <v>ChannelCode</v>
          </cell>
          <cell r="D49" t="str">
            <v>44002</v>
          </cell>
          <cell r="E49">
            <v>22152.178820000001</v>
          </cell>
          <cell r="F49">
            <v>1</v>
          </cell>
          <cell r="H49">
            <v>0</v>
          </cell>
          <cell r="I49">
            <v>22152.178820000001</v>
          </cell>
          <cell r="J49">
            <v>1</v>
          </cell>
          <cell r="K49">
            <v>1115274.1510000001</v>
          </cell>
          <cell r="L49">
            <v>1</v>
          </cell>
          <cell r="N49">
            <v>0</v>
          </cell>
          <cell r="O49">
            <v>1115274.1510000001</v>
          </cell>
          <cell r="P49">
            <v>1</v>
          </cell>
          <cell r="Q49">
            <v>1137426.3298200001</v>
          </cell>
          <cell r="R49">
            <v>1</v>
          </cell>
          <cell r="T49">
            <v>0</v>
          </cell>
          <cell r="U49">
            <v>1137426.3298200001</v>
          </cell>
          <cell r="V49">
            <v>1</v>
          </cell>
          <cell r="W49">
            <v>10618.51376</v>
          </cell>
          <cell r="X49">
            <v>1</v>
          </cell>
          <cell r="Z49">
            <v>0</v>
          </cell>
          <cell r="AA49">
            <v>10618.51376</v>
          </cell>
          <cell r="AB49">
            <v>1</v>
          </cell>
          <cell r="AC49">
            <v>1060725.8489999999</v>
          </cell>
          <cell r="AD49">
            <v>1</v>
          </cell>
          <cell r="AF49">
            <v>0</v>
          </cell>
          <cell r="AG49">
            <v>1060725.8489999999</v>
          </cell>
          <cell r="AH49">
            <v>1</v>
          </cell>
          <cell r="AI49">
            <v>1071344.3627599999</v>
          </cell>
          <cell r="AJ49">
            <v>1</v>
          </cell>
          <cell r="AL49">
            <v>0</v>
          </cell>
          <cell r="AM49">
            <v>1071344.3627599999</v>
          </cell>
          <cell r="AN49">
            <v>1</v>
          </cell>
        </row>
        <row r="50">
          <cell r="B50" t="str">
            <v>International Development Association - Multilateral Debt Relief Initiative</v>
          </cell>
          <cell r="C50" t="str">
            <v>ChannelCode</v>
          </cell>
          <cell r="D50" t="str">
            <v>44007</v>
          </cell>
          <cell r="F50">
            <v>0</v>
          </cell>
          <cell r="H50">
            <v>0</v>
          </cell>
          <cell r="J50">
            <v>0</v>
          </cell>
          <cell r="K50">
            <v>79800</v>
          </cell>
          <cell r="L50">
            <v>1</v>
          </cell>
          <cell r="N50">
            <v>0</v>
          </cell>
          <cell r="O50">
            <v>79800</v>
          </cell>
          <cell r="P50">
            <v>1</v>
          </cell>
          <cell r="Q50">
            <v>79800</v>
          </cell>
          <cell r="R50">
            <v>1</v>
          </cell>
          <cell r="T50">
            <v>0</v>
          </cell>
          <cell r="U50">
            <v>79800</v>
          </cell>
          <cell r="V50">
            <v>1</v>
          </cell>
          <cell r="X50">
            <v>0</v>
          </cell>
          <cell r="Z50">
            <v>0</v>
          </cell>
          <cell r="AB50">
            <v>0</v>
          </cell>
          <cell r="AC50">
            <v>84350</v>
          </cell>
          <cell r="AD50">
            <v>1</v>
          </cell>
          <cell r="AF50">
            <v>0</v>
          </cell>
          <cell r="AG50">
            <v>84350</v>
          </cell>
          <cell r="AH50">
            <v>1</v>
          </cell>
          <cell r="AI50">
            <v>84350</v>
          </cell>
          <cell r="AJ50">
            <v>1</v>
          </cell>
          <cell r="AL50">
            <v>0</v>
          </cell>
          <cell r="AM50">
            <v>84350</v>
          </cell>
          <cell r="AN50">
            <v>1</v>
          </cell>
        </row>
        <row r="51">
          <cell r="B51" t="str">
            <v>International drug purchase facility</v>
          </cell>
          <cell r="C51" t="str">
            <v>ChannelCode</v>
          </cell>
          <cell r="D51" t="str">
            <v>30010</v>
          </cell>
          <cell r="F51">
            <v>0</v>
          </cell>
          <cell r="H51">
            <v>0</v>
          </cell>
          <cell r="J51">
            <v>0</v>
          </cell>
          <cell r="L51">
            <v>0</v>
          </cell>
          <cell r="N51">
            <v>0</v>
          </cell>
          <cell r="P51">
            <v>0</v>
          </cell>
          <cell r="R51">
            <v>0</v>
          </cell>
          <cell r="T51">
            <v>0</v>
          </cell>
          <cell r="V51">
            <v>0</v>
          </cell>
          <cell r="X51">
            <v>0</v>
          </cell>
          <cell r="Z51">
            <v>0</v>
          </cell>
          <cell r="AB51">
            <v>0</v>
          </cell>
          <cell r="AC51">
            <v>0.16511000000000001</v>
          </cell>
          <cell r="AD51">
            <v>1</v>
          </cell>
          <cell r="AF51">
            <v>0</v>
          </cell>
          <cell r="AG51">
            <v>0.16511000000000001</v>
          </cell>
          <cell r="AH51">
            <v>1</v>
          </cell>
          <cell r="AI51">
            <v>0.16511000000000001</v>
          </cell>
          <cell r="AJ51">
            <v>1</v>
          </cell>
          <cell r="AL51">
            <v>0</v>
          </cell>
          <cell r="AM51">
            <v>0.16511000000000001</v>
          </cell>
          <cell r="AN51">
            <v>1</v>
          </cell>
        </row>
        <row r="52">
          <cell r="B52" t="str">
            <v>International Finance Corporation</v>
          </cell>
          <cell r="C52" t="str">
            <v>ChannelCode</v>
          </cell>
          <cell r="D52" t="str">
            <v>44004</v>
          </cell>
          <cell r="E52">
            <v>30158.332970000003</v>
          </cell>
          <cell r="F52">
            <v>1</v>
          </cell>
          <cell r="H52">
            <v>0</v>
          </cell>
          <cell r="I52">
            <v>30158.332970000003</v>
          </cell>
          <cell r="J52">
            <v>1</v>
          </cell>
          <cell r="L52">
            <v>0</v>
          </cell>
          <cell r="N52">
            <v>0</v>
          </cell>
          <cell r="P52">
            <v>0</v>
          </cell>
          <cell r="Q52">
            <v>30158.332970000003</v>
          </cell>
          <cell r="R52">
            <v>1</v>
          </cell>
          <cell r="T52">
            <v>0</v>
          </cell>
          <cell r="U52">
            <v>30158.332970000003</v>
          </cell>
          <cell r="V52">
            <v>1</v>
          </cell>
          <cell r="W52">
            <v>35691.565649999997</v>
          </cell>
          <cell r="X52">
            <v>1</v>
          </cell>
          <cell r="Z52">
            <v>0</v>
          </cell>
          <cell r="AA52">
            <v>35691.565649999997</v>
          </cell>
          <cell r="AB52">
            <v>1</v>
          </cell>
          <cell r="AD52">
            <v>0</v>
          </cell>
          <cell r="AF52">
            <v>0</v>
          </cell>
          <cell r="AH52">
            <v>0</v>
          </cell>
          <cell r="AI52">
            <v>35691.565649999997</v>
          </cell>
          <cell r="AJ52">
            <v>1</v>
          </cell>
          <cell r="AL52">
            <v>0</v>
          </cell>
          <cell r="AM52">
            <v>35691.565649999997</v>
          </cell>
          <cell r="AN52">
            <v>1</v>
          </cell>
        </row>
        <row r="53">
          <cell r="B53" t="str">
            <v>International Finance Facility for Immunisation</v>
          </cell>
          <cell r="C53" t="str">
            <v>ChannelCode</v>
          </cell>
          <cell r="D53" t="str">
            <v>47107</v>
          </cell>
          <cell r="F53">
            <v>0</v>
          </cell>
          <cell r="H53">
            <v>0</v>
          </cell>
          <cell r="J53">
            <v>0</v>
          </cell>
          <cell r="K53">
            <v>83594.239000000001</v>
          </cell>
          <cell r="L53">
            <v>1</v>
          </cell>
          <cell r="N53">
            <v>0</v>
          </cell>
          <cell r="O53">
            <v>83594.239000000001</v>
          </cell>
          <cell r="P53">
            <v>1</v>
          </cell>
          <cell r="Q53">
            <v>83594.239000000001</v>
          </cell>
          <cell r="R53">
            <v>1</v>
          </cell>
          <cell r="T53">
            <v>0</v>
          </cell>
          <cell r="U53">
            <v>83594.239000000001</v>
          </cell>
          <cell r="V53">
            <v>1</v>
          </cell>
          <cell r="X53">
            <v>0</v>
          </cell>
          <cell r="Z53">
            <v>0</v>
          </cell>
          <cell r="AB53">
            <v>0</v>
          </cell>
          <cell r="AC53">
            <v>92464.90208</v>
          </cell>
          <cell r="AD53">
            <v>1</v>
          </cell>
          <cell r="AF53">
            <v>0</v>
          </cell>
          <cell r="AG53">
            <v>92464.90208</v>
          </cell>
          <cell r="AH53">
            <v>1</v>
          </cell>
          <cell r="AI53">
            <v>92464.90208</v>
          </cell>
          <cell r="AJ53">
            <v>1</v>
          </cell>
          <cell r="AL53">
            <v>0</v>
          </cell>
          <cell r="AM53">
            <v>92464.90208</v>
          </cell>
          <cell r="AN53">
            <v>1</v>
          </cell>
        </row>
        <row r="54">
          <cell r="B54" t="str">
            <v>International Fund for Agricultural Development</v>
          </cell>
          <cell r="C54" t="str">
            <v>ChannelCode</v>
          </cell>
          <cell r="D54" t="str">
            <v>41108</v>
          </cell>
          <cell r="F54">
            <v>0</v>
          </cell>
          <cell r="H54">
            <v>0</v>
          </cell>
          <cell r="J54">
            <v>0</v>
          </cell>
          <cell r="L54">
            <v>0</v>
          </cell>
          <cell r="N54">
            <v>0</v>
          </cell>
          <cell r="P54">
            <v>0</v>
          </cell>
          <cell r="R54">
            <v>0</v>
          </cell>
          <cell r="T54">
            <v>0</v>
          </cell>
          <cell r="V54">
            <v>0</v>
          </cell>
          <cell r="X54">
            <v>0</v>
          </cell>
          <cell r="Z54">
            <v>0</v>
          </cell>
          <cell r="AB54">
            <v>0</v>
          </cell>
          <cell r="AC54">
            <v>19025</v>
          </cell>
          <cell r="AD54">
            <v>1</v>
          </cell>
          <cell r="AF54">
            <v>0</v>
          </cell>
          <cell r="AG54">
            <v>19025</v>
          </cell>
          <cell r="AH54">
            <v>1</v>
          </cell>
          <cell r="AI54">
            <v>19025</v>
          </cell>
          <cell r="AJ54">
            <v>1</v>
          </cell>
          <cell r="AL54">
            <v>0</v>
          </cell>
          <cell r="AM54">
            <v>19025</v>
          </cell>
          <cell r="AN54">
            <v>1</v>
          </cell>
        </row>
        <row r="55">
          <cell r="B55" t="str">
            <v>International Institute for Democracy and Electoral Assistance</v>
          </cell>
          <cell r="C55" t="str">
            <v>ChannelCode</v>
          </cell>
          <cell r="D55" t="str">
            <v>47058</v>
          </cell>
          <cell r="F55">
            <v>0</v>
          </cell>
          <cell r="H55">
            <v>0</v>
          </cell>
          <cell r="J55">
            <v>0</v>
          </cell>
          <cell r="L55">
            <v>0</v>
          </cell>
          <cell r="N55">
            <v>0</v>
          </cell>
          <cell r="P55">
            <v>0</v>
          </cell>
          <cell r="R55">
            <v>0</v>
          </cell>
          <cell r="T55">
            <v>0</v>
          </cell>
          <cell r="V55">
            <v>0</v>
          </cell>
          <cell r="X55">
            <v>0</v>
          </cell>
          <cell r="Y55">
            <v>610.5</v>
          </cell>
          <cell r="Z55">
            <v>1</v>
          </cell>
          <cell r="AA55">
            <v>610.5</v>
          </cell>
          <cell r="AB55">
            <v>1</v>
          </cell>
          <cell r="AD55">
            <v>0</v>
          </cell>
          <cell r="AF55">
            <v>0</v>
          </cell>
          <cell r="AH55">
            <v>0</v>
          </cell>
          <cell r="AJ55">
            <v>0</v>
          </cell>
          <cell r="AK55">
            <v>610.5</v>
          </cell>
          <cell r="AL55">
            <v>1</v>
          </cell>
          <cell r="AM55">
            <v>610.5</v>
          </cell>
          <cell r="AN55">
            <v>1</v>
          </cell>
        </row>
        <row r="56">
          <cell r="B56" t="str">
            <v>International Labour Organisation - Assessed Contributions</v>
          </cell>
          <cell r="C56" t="str">
            <v>ChannelCode</v>
          </cell>
          <cell r="D56" t="str">
            <v>41302</v>
          </cell>
          <cell r="F56">
            <v>0</v>
          </cell>
          <cell r="H56">
            <v>0</v>
          </cell>
          <cell r="J56">
            <v>0</v>
          </cell>
          <cell r="L56">
            <v>0</v>
          </cell>
          <cell r="M56">
            <v>8068.4639999999999</v>
          </cell>
          <cell r="N56">
            <v>1</v>
          </cell>
          <cell r="O56">
            <v>8068.4639999999999</v>
          </cell>
          <cell r="P56">
            <v>1</v>
          </cell>
          <cell r="R56">
            <v>0</v>
          </cell>
          <cell r="S56">
            <v>8068.4639999999999</v>
          </cell>
          <cell r="T56">
            <v>1</v>
          </cell>
          <cell r="U56">
            <v>8068.4639999999999</v>
          </cell>
          <cell r="V56">
            <v>1</v>
          </cell>
          <cell r="X56">
            <v>0</v>
          </cell>
          <cell r="Z56">
            <v>0</v>
          </cell>
          <cell r="AB56">
            <v>0</v>
          </cell>
          <cell r="AD56">
            <v>0</v>
          </cell>
          <cell r="AE56">
            <v>8206.9331999999995</v>
          </cell>
          <cell r="AF56">
            <v>1</v>
          </cell>
          <cell r="AG56">
            <v>8206.9331999999995</v>
          </cell>
          <cell r="AH56">
            <v>1</v>
          </cell>
          <cell r="AJ56">
            <v>0</v>
          </cell>
          <cell r="AK56">
            <v>8206.9331999999995</v>
          </cell>
          <cell r="AL56">
            <v>1</v>
          </cell>
          <cell r="AM56">
            <v>8206.9331999999995</v>
          </cell>
          <cell r="AN56">
            <v>1</v>
          </cell>
        </row>
        <row r="57">
          <cell r="B57" t="str">
            <v>International Monetary Fund - Post-Catastrophe Debt Relief Trust</v>
          </cell>
          <cell r="C57" t="str">
            <v>ChannelCode</v>
          </cell>
          <cell r="D57" t="str">
            <v>43005</v>
          </cell>
          <cell r="E57">
            <v>27498.595239999999</v>
          </cell>
          <cell r="F57">
            <v>1</v>
          </cell>
          <cell r="H57">
            <v>0</v>
          </cell>
          <cell r="I57">
            <v>27498.595239999999</v>
          </cell>
          <cell r="J57">
            <v>1</v>
          </cell>
          <cell r="L57">
            <v>0</v>
          </cell>
          <cell r="N57">
            <v>0</v>
          </cell>
          <cell r="P57">
            <v>0</v>
          </cell>
          <cell r="Q57">
            <v>27498.595239999999</v>
          </cell>
          <cell r="R57">
            <v>1</v>
          </cell>
          <cell r="T57">
            <v>0</v>
          </cell>
          <cell r="U57">
            <v>27498.595239999999</v>
          </cell>
          <cell r="V57">
            <v>1</v>
          </cell>
          <cell r="X57">
            <v>0</v>
          </cell>
          <cell r="Z57">
            <v>0</v>
          </cell>
          <cell r="AB57">
            <v>0</v>
          </cell>
          <cell r="AD57">
            <v>0</v>
          </cell>
          <cell r="AF57">
            <v>0</v>
          </cell>
          <cell r="AH57">
            <v>0</v>
          </cell>
          <cell r="AJ57">
            <v>0</v>
          </cell>
          <cell r="AL57">
            <v>0</v>
          </cell>
          <cell r="AN57">
            <v>0</v>
          </cell>
        </row>
        <row r="58">
          <cell r="B58" t="str">
            <v>International Monetary Fund - Poverty Reduction and Growth Trust</v>
          </cell>
          <cell r="C58" t="str">
            <v>ChannelCode</v>
          </cell>
          <cell r="D58" t="str">
            <v>43001</v>
          </cell>
          <cell r="F58">
            <v>0</v>
          </cell>
          <cell r="H58">
            <v>0</v>
          </cell>
          <cell r="J58">
            <v>0</v>
          </cell>
          <cell r="L58">
            <v>0</v>
          </cell>
          <cell r="M58">
            <v>119839.255</v>
          </cell>
          <cell r="N58">
            <v>1</v>
          </cell>
          <cell r="O58">
            <v>119839.255</v>
          </cell>
          <cell r="P58">
            <v>1</v>
          </cell>
          <cell r="R58">
            <v>0</v>
          </cell>
          <cell r="S58">
            <v>119839.255</v>
          </cell>
          <cell r="T58">
            <v>1</v>
          </cell>
          <cell r="U58">
            <v>119839.255</v>
          </cell>
          <cell r="V58">
            <v>1</v>
          </cell>
          <cell r="X58">
            <v>0</v>
          </cell>
          <cell r="Z58">
            <v>0</v>
          </cell>
          <cell r="AB58">
            <v>0</v>
          </cell>
          <cell r="AD58">
            <v>0</v>
          </cell>
          <cell r="AE58">
            <v>446318.49661999999</v>
          </cell>
          <cell r="AF58">
            <v>1</v>
          </cell>
          <cell r="AG58">
            <v>446318.49661999999</v>
          </cell>
          <cell r="AH58">
            <v>1</v>
          </cell>
          <cell r="AJ58">
            <v>0</v>
          </cell>
          <cell r="AK58">
            <v>446318.49661999999</v>
          </cell>
          <cell r="AL58">
            <v>1</v>
          </cell>
          <cell r="AM58">
            <v>446318.49661999999</v>
          </cell>
          <cell r="AN58">
            <v>1</v>
          </cell>
        </row>
        <row r="59">
          <cell r="B59" t="str">
            <v>International Monetary Fund (IMF)</v>
          </cell>
          <cell r="C59" t="str">
            <v>ChannelCode</v>
          </cell>
          <cell r="D59" t="str">
            <v>43000</v>
          </cell>
          <cell r="E59">
            <v>8995.1599299999998</v>
          </cell>
          <cell r="F59">
            <v>1</v>
          </cell>
          <cell r="H59">
            <v>0</v>
          </cell>
          <cell r="I59">
            <v>8995.1599299999998</v>
          </cell>
          <cell r="J59">
            <v>1</v>
          </cell>
          <cell r="L59">
            <v>0</v>
          </cell>
          <cell r="N59">
            <v>0</v>
          </cell>
          <cell r="P59">
            <v>0</v>
          </cell>
          <cell r="Q59">
            <v>8995.1599299999998</v>
          </cell>
          <cell r="R59">
            <v>1</v>
          </cell>
          <cell r="T59">
            <v>0</v>
          </cell>
          <cell r="U59">
            <v>8995.1599299999998</v>
          </cell>
          <cell r="V59">
            <v>1</v>
          </cell>
          <cell r="W59">
            <v>9438.11708</v>
          </cell>
          <cell r="X59">
            <v>1</v>
          </cell>
          <cell r="Z59">
            <v>0</v>
          </cell>
          <cell r="AA59">
            <v>9438.11708</v>
          </cell>
          <cell r="AB59">
            <v>1</v>
          </cell>
          <cell r="AD59">
            <v>0</v>
          </cell>
          <cell r="AF59">
            <v>0</v>
          </cell>
          <cell r="AH59">
            <v>0</v>
          </cell>
          <cell r="AI59">
            <v>9438.11708</v>
          </cell>
          <cell r="AJ59">
            <v>1</v>
          </cell>
          <cell r="AL59">
            <v>0</v>
          </cell>
          <cell r="AM59">
            <v>9438.11708</v>
          </cell>
          <cell r="AN59">
            <v>1</v>
          </cell>
        </row>
        <row r="60">
          <cell r="B60" t="str">
            <v>International Organisation for Migration</v>
          </cell>
          <cell r="C60" t="str">
            <v>ChannelCode</v>
          </cell>
          <cell r="D60" t="str">
            <v>47066</v>
          </cell>
          <cell r="E60">
            <v>29593.454770000004</v>
          </cell>
          <cell r="F60">
            <v>1</v>
          </cell>
          <cell r="G60">
            <v>1850.8309200000001</v>
          </cell>
          <cell r="H60">
            <v>1</v>
          </cell>
          <cell r="I60">
            <v>31444.285689999997</v>
          </cell>
          <cell r="J60">
            <v>1</v>
          </cell>
          <cell r="K60">
            <v>1565.24929</v>
          </cell>
          <cell r="L60">
            <v>1</v>
          </cell>
          <cell r="M60">
            <v>806.43799999999999</v>
          </cell>
          <cell r="N60">
            <v>1</v>
          </cell>
          <cell r="O60">
            <v>2371.6872899999998</v>
          </cell>
          <cell r="P60">
            <v>1</v>
          </cell>
          <cell r="Q60">
            <v>31158.704060000007</v>
          </cell>
          <cell r="R60">
            <v>1</v>
          </cell>
          <cell r="S60">
            <v>2657.2689200000004</v>
          </cell>
          <cell r="T60">
            <v>1</v>
          </cell>
          <cell r="U60">
            <v>33815.972980000006</v>
          </cell>
          <cell r="V60">
            <v>1</v>
          </cell>
          <cell r="W60">
            <v>51759.659599999992</v>
          </cell>
          <cell r="X60">
            <v>1</v>
          </cell>
          <cell r="Y60">
            <v>394.90666999999996</v>
          </cell>
          <cell r="Z60">
            <v>1</v>
          </cell>
          <cell r="AA60">
            <v>52154.566269999988</v>
          </cell>
          <cell r="AB60">
            <v>1</v>
          </cell>
          <cell r="AC60">
            <v>1988.6564900000001</v>
          </cell>
          <cell r="AD60">
            <v>1</v>
          </cell>
          <cell r="AF60">
            <v>0</v>
          </cell>
          <cell r="AG60">
            <v>1988.6564900000001</v>
          </cell>
          <cell r="AH60">
            <v>1</v>
          </cell>
          <cell r="AI60">
            <v>53748.316090000008</v>
          </cell>
          <cell r="AJ60">
            <v>1</v>
          </cell>
          <cell r="AK60">
            <v>394.90666999999996</v>
          </cell>
          <cell r="AL60">
            <v>1</v>
          </cell>
          <cell r="AM60">
            <v>54143.222760000011</v>
          </cell>
          <cell r="AN60">
            <v>1</v>
          </cell>
        </row>
        <row r="61">
          <cell r="B61" t="str">
            <v>International Telecommunications Union</v>
          </cell>
          <cell r="C61" t="str">
            <v>ChannelCode</v>
          </cell>
          <cell r="D61" t="str">
            <v>41303</v>
          </cell>
          <cell r="F61">
            <v>0</v>
          </cell>
          <cell r="H61">
            <v>0</v>
          </cell>
          <cell r="J61">
            <v>0</v>
          </cell>
          <cell r="L61">
            <v>0</v>
          </cell>
          <cell r="M61">
            <v>371.327</v>
          </cell>
          <cell r="N61">
            <v>1</v>
          </cell>
          <cell r="O61">
            <v>371.327</v>
          </cell>
          <cell r="P61">
            <v>1</v>
          </cell>
          <cell r="R61">
            <v>0</v>
          </cell>
          <cell r="S61">
            <v>371.327</v>
          </cell>
          <cell r="T61">
            <v>1</v>
          </cell>
          <cell r="U61">
            <v>371.327</v>
          </cell>
          <cell r="V61">
            <v>1</v>
          </cell>
          <cell r="X61">
            <v>0</v>
          </cell>
          <cell r="Z61">
            <v>0</v>
          </cell>
          <cell r="AB61">
            <v>0</v>
          </cell>
          <cell r="AD61">
            <v>0</v>
          </cell>
          <cell r="AE61">
            <v>445.41287999999997</v>
          </cell>
          <cell r="AF61">
            <v>1</v>
          </cell>
          <cell r="AG61">
            <v>445.41287999999997</v>
          </cell>
          <cell r="AH61">
            <v>1</v>
          </cell>
          <cell r="AJ61">
            <v>0</v>
          </cell>
          <cell r="AK61">
            <v>445.41287999999997</v>
          </cell>
          <cell r="AL61">
            <v>1</v>
          </cell>
          <cell r="AM61">
            <v>445.41287999999997</v>
          </cell>
          <cell r="AN61">
            <v>1</v>
          </cell>
        </row>
        <row r="62">
          <cell r="B62" t="str">
            <v>Joint United Nations Programme on HIV/AIDS</v>
          </cell>
          <cell r="C62" t="str">
            <v>ChannelCode</v>
          </cell>
          <cell r="D62" t="str">
            <v>41110</v>
          </cell>
          <cell r="F62">
            <v>0</v>
          </cell>
          <cell r="H62">
            <v>0</v>
          </cell>
          <cell r="J62">
            <v>0</v>
          </cell>
          <cell r="K62">
            <v>15000</v>
          </cell>
          <cell r="L62">
            <v>1</v>
          </cell>
          <cell r="N62">
            <v>0</v>
          </cell>
          <cell r="O62">
            <v>15000</v>
          </cell>
          <cell r="P62">
            <v>1</v>
          </cell>
          <cell r="Q62">
            <v>15000</v>
          </cell>
          <cell r="R62">
            <v>1</v>
          </cell>
          <cell r="T62">
            <v>0</v>
          </cell>
          <cell r="U62">
            <v>15000</v>
          </cell>
          <cell r="V62">
            <v>1</v>
          </cell>
          <cell r="X62">
            <v>0</v>
          </cell>
          <cell r="Z62">
            <v>0</v>
          </cell>
          <cell r="AB62">
            <v>0</v>
          </cell>
          <cell r="AC62">
            <v>15000</v>
          </cell>
          <cell r="AD62">
            <v>1</v>
          </cell>
          <cell r="AF62">
            <v>0</v>
          </cell>
          <cell r="AG62">
            <v>15000</v>
          </cell>
          <cell r="AH62">
            <v>1</v>
          </cell>
          <cell r="AI62">
            <v>15000</v>
          </cell>
          <cell r="AJ62">
            <v>1</v>
          </cell>
          <cell r="AL62">
            <v>0</v>
          </cell>
          <cell r="AM62">
            <v>15000</v>
          </cell>
          <cell r="AN62">
            <v>1</v>
          </cell>
        </row>
        <row r="63">
          <cell r="B63" t="str">
            <v>Multilateral Fund for the Implementation of the Montreal Protocol</v>
          </cell>
          <cell r="C63" t="str">
            <v>ChannelCode</v>
          </cell>
          <cell r="D63" t="str">
            <v>47078</v>
          </cell>
          <cell r="F63">
            <v>0</v>
          </cell>
          <cell r="H63">
            <v>0</v>
          </cell>
          <cell r="J63">
            <v>0</v>
          </cell>
          <cell r="L63">
            <v>0</v>
          </cell>
          <cell r="M63">
            <v>6462.3923599999998</v>
          </cell>
          <cell r="N63">
            <v>1</v>
          </cell>
          <cell r="O63">
            <v>6462.3923599999998</v>
          </cell>
          <cell r="P63">
            <v>1</v>
          </cell>
          <cell r="R63">
            <v>0</v>
          </cell>
          <cell r="S63">
            <v>6462.3923599999998</v>
          </cell>
          <cell r="T63">
            <v>1</v>
          </cell>
          <cell r="U63">
            <v>6462.3923599999998</v>
          </cell>
          <cell r="V63">
            <v>1</v>
          </cell>
          <cell r="X63">
            <v>0</v>
          </cell>
          <cell r="Z63">
            <v>0</v>
          </cell>
          <cell r="AB63">
            <v>0</v>
          </cell>
          <cell r="AD63">
            <v>0</v>
          </cell>
          <cell r="AE63">
            <v>6659.6884399999999</v>
          </cell>
          <cell r="AF63">
            <v>1</v>
          </cell>
          <cell r="AG63">
            <v>6659.6884399999999</v>
          </cell>
          <cell r="AH63">
            <v>1</v>
          </cell>
          <cell r="AJ63">
            <v>0</v>
          </cell>
          <cell r="AK63">
            <v>6659.6884399999999</v>
          </cell>
          <cell r="AL63">
            <v>1</v>
          </cell>
          <cell r="AM63">
            <v>6659.6884399999999</v>
          </cell>
          <cell r="AN63">
            <v>1</v>
          </cell>
        </row>
        <row r="64">
          <cell r="B64" t="str">
            <v>Multilateral Investment Guarantee Agency</v>
          </cell>
          <cell r="C64" t="str">
            <v>ChannelCode</v>
          </cell>
          <cell r="D64" t="str">
            <v>44005</v>
          </cell>
          <cell r="F64">
            <v>0</v>
          </cell>
          <cell r="H64">
            <v>0</v>
          </cell>
          <cell r="J64">
            <v>0</v>
          </cell>
          <cell r="K64">
            <v>3097.8026500000001</v>
          </cell>
          <cell r="L64">
            <v>1</v>
          </cell>
          <cell r="N64">
            <v>0</v>
          </cell>
          <cell r="O64">
            <v>3097.8026500000001</v>
          </cell>
          <cell r="P64">
            <v>1</v>
          </cell>
          <cell r="Q64">
            <v>3097.8026500000001</v>
          </cell>
          <cell r="R64">
            <v>1</v>
          </cell>
          <cell r="T64">
            <v>0</v>
          </cell>
          <cell r="U64">
            <v>3097.8026500000001</v>
          </cell>
          <cell r="V64">
            <v>1</v>
          </cell>
          <cell r="X64">
            <v>0</v>
          </cell>
          <cell r="Z64">
            <v>0</v>
          </cell>
          <cell r="AB64">
            <v>0</v>
          </cell>
          <cell r="AD64">
            <v>0</v>
          </cell>
          <cell r="AF64">
            <v>0</v>
          </cell>
          <cell r="AH64">
            <v>0</v>
          </cell>
          <cell r="AJ64">
            <v>0</v>
          </cell>
          <cell r="AL64">
            <v>0</v>
          </cell>
          <cell r="AN64">
            <v>0</v>
          </cell>
        </row>
        <row r="65">
          <cell r="B65" t="str">
            <v>MULTILATERAL ORGANISATIONS</v>
          </cell>
          <cell r="C65" t="str">
            <v>ChannelCode</v>
          </cell>
          <cell r="D65" t="str">
            <v>40000</v>
          </cell>
          <cell r="E65">
            <v>6185.7294499999998</v>
          </cell>
          <cell r="F65">
            <v>1</v>
          </cell>
          <cell r="G65">
            <v>4762.4024140000001</v>
          </cell>
          <cell r="H65">
            <v>1</v>
          </cell>
          <cell r="I65">
            <v>10948.131863999999</v>
          </cell>
          <cell r="J65">
            <v>1</v>
          </cell>
          <cell r="L65">
            <v>0</v>
          </cell>
          <cell r="N65">
            <v>0</v>
          </cell>
          <cell r="P65">
            <v>0</v>
          </cell>
          <cell r="Q65">
            <v>6185.7294499999998</v>
          </cell>
          <cell r="R65">
            <v>1</v>
          </cell>
          <cell r="S65">
            <v>4762.4024140000001</v>
          </cell>
          <cell r="T65">
            <v>1</v>
          </cell>
          <cell r="U65">
            <v>10948.131863999999</v>
          </cell>
          <cell r="V65">
            <v>1</v>
          </cell>
          <cell r="W65">
            <v>12434.364719999998</v>
          </cell>
          <cell r="X65">
            <v>1</v>
          </cell>
          <cell r="Y65">
            <v>37257.000015770696</v>
          </cell>
          <cell r="Z65">
            <v>1</v>
          </cell>
          <cell r="AA65">
            <v>49691.364735770716</v>
          </cell>
          <cell r="AB65">
            <v>1</v>
          </cell>
          <cell r="AD65">
            <v>0</v>
          </cell>
          <cell r="AF65">
            <v>0</v>
          </cell>
          <cell r="AH65">
            <v>0</v>
          </cell>
          <cell r="AI65">
            <v>12434.364719999998</v>
          </cell>
          <cell r="AJ65">
            <v>1</v>
          </cell>
          <cell r="AK65">
            <v>37257.000015770696</v>
          </cell>
          <cell r="AL65">
            <v>1</v>
          </cell>
          <cell r="AM65">
            <v>49691.364735770716</v>
          </cell>
          <cell r="AN65">
            <v>1</v>
          </cell>
        </row>
        <row r="66">
          <cell r="B66" t="str">
            <v>OECD Development Centre</v>
          </cell>
          <cell r="C66" t="str">
            <v>ChannelCode</v>
          </cell>
          <cell r="D66" t="str">
            <v>47081</v>
          </cell>
          <cell r="F66">
            <v>0</v>
          </cell>
          <cell r="H66">
            <v>0</v>
          </cell>
          <cell r="J66">
            <v>0</v>
          </cell>
          <cell r="K66">
            <v>563.88539000000003</v>
          </cell>
          <cell r="L66">
            <v>1</v>
          </cell>
          <cell r="N66">
            <v>0</v>
          </cell>
          <cell r="O66">
            <v>563.88539000000003</v>
          </cell>
          <cell r="P66">
            <v>1</v>
          </cell>
          <cell r="Q66">
            <v>563.88539000000003</v>
          </cell>
          <cell r="R66">
            <v>1</v>
          </cell>
          <cell r="T66">
            <v>0</v>
          </cell>
          <cell r="U66">
            <v>563.88539000000003</v>
          </cell>
          <cell r="V66">
            <v>1</v>
          </cell>
          <cell r="W66">
            <v>17.236000000000001</v>
          </cell>
          <cell r="X66">
            <v>1</v>
          </cell>
          <cell r="Z66">
            <v>0</v>
          </cell>
          <cell r="AA66">
            <v>17.236000000000001</v>
          </cell>
          <cell r="AB66">
            <v>1</v>
          </cell>
          <cell r="AC66">
            <v>666.12117999999998</v>
          </cell>
          <cell r="AD66">
            <v>1</v>
          </cell>
          <cell r="AF66">
            <v>0</v>
          </cell>
          <cell r="AG66">
            <v>666.12117999999998</v>
          </cell>
          <cell r="AH66">
            <v>1</v>
          </cell>
          <cell r="AI66">
            <v>683.35717999999997</v>
          </cell>
          <cell r="AJ66">
            <v>1</v>
          </cell>
          <cell r="AL66">
            <v>0</v>
          </cell>
          <cell r="AM66">
            <v>683.35717999999997</v>
          </cell>
          <cell r="AN66">
            <v>1</v>
          </cell>
        </row>
        <row r="67">
          <cell r="B67" t="str">
            <v>Organisation for Economic Co-operation and Development (Contributions to special funds for Technical Co-operation Activities Only)</v>
          </cell>
          <cell r="C67" t="str">
            <v>ChannelCode</v>
          </cell>
          <cell r="D67" t="str">
            <v>47080</v>
          </cell>
          <cell r="E67">
            <v>4095.9392800000005</v>
          </cell>
          <cell r="F67">
            <v>1</v>
          </cell>
          <cell r="G67">
            <v>471.8189999999999</v>
          </cell>
          <cell r="H67">
            <v>1</v>
          </cell>
          <cell r="I67">
            <v>4567.7582799999991</v>
          </cell>
          <cell r="J67">
            <v>1</v>
          </cell>
          <cell r="L67">
            <v>0</v>
          </cell>
          <cell r="N67">
            <v>0</v>
          </cell>
          <cell r="P67">
            <v>0</v>
          </cell>
          <cell r="Q67">
            <v>4095.9392800000005</v>
          </cell>
          <cell r="R67">
            <v>1</v>
          </cell>
          <cell r="S67">
            <v>471.8189999999999</v>
          </cell>
          <cell r="T67">
            <v>1</v>
          </cell>
          <cell r="U67">
            <v>4567.7582799999991</v>
          </cell>
          <cell r="V67">
            <v>1</v>
          </cell>
          <cell r="W67">
            <v>3244.7910499999998</v>
          </cell>
          <cell r="X67">
            <v>1</v>
          </cell>
          <cell r="Y67">
            <v>213.27334999999999</v>
          </cell>
          <cell r="Z67">
            <v>1</v>
          </cell>
          <cell r="AA67">
            <v>3458.0644000000007</v>
          </cell>
          <cell r="AB67">
            <v>1</v>
          </cell>
          <cell r="AD67">
            <v>0</v>
          </cell>
          <cell r="AF67">
            <v>0</v>
          </cell>
          <cell r="AH67">
            <v>0</v>
          </cell>
          <cell r="AI67">
            <v>3244.7910499999998</v>
          </cell>
          <cell r="AJ67">
            <v>1</v>
          </cell>
          <cell r="AK67">
            <v>213.27334999999999</v>
          </cell>
          <cell r="AL67">
            <v>1</v>
          </cell>
          <cell r="AM67">
            <v>3458.0644000000007</v>
          </cell>
          <cell r="AN67">
            <v>1</v>
          </cell>
        </row>
        <row r="68">
          <cell r="B68" t="str">
            <v>Organisation of American States</v>
          </cell>
          <cell r="C68" t="str">
            <v>ChannelCode</v>
          </cell>
          <cell r="D68" t="str">
            <v>47079</v>
          </cell>
          <cell r="F68">
            <v>0</v>
          </cell>
          <cell r="G68">
            <v>1084.7592</v>
          </cell>
          <cell r="H68">
            <v>1</v>
          </cell>
          <cell r="I68">
            <v>1084.7592</v>
          </cell>
          <cell r="J68">
            <v>1</v>
          </cell>
          <cell r="L68">
            <v>0</v>
          </cell>
          <cell r="N68">
            <v>0</v>
          </cell>
          <cell r="P68">
            <v>0</v>
          </cell>
          <cell r="R68">
            <v>0</v>
          </cell>
          <cell r="S68">
            <v>1084.7592</v>
          </cell>
          <cell r="T68">
            <v>1</v>
          </cell>
          <cell r="U68">
            <v>1084.7592</v>
          </cell>
          <cell r="V68">
            <v>1</v>
          </cell>
          <cell r="X68">
            <v>0</v>
          </cell>
          <cell r="Y68">
            <v>51.274000000000001</v>
          </cell>
          <cell r="Z68">
            <v>1</v>
          </cell>
          <cell r="AA68">
            <v>51.274000000000001</v>
          </cell>
          <cell r="AB68">
            <v>1</v>
          </cell>
          <cell r="AD68">
            <v>0</v>
          </cell>
          <cell r="AF68">
            <v>0</v>
          </cell>
          <cell r="AH68">
            <v>0</v>
          </cell>
          <cell r="AJ68">
            <v>0</v>
          </cell>
          <cell r="AK68">
            <v>51.274000000000001</v>
          </cell>
          <cell r="AL68">
            <v>1</v>
          </cell>
          <cell r="AM68">
            <v>51.274000000000001</v>
          </cell>
          <cell r="AN68">
            <v>1</v>
          </cell>
        </row>
        <row r="69">
          <cell r="B69" t="str">
            <v>Organization for Security and Co-operation in Europe</v>
          </cell>
          <cell r="C69" t="str">
            <v>ChannelCode</v>
          </cell>
          <cell r="D69" t="str">
            <v>47131</v>
          </cell>
          <cell r="F69">
            <v>0</v>
          </cell>
          <cell r="G69">
            <v>426.42099999999999</v>
          </cell>
          <cell r="H69">
            <v>1</v>
          </cell>
          <cell r="I69">
            <v>426.42099999999999</v>
          </cell>
          <cell r="J69">
            <v>1</v>
          </cell>
          <cell r="L69">
            <v>0</v>
          </cell>
          <cell r="M69">
            <v>11593.484399999999</v>
          </cell>
          <cell r="N69">
            <v>1</v>
          </cell>
          <cell r="O69">
            <v>11593.484399999999</v>
          </cell>
          <cell r="P69">
            <v>1</v>
          </cell>
          <cell r="R69">
            <v>0</v>
          </cell>
          <cell r="S69">
            <v>12019.9054</v>
          </cell>
          <cell r="T69">
            <v>1</v>
          </cell>
          <cell r="U69">
            <v>12019.9054</v>
          </cell>
          <cell r="V69">
            <v>1</v>
          </cell>
          <cell r="X69">
            <v>0</v>
          </cell>
          <cell r="Y69">
            <v>4535.6389600000002</v>
          </cell>
          <cell r="Z69">
            <v>1</v>
          </cell>
          <cell r="AA69">
            <v>4535.6389600000002</v>
          </cell>
          <cell r="AB69">
            <v>1</v>
          </cell>
          <cell r="AD69">
            <v>0</v>
          </cell>
          <cell r="AE69">
            <v>9440.7440029999998</v>
          </cell>
          <cell r="AF69">
            <v>1</v>
          </cell>
          <cell r="AG69">
            <v>9440.7440029999998</v>
          </cell>
          <cell r="AH69">
            <v>1</v>
          </cell>
          <cell r="AJ69">
            <v>0</v>
          </cell>
          <cell r="AK69">
            <v>13976.382963</v>
          </cell>
          <cell r="AL69">
            <v>1</v>
          </cell>
          <cell r="AM69">
            <v>13976.382963</v>
          </cell>
          <cell r="AN69">
            <v>1</v>
          </cell>
        </row>
        <row r="70">
          <cell r="B70" t="str">
            <v>Other multilateral institution</v>
          </cell>
          <cell r="C70" t="str">
            <v>ChannelCode</v>
          </cell>
          <cell r="D70" t="str">
            <v>47000</v>
          </cell>
          <cell r="E70">
            <v>1032.2360000000001</v>
          </cell>
          <cell r="F70">
            <v>1</v>
          </cell>
          <cell r="G70">
            <v>483.40705000000003</v>
          </cell>
          <cell r="H70">
            <v>1</v>
          </cell>
          <cell r="I70">
            <v>1515.6430500000001</v>
          </cell>
          <cell r="J70">
            <v>1</v>
          </cell>
          <cell r="L70">
            <v>0</v>
          </cell>
          <cell r="N70">
            <v>0</v>
          </cell>
          <cell r="P70">
            <v>0</v>
          </cell>
          <cell r="Q70">
            <v>1032.2360000000001</v>
          </cell>
          <cell r="R70">
            <v>1</v>
          </cell>
          <cell r="S70">
            <v>483.40705000000003</v>
          </cell>
          <cell r="T70">
            <v>1</v>
          </cell>
          <cell r="U70">
            <v>1515.6430500000001</v>
          </cell>
          <cell r="V70">
            <v>1</v>
          </cell>
          <cell r="X70">
            <v>0</v>
          </cell>
          <cell r="Y70">
            <v>501.60064</v>
          </cell>
          <cell r="Z70">
            <v>1</v>
          </cell>
          <cell r="AA70">
            <v>501.60064</v>
          </cell>
          <cell r="AB70">
            <v>1</v>
          </cell>
          <cell r="AD70">
            <v>0</v>
          </cell>
          <cell r="AF70">
            <v>0</v>
          </cell>
          <cell r="AH70">
            <v>0</v>
          </cell>
          <cell r="AJ70">
            <v>0</v>
          </cell>
          <cell r="AK70">
            <v>501.60064</v>
          </cell>
          <cell r="AL70">
            <v>1</v>
          </cell>
          <cell r="AM70">
            <v>501.60064</v>
          </cell>
          <cell r="AN70">
            <v>1</v>
          </cell>
        </row>
        <row r="71">
          <cell r="B71" t="str">
            <v>Pacific Regional Environment Programme</v>
          </cell>
          <cell r="C71" t="str">
            <v>ChannelCode</v>
          </cell>
          <cell r="D71" t="str">
            <v>47097</v>
          </cell>
          <cell r="F71">
            <v>0</v>
          </cell>
          <cell r="H71">
            <v>0</v>
          </cell>
          <cell r="J71">
            <v>0</v>
          </cell>
          <cell r="L71">
            <v>0</v>
          </cell>
          <cell r="N71">
            <v>0</v>
          </cell>
          <cell r="P71">
            <v>0</v>
          </cell>
          <cell r="R71">
            <v>0</v>
          </cell>
          <cell r="T71">
            <v>0</v>
          </cell>
          <cell r="V71">
            <v>0</v>
          </cell>
          <cell r="X71">
            <v>0</v>
          </cell>
          <cell r="Z71">
            <v>0</v>
          </cell>
          <cell r="AB71">
            <v>0</v>
          </cell>
          <cell r="AD71">
            <v>0</v>
          </cell>
          <cell r="AE71">
            <v>112.66731</v>
          </cell>
          <cell r="AF71">
            <v>1</v>
          </cell>
          <cell r="AG71">
            <v>112.66731</v>
          </cell>
          <cell r="AH71">
            <v>1</v>
          </cell>
          <cell r="AJ71">
            <v>0</v>
          </cell>
          <cell r="AK71">
            <v>112.66731</v>
          </cell>
          <cell r="AL71">
            <v>1</v>
          </cell>
          <cell r="AM71">
            <v>112.66731</v>
          </cell>
          <cell r="AN71">
            <v>1</v>
          </cell>
        </row>
        <row r="72">
          <cell r="B72" t="str">
            <v>Private Infrastructure Development Group</v>
          </cell>
          <cell r="C72" t="str">
            <v>ChannelCode</v>
          </cell>
          <cell r="D72" t="str">
            <v>47086</v>
          </cell>
          <cell r="E72">
            <v>3500</v>
          </cell>
          <cell r="F72">
            <v>1</v>
          </cell>
          <cell r="H72">
            <v>0</v>
          </cell>
          <cell r="I72">
            <v>3500</v>
          </cell>
          <cell r="J72">
            <v>1</v>
          </cell>
          <cell r="K72">
            <v>31485</v>
          </cell>
          <cell r="L72">
            <v>1</v>
          </cell>
          <cell r="N72">
            <v>0</v>
          </cell>
          <cell r="O72">
            <v>31485</v>
          </cell>
          <cell r="P72">
            <v>1</v>
          </cell>
          <cell r="Q72">
            <v>34984.999999999993</v>
          </cell>
          <cell r="R72">
            <v>1</v>
          </cell>
          <cell r="T72">
            <v>0</v>
          </cell>
          <cell r="U72">
            <v>34984.999999999993</v>
          </cell>
          <cell r="V72">
            <v>1</v>
          </cell>
          <cell r="W72">
            <v>2355</v>
          </cell>
          <cell r="X72">
            <v>1</v>
          </cell>
          <cell r="Z72">
            <v>0</v>
          </cell>
          <cell r="AA72">
            <v>2355</v>
          </cell>
          <cell r="AB72">
            <v>1</v>
          </cell>
          <cell r="AC72">
            <v>53385.721000000005</v>
          </cell>
          <cell r="AD72">
            <v>1</v>
          </cell>
          <cell r="AF72">
            <v>0</v>
          </cell>
          <cell r="AG72">
            <v>53385.721000000005</v>
          </cell>
          <cell r="AH72">
            <v>1</v>
          </cell>
          <cell r="AI72">
            <v>55740.721000000005</v>
          </cell>
          <cell r="AJ72">
            <v>1</v>
          </cell>
          <cell r="AL72">
            <v>0</v>
          </cell>
          <cell r="AM72">
            <v>55740.721000000005</v>
          </cell>
          <cell r="AN72">
            <v>1</v>
          </cell>
        </row>
        <row r="73">
          <cell r="B73" t="str">
            <v>Regional Development Bank</v>
          </cell>
          <cell r="C73" t="str">
            <v>ChannelCode</v>
          </cell>
          <cell r="D73" t="str">
            <v>46000</v>
          </cell>
          <cell r="F73">
            <v>0</v>
          </cell>
          <cell r="G73">
            <v>30400</v>
          </cell>
          <cell r="H73">
            <v>1</v>
          </cell>
          <cell r="I73">
            <v>30400</v>
          </cell>
          <cell r="J73">
            <v>1</v>
          </cell>
          <cell r="L73">
            <v>0</v>
          </cell>
          <cell r="N73">
            <v>0</v>
          </cell>
          <cell r="P73">
            <v>0</v>
          </cell>
          <cell r="R73">
            <v>0</v>
          </cell>
          <cell r="S73">
            <v>30400</v>
          </cell>
          <cell r="T73">
            <v>1</v>
          </cell>
          <cell r="U73">
            <v>30400</v>
          </cell>
          <cell r="V73">
            <v>1</v>
          </cell>
          <cell r="W73">
            <v>1200</v>
          </cell>
          <cell r="X73">
            <v>1</v>
          </cell>
          <cell r="Z73">
            <v>0</v>
          </cell>
          <cell r="AA73">
            <v>1200</v>
          </cell>
          <cell r="AB73">
            <v>1</v>
          </cell>
          <cell r="AD73">
            <v>0</v>
          </cell>
          <cell r="AF73">
            <v>0</v>
          </cell>
          <cell r="AH73">
            <v>0</v>
          </cell>
          <cell r="AI73">
            <v>1200</v>
          </cell>
          <cell r="AJ73">
            <v>1</v>
          </cell>
          <cell r="AL73">
            <v>0</v>
          </cell>
          <cell r="AM73">
            <v>1200</v>
          </cell>
          <cell r="AN73">
            <v>1</v>
          </cell>
        </row>
        <row r="74">
          <cell r="B74" t="str">
            <v>Southern African Development Community</v>
          </cell>
          <cell r="C74" t="str">
            <v>ChannelCode</v>
          </cell>
          <cell r="D74" t="str">
            <v>47089</v>
          </cell>
          <cell r="E74">
            <v>122.988</v>
          </cell>
          <cell r="F74">
            <v>1</v>
          </cell>
          <cell r="H74">
            <v>0</v>
          </cell>
          <cell r="I74">
            <v>122.988</v>
          </cell>
          <cell r="J74">
            <v>1</v>
          </cell>
          <cell r="L74">
            <v>0</v>
          </cell>
          <cell r="N74">
            <v>0</v>
          </cell>
          <cell r="P74">
            <v>0</v>
          </cell>
          <cell r="Q74">
            <v>122.988</v>
          </cell>
          <cell r="R74">
            <v>1</v>
          </cell>
          <cell r="T74">
            <v>0</v>
          </cell>
          <cell r="U74">
            <v>122.988</v>
          </cell>
          <cell r="V74">
            <v>1</v>
          </cell>
          <cell r="W74">
            <v>389.83699999999999</v>
          </cell>
          <cell r="X74">
            <v>1</v>
          </cell>
          <cell r="Z74">
            <v>0</v>
          </cell>
          <cell r="AA74">
            <v>389.83699999999999</v>
          </cell>
          <cell r="AB74">
            <v>1</v>
          </cell>
          <cell r="AD74">
            <v>0</v>
          </cell>
          <cell r="AF74">
            <v>0</v>
          </cell>
          <cell r="AH74">
            <v>0</v>
          </cell>
          <cell r="AI74">
            <v>389.83699999999999</v>
          </cell>
          <cell r="AJ74">
            <v>1</v>
          </cell>
          <cell r="AL74">
            <v>0</v>
          </cell>
          <cell r="AM74">
            <v>389.83699999999999</v>
          </cell>
          <cell r="AN74">
            <v>1</v>
          </cell>
        </row>
        <row r="75">
          <cell r="B75" t="str">
            <v>Strategic Climate Fund</v>
          </cell>
          <cell r="C75" t="str">
            <v>ChannelCode</v>
          </cell>
          <cell r="D75" t="str">
            <v>47135</v>
          </cell>
          <cell r="F75">
            <v>0</v>
          </cell>
          <cell r="H75">
            <v>0</v>
          </cell>
          <cell r="J75">
            <v>0</v>
          </cell>
          <cell r="K75">
            <v>71975</v>
          </cell>
          <cell r="L75">
            <v>1</v>
          </cell>
          <cell r="N75">
            <v>0</v>
          </cell>
          <cell r="O75">
            <v>71975</v>
          </cell>
          <cell r="P75">
            <v>1</v>
          </cell>
          <cell r="Q75">
            <v>71975</v>
          </cell>
          <cell r="R75">
            <v>1</v>
          </cell>
          <cell r="T75">
            <v>0</v>
          </cell>
          <cell r="U75">
            <v>71975</v>
          </cell>
          <cell r="V75">
            <v>1</v>
          </cell>
          <cell r="X75">
            <v>0</v>
          </cell>
          <cell r="Z75">
            <v>0</v>
          </cell>
          <cell r="AB75">
            <v>0</v>
          </cell>
          <cell r="AD75">
            <v>0</v>
          </cell>
          <cell r="AF75">
            <v>0</v>
          </cell>
          <cell r="AH75">
            <v>0</v>
          </cell>
          <cell r="AJ75">
            <v>0</v>
          </cell>
          <cell r="AL75">
            <v>0</v>
          </cell>
          <cell r="AN75">
            <v>0</v>
          </cell>
        </row>
        <row r="76">
          <cell r="B76" t="str">
            <v>United Nations</v>
          </cell>
          <cell r="C76" t="str">
            <v>ChannelCode</v>
          </cell>
          <cell r="D76" t="str">
            <v>41305</v>
          </cell>
          <cell r="F76">
            <v>0</v>
          </cell>
          <cell r="G76">
            <v>2703.357</v>
          </cell>
          <cell r="H76">
            <v>1</v>
          </cell>
          <cell r="I76">
            <v>2703.357</v>
          </cell>
          <cell r="J76">
            <v>1</v>
          </cell>
          <cell r="L76">
            <v>0</v>
          </cell>
          <cell r="M76">
            <v>17880.404259999999</v>
          </cell>
          <cell r="N76">
            <v>1</v>
          </cell>
          <cell r="O76">
            <v>17880.404259999999</v>
          </cell>
          <cell r="P76">
            <v>1</v>
          </cell>
          <cell r="R76">
            <v>0</v>
          </cell>
          <cell r="S76">
            <v>20583.761259999999</v>
          </cell>
          <cell r="T76">
            <v>1</v>
          </cell>
          <cell r="U76">
            <v>20583.761259999999</v>
          </cell>
          <cell r="V76">
            <v>1</v>
          </cell>
          <cell r="X76">
            <v>0</v>
          </cell>
          <cell r="Y76">
            <v>38.471269999999997</v>
          </cell>
          <cell r="Z76">
            <v>1</v>
          </cell>
          <cell r="AA76">
            <v>38.471269999999997</v>
          </cell>
          <cell r="AB76">
            <v>1</v>
          </cell>
          <cell r="AD76">
            <v>0</v>
          </cell>
          <cell r="AE76">
            <v>13358.297</v>
          </cell>
          <cell r="AF76">
            <v>1</v>
          </cell>
          <cell r="AG76">
            <v>13358.297</v>
          </cell>
          <cell r="AH76">
            <v>1</v>
          </cell>
          <cell r="AJ76">
            <v>0</v>
          </cell>
          <cell r="AK76">
            <v>13396.76827</v>
          </cell>
          <cell r="AL76">
            <v>1</v>
          </cell>
          <cell r="AM76">
            <v>13396.76827</v>
          </cell>
          <cell r="AN76">
            <v>1</v>
          </cell>
        </row>
        <row r="77">
          <cell r="B77" t="str">
            <v>United Nations agency, fund or commission (UN)</v>
          </cell>
          <cell r="C77" t="str">
            <v>ChannelCode</v>
          </cell>
          <cell r="D77" t="str">
            <v>41000</v>
          </cell>
          <cell r="E77">
            <v>81411.917600000001</v>
          </cell>
          <cell r="F77">
            <v>1</v>
          </cell>
          <cell r="G77">
            <v>8258.5032740000006</v>
          </cell>
          <cell r="H77">
            <v>1</v>
          </cell>
          <cell r="I77">
            <v>89670.420873999989</v>
          </cell>
          <cell r="J77">
            <v>1</v>
          </cell>
          <cell r="L77">
            <v>0</v>
          </cell>
          <cell r="N77">
            <v>0</v>
          </cell>
          <cell r="P77">
            <v>0</v>
          </cell>
          <cell r="Q77">
            <v>81411.917600000001</v>
          </cell>
          <cell r="R77">
            <v>1</v>
          </cell>
          <cell r="S77">
            <v>8258.5032740000006</v>
          </cell>
          <cell r="T77">
            <v>1</v>
          </cell>
          <cell r="U77">
            <v>89670.420873999989</v>
          </cell>
          <cell r="V77">
            <v>1</v>
          </cell>
          <cell r="W77">
            <v>76207.480779999998</v>
          </cell>
          <cell r="X77">
            <v>1</v>
          </cell>
          <cell r="Y77">
            <v>20021.180760000007</v>
          </cell>
          <cell r="Z77">
            <v>1</v>
          </cell>
          <cell r="AA77">
            <v>96228.661539999957</v>
          </cell>
          <cell r="AB77">
            <v>1</v>
          </cell>
          <cell r="AD77">
            <v>0</v>
          </cell>
          <cell r="AF77">
            <v>0</v>
          </cell>
          <cell r="AH77">
            <v>0</v>
          </cell>
          <cell r="AI77">
            <v>76207.480779999998</v>
          </cell>
          <cell r="AJ77">
            <v>1</v>
          </cell>
          <cell r="AK77">
            <v>20021.180760000007</v>
          </cell>
          <cell r="AL77">
            <v>1</v>
          </cell>
          <cell r="AM77">
            <v>96228.661539999957</v>
          </cell>
          <cell r="AN77">
            <v>1</v>
          </cell>
        </row>
        <row r="78">
          <cell r="B78" t="str">
            <v>United Nations Children’s Fund</v>
          </cell>
          <cell r="C78" t="str">
            <v>ChannelCode</v>
          </cell>
          <cell r="D78" t="str">
            <v>41122</v>
          </cell>
          <cell r="E78">
            <v>275168.32228000002</v>
          </cell>
          <cell r="F78">
            <v>1</v>
          </cell>
          <cell r="G78">
            <v>12423.501</v>
          </cell>
          <cell r="H78">
            <v>1</v>
          </cell>
          <cell r="I78">
            <v>287591.82328000001</v>
          </cell>
          <cell r="J78">
            <v>1</v>
          </cell>
          <cell r="K78">
            <v>48000</v>
          </cell>
          <cell r="L78">
            <v>1</v>
          </cell>
          <cell r="N78">
            <v>0</v>
          </cell>
          <cell r="O78">
            <v>48000</v>
          </cell>
          <cell r="P78">
            <v>1</v>
          </cell>
          <cell r="Q78">
            <v>323168.32227999996</v>
          </cell>
          <cell r="R78">
            <v>1</v>
          </cell>
          <cell r="S78">
            <v>12423.501</v>
          </cell>
          <cell r="T78">
            <v>1</v>
          </cell>
          <cell r="U78">
            <v>335591.82328000001</v>
          </cell>
          <cell r="V78">
            <v>1</v>
          </cell>
          <cell r="W78">
            <v>343564.08798000007</v>
          </cell>
          <cell r="X78">
            <v>1</v>
          </cell>
          <cell r="Y78">
            <v>10409.120999999999</v>
          </cell>
          <cell r="Z78">
            <v>1</v>
          </cell>
          <cell r="AA78">
            <v>353973.20898000005</v>
          </cell>
          <cell r="AB78">
            <v>1</v>
          </cell>
          <cell r="AC78">
            <v>48000</v>
          </cell>
          <cell r="AD78">
            <v>1</v>
          </cell>
          <cell r="AF78">
            <v>0</v>
          </cell>
          <cell r="AG78">
            <v>48000</v>
          </cell>
          <cell r="AH78">
            <v>1</v>
          </cell>
          <cell r="AI78">
            <v>391564.08798000013</v>
          </cell>
          <cell r="AJ78">
            <v>1</v>
          </cell>
          <cell r="AK78">
            <v>10409.120999999999</v>
          </cell>
          <cell r="AL78">
            <v>1</v>
          </cell>
          <cell r="AM78">
            <v>401973.20898000023</v>
          </cell>
          <cell r="AN78">
            <v>1</v>
          </cell>
        </row>
        <row r="79">
          <cell r="B79" t="str">
            <v>United Nations Department of Peacekeeping Operations</v>
          </cell>
          <cell r="C79" t="str">
            <v>ChannelCode</v>
          </cell>
          <cell r="D79" t="str">
            <v>41310</v>
          </cell>
          <cell r="F79">
            <v>0</v>
          </cell>
          <cell r="G79">
            <v>2480.06304</v>
          </cell>
          <cell r="H79">
            <v>1</v>
          </cell>
          <cell r="I79">
            <v>2480.06304</v>
          </cell>
          <cell r="J79">
            <v>1</v>
          </cell>
          <cell r="L79">
            <v>0</v>
          </cell>
          <cell r="M79">
            <v>19058.027000000002</v>
          </cell>
          <cell r="N79">
            <v>1</v>
          </cell>
          <cell r="O79">
            <v>19058.027000000002</v>
          </cell>
          <cell r="P79">
            <v>1</v>
          </cell>
          <cell r="R79">
            <v>0</v>
          </cell>
          <cell r="S79">
            <v>21538.090039999999</v>
          </cell>
          <cell r="T79">
            <v>1</v>
          </cell>
          <cell r="U79">
            <v>21538.090039999999</v>
          </cell>
          <cell r="V79">
            <v>1</v>
          </cell>
          <cell r="X79">
            <v>0</v>
          </cell>
          <cell r="Y79">
            <v>3064.7060000000001</v>
          </cell>
          <cell r="Z79">
            <v>1</v>
          </cell>
          <cell r="AA79">
            <v>3064.7060000000001</v>
          </cell>
          <cell r="AB79">
            <v>1</v>
          </cell>
          <cell r="AD79">
            <v>0</v>
          </cell>
          <cell r="AE79">
            <v>50853.943999999996</v>
          </cell>
          <cell r="AF79">
            <v>1</v>
          </cell>
          <cell r="AG79">
            <v>50853.943999999996</v>
          </cell>
          <cell r="AH79">
            <v>1</v>
          </cell>
          <cell r="AJ79">
            <v>0</v>
          </cell>
          <cell r="AK79">
            <v>53918.649999999994</v>
          </cell>
          <cell r="AL79">
            <v>1</v>
          </cell>
          <cell r="AM79">
            <v>53918.649999999994</v>
          </cell>
          <cell r="AN79">
            <v>1</v>
          </cell>
        </row>
        <row r="80">
          <cell r="B80" t="str">
            <v>United Nations Department of Political Affairs, Trust Fund in Support of Political Affairs</v>
          </cell>
          <cell r="C80" t="str">
            <v>ChannelCode</v>
          </cell>
          <cell r="D80" t="str">
            <v>41148</v>
          </cell>
          <cell r="E80">
            <v>15701.098679999999</v>
          </cell>
          <cell r="F80">
            <v>1</v>
          </cell>
          <cell r="H80">
            <v>0</v>
          </cell>
          <cell r="I80">
            <v>15701.098679999999</v>
          </cell>
          <cell r="J80">
            <v>1</v>
          </cell>
          <cell r="L80">
            <v>0</v>
          </cell>
          <cell r="N80">
            <v>0</v>
          </cell>
          <cell r="P80">
            <v>0</v>
          </cell>
          <cell r="Q80">
            <v>15701.098679999999</v>
          </cell>
          <cell r="R80">
            <v>1</v>
          </cell>
          <cell r="T80">
            <v>0</v>
          </cell>
          <cell r="U80">
            <v>15701.098679999999</v>
          </cell>
          <cell r="V80">
            <v>1</v>
          </cell>
          <cell r="W80">
            <v>14482.563929999998</v>
          </cell>
          <cell r="X80">
            <v>1</v>
          </cell>
          <cell r="Y80">
            <v>941</v>
          </cell>
          <cell r="Z80">
            <v>1</v>
          </cell>
          <cell r="AA80">
            <v>15423.56393</v>
          </cell>
          <cell r="AB80">
            <v>1</v>
          </cell>
          <cell r="AD80">
            <v>0</v>
          </cell>
          <cell r="AE80">
            <v>2800</v>
          </cell>
          <cell r="AF80">
            <v>1</v>
          </cell>
          <cell r="AG80">
            <v>2800</v>
          </cell>
          <cell r="AH80">
            <v>1</v>
          </cell>
          <cell r="AI80">
            <v>14482.563929999998</v>
          </cell>
          <cell r="AJ80">
            <v>1</v>
          </cell>
          <cell r="AK80">
            <v>3741</v>
          </cell>
          <cell r="AL80">
            <v>1</v>
          </cell>
          <cell r="AM80">
            <v>18223.56393</v>
          </cell>
          <cell r="AN80">
            <v>1</v>
          </cell>
        </row>
        <row r="81">
          <cell r="B81" t="str">
            <v>United Nations Development Programme</v>
          </cell>
          <cell r="C81" t="str">
            <v>ChannelCode</v>
          </cell>
          <cell r="D81" t="str">
            <v>41114</v>
          </cell>
          <cell r="E81">
            <v>143533.49353000007</v>
          </cell>
          <cell r="F81">
            <v>1</v>
          </cell>
          <cell r="G81">
            <v>73931.168960999988</v>
          </cell>
          <cell r="H81">
            <v>1</v>
          </cell>
          <cell r="I81">
            <v>217464.66249099991</v>
          </cell>
          <cell r="J81">
            <v>1</v>
          </cell>
          <cell r="K81">
            <v>55000</v>
          </cell>
          <cell r="L81">
            <v>1</v>
          </cell>
          <cell r="N81">
            <v>0</v>
          </cell>
          <cell r="O81">
            <v>55000</v>
          </cell>
          <cell r="P81">
            <v>1</v>
          </cell>
          <cell r="Q81">
            <v>198533.49353000004</v>
          </cell>
          <cell r="R81">
            <v>1</v>
          </cell>
          <cell r="S81">
            <v>73931.168960999988</v>
          </cell>
          <cell r="T81">
            <v>1</v>
          </cell>
          <cell r="U81">
            <v>272464.66249099997</v>
          </cell>
          <cell r="V81">
            <v>1</v>
          </cell>
          <cell r="W81">
            <v>127994.83514000001</v>
          </cell>
          <cell r="X81">
            <v>1</v>
          </cell>
          <cell r="Y81">
            <v>75466.861699999994</v>
          </cell>
          <cell r="Z81">
            <v>1</v>
          </cell>
          <cell r="AA81">
            <v>203461.6968399999</v>
          </cell>
          <cell r="AB81">
            <v>1</v>
          </cell>
          <cell r="AC81">
            <v>55000</v>
          </cell>
          <cell r="AD81">
            <v>1</v>
          </cell>
          <cell r="AF81">
            <v>0</v>
          </cell>
          <cell r="AG81">
            <v>55000</v>
          </cell>
          <cell r="AH81">
            <v>1</v>
          </cell>
          <cell r="AI81">
            <v>182994.83514000001</v>
          </cell>
          <cell r="AJ81">
            <v>1</v>
          </cell>
          <cell r="AK81">
            <v>75466.861699999994</v>
          </cell>
          <cell r="AL81">
            <v>1</v>
          </cell>
          <cell r="AM81">
            <v>258461.69683999993</v>
          </cell>
          <cell r="AN81">
            <v>1</v>
          </cell>
        </row>
        <row r="82">
          <cell r="B82" t="str">
            <v>United Nations Economic Commission for Europe (extrabudgetary contributions only)</v>
          </cell>
          <cell r="C82" t="str">
            <v>ChannelCode</v>
          </cell>
          <cell r="D82" t="str">
            <v>41314</v>
          </cell>
          <cell r="E82">
            <v>2553</v>
          </cell>
          <cell r="F82">
            <v>1</v>
          </cell>
          <cell r="G82">
            <v>26.228300000000001</v>
          </cell>
          <cell r="H82">
            <v>1</v>
          </cell>
          <cell r="I82">
            <v>2579.2282999999998</v>
          </cell>
          <cell r="J82">
            <v>1</v>
          </cell>
          <cell r="L82">
            <v>0</v>
          </cell>
          <cell r="M82">
            <v>322.10393199999999</v>
          </cell>
          <cell r="N82">
            <v>1</v>
          </cell>
          <cell r="O82">
            <v>322.10393199999999</v>
          </cell>
          <cell r="P82">
            <v>1</v>
          </cell>
          <cell r="Q82">
            <v>2553</v>
          </cell>
          <cell r="R82">
            <v>1</v>
          </cell>
          <cell r="S82">
            <v>348.33223199999998</v>
          </cell>
          <cell r="T82">
            <v>1</v>
          </cell>
          <cell r="U82">
            <v>2901.3322319999997</v>
          </cell>
          <cell r="V82">
            <v>1</v>
          </cell>
          <cell r="W82">
            <v>1994.4046499999999</v>
          </cell>
          <cell r="X82">
            <v>1</v>
          </cell>
          <cell r="Z82">
            <v>0</v>
          </cell>
          <cell r="AA82">
            <v>1994.4046499999999</v>
          </cell>
          <cell r="AB82">
            <v>1</v>
          </cell>
          <cell r="AD82">
            <v>0</v>
          </cell>
          <cell r="AF82">
            <v>0</v>
          </cell>
          <cell r="AH82">
            <v>0</v>
          </cell>
          <cell r="AI82">
            <v>1994.4046499999999</v>
          </cell>
          <cell r="AJ82">
            <v>1</v>
          </cell>
          <cell r="AL82">
            <v>0</v>
          </cell>
          <cell r="AM82">
            <v>1994.4046499999999</v>
          </cell>
          <cell r="AN82">
            <v>1</v>
          </cell>
        </row>
        <row r="83">
          <cell r="B83" t="str">
            <v>United Nations Educational, Scientific and Cultural Organisation</v>
          </cell>
          <cell r="C83" t="str">
            <v>ChannelCode</v>
          </cell>
          <cell r="D83" t="str">
            <v>41304</v>
          </cell>
          <cell r="E83">
            <v>2173.2887099999998</v>
          </cell>
          <cell r="F83">
            <v>1</v>
          </cell>
          <cell r="H83">
            <v>0</v>
          </cell>
          <cell r="I83">
            <v>2173.2887099999998</v>
          </cell>
          <cell r="J83">
            <v>1</v>
          </cell>
          <cell r="L83">
            <v>0</v>
          </cell>
          <cell r="N83">
            <v>0</v>
          </cell>
          <cell r="P83">
            <v>0</v>
          </cell>
          <cell r="Q83">
            <v>2173.2887099999998</v>
          </cell>
          <cell r="R83">
            <v>1</v>
          </cell>
          <cell r="T83">
            <v>0</v>
          </cell>
          <cell r="U83">
            <v>2173.2887099999998</v>
          </cell>
          <cell r="V83">
            <v>1</v>
          </cell>
          <cell r="W83">
            <v>1500</v>
          </cell>
          <cell r="X83">
            <v>1</v>
          </cell>
          <cell r="Z83">
            <v>0</v>
          </cell>
          <cell r="AA83">
            <v>1500</v>
          </cell>
          <cell r="AB83">
            <v>1</v>
          </cell>
          <cell r="AC83">
            <v>5610.5354639999996</v>
          </cell>
          <cell r="AD83">
            <v>1</v>
          </cell>
          <cell r="AF83">
            <v>0</v>
          </cell>
          <cell r="AG83">
            <v>5610.5354639999996</v>
          </cell>
          <cell r="AH83">
            <v>1</v>
          </cell>
          <cell r="AI83">
            <v>7110.5354640000005</v>
          </cell>
          <cell r="AJ83">
            <v>1</v>
          </cell>
          <cell r="AL83">
            <v>0</v>
          </cell>
          <cell r="AM83">
            <v>7110.5354640000005</v>
          </cell>
          <cell r="AN83">
            <v>1</v>
          </cell>
        </row>
        <row r="84">
          <cell r="B84" t="str">
            <v>United Nations Entity for Gender Equality and the Empowerment of Women</v>
          </cell>
          <cell r="C84" t="str">
            <v>ChannelCode</v>
          </cell>
          <cell r="D84" t="str">
            <v>41146</v>
          </cell>
          <cell r="E84">
            <v>4162.3590100000001</v>
          </cell>
          <cell r="F84">
            <v>1</v>
          </cell>
          <cell r="G84">
            <v>30</v>
          </cell>
          <cell r="H84">
            <v>1</v>
          </cell>
          <cell r="I84">
            <v>4192.3590100000001</v>
          </cell>
          <cell r="J84">
            <v>1</v>
          </cell>
          <cell r="K84">
            <v>12500</v>
          </cell>
          <cell r="L84">
            <v>1</v>
          </cell>
          <cell r="N84">
            <v>0</v>
          </cell>
          <cell r="O84">
            <v>12500</v>
          </cell>
          <cell r="P84">
            <v>1</v>
          </cell>
          <cell r="Q84">
            <v>16662.35901</v>
          </cell>
          <cell r="R84">
            <v>1</v>
          </cell>
          <cell r="S84">
            <v>30</v>
          </cell>
          <cell r="T84">
            <v>1</v>
          </cell>
          <cell r="U84">
            <v>16692.35901</v>
          </cell>
          <cell r="V84">
            <v>1</v>
          </cell>
          <cell r="W84">
            <v>6770.902</v>
          </cell>
          <cell r="X84">
            <v>1</v>
          </cell>
          <cell r="Y84">
            <v>1536.5260000000001</v>
          </cell>
          <cell r="Z84">
            <v>1</v>
          </cell>
          <cell r="AA84">
            <v>8307.4279999999981</v>
          </cell>
          <cell r="AB84">
            <v>1</v>
          </cell>
          <cell r="AC84">
            <v>12500</v>
          </cell>
          <cell r="AD84">
            <v>1</v>
          </cell>
          <cell r="AF84">
            <v>0</v>
          </cell>
          <cell r="AG84">
            <v>12500</v>
          </cell>
          <cell r="AH84">
            <v>1</v>
          </cell>
          <cell r="AI84">
            <v>19270.902000000002</v>
          </cell>
          <cell r="AJ84">
            <v>1</v>
          </cell>
          <cell r="AK84">
            <v>1536.5260000000001</v>
          </cell>
          <cell r="AL84">
            <v>1</v>
          </cell>
          <cell r="AM84">
            <v>20807.428</v>
          </cell>
          <cell r="AN84">
            <v>1</v>
          </cell>
        </row>
        <row r="85">
          <cell r="B85" t="str">
            <v>United Nations Environment Programme</v>
          </cell>
          <cell r="C85" t="str">
            <v>ChannelCode</v>
          </cell>
          <cell r="D85" t="str">
            <v>41116</v>
          </cell>
          <cell r="E85">
            <v>1163.1949999999999</v>
          </cell>
          <cell r="F85">
            <v>1</v>
          </cell>
          <cell r="G85">
            <v>1060.53559</v>
          </cell>
          <cell r="H85">
            <v>1</v>
          </cell>
          <cell r="I85">
            <v>2223.7305900000001</v>
          </cell>
          <cell r="J85">
            <v>1</v>
          </cell>
          <cell r="L85">
            <v>0</v>
          </cell>
          <cell r="M85">
            <v>628.40477999999996</v>
          </cell>
          <cell r="N85">
            <v>1</v>
          </cell>
          <cell r="O85">
            <v>628.40477999999996</v>
          </cell>
          <cell r="P85">
            <v>1</v>
          </cell>
          <cell r="Q85">
            <v>1163.1949999999999</v>
          </cell>
          <cell r="R85">
            <v>1</v>
          </cell>
          <cell r="S85">
            <v>1688.9403700000003</v>
          </cell>
          <cell r="T85">
            <v>1</v>
          </cell>
          <cell r="U85">
            <v>2852.13537</v>
          </cell>
          <cell r="V85">
            <v>1</v>
          </cell>
          <cell r="W85">
            <v>4569.8999999999996</v>
          </cell>
          <cell r="X85">
            <v>1</v>
          </cell>
          <cell r="Y85">
            <v>271.78582</v>
          </cell>
          <cell r="Z85">
            <v>1</v>
          </cell>
          <cell r="AA85">
            <v>4841.6858199999997</v>
          </cell>
          <cell r="AB85">
            <v>1</v>
          </cell>
          <cell r="AD85">
            <v>0</v>
          </cell>
          <cell r="AE85">
            <v>8892.8155699999988</v>
          </cell>
          <cell r="AF85">
            <v>1</v>
          </cell>
          <cell r="AG85">
            <v>8892.8155699999988</v>
          </cell>
          <cell r="AH85">
            <v>1</v>
          </cell>
          <cell r="AI85">
            <v>4569.8999999999996</v>
          </cell>
          <cell r="AJ85">
            <v>1</v>
          </cell>
          <cell r="AK85">
            <v>9164.6013899999998</v>
          </cell>
          <cell r="AL85">
            <v>1</v>
          </cell>
          <cell r="AM85">
            <v>13734.501390000001</v>
          </cell>
          <cell r="AN85">
            <v>1</v>
          </cell>
        </row>
        <row r="86">
          <cell r="B86" t="str">
            <v>United Nations Framework Convention on Climate Change</v>
          </cell>
          <cell r="C86" t="str">
            <v>ChannelCode</v>
          </cell>
          <cell r="D86" t="str">
            <v>41316</v>
          </cell>
          <cell r="F86">
            <v>0</v>
          </cell>
          <cell r="H86">
            <v>0</v>
          </cell>
          <cell r="J86">
            <v>0</v>
          </cell>
          <cell r="L86">
            <v>0</v>
          </cell>
          <cell r="M86">
            <v>628.577001</v>
          </cell>
          <cell r="N86">
            <v>1</v>
          </cell>
          <cell r="O86">
            <v>628.577001</v>
          </cell>
          <cell r="P86">
            <v>1</v>
          </cell>
          <cell r="R86">
            <v>0</v>
          </cell>
          <cell r="S86">
            <v>628.577001</v>
          </cell>
          <cell r="T86">
            <v>1</v>
          </cell>
          <cell r="U86">
            <v>628.577001</v>
          </cell>
          <cell r="V86">
            <v>1</v>
          </cell>
          <cell r="X86">
            <v>0</v>
          </cell>
          <cell r="Y86">
            <v>1000</v>
          </cell>
          <cell r="Z86">
            <v>1</v>
          </cell>
          <cell r="AA86">
            <v>1000</v>
          </cell>
          <cell r="AB86">
            <v>1</v>
          </cell>
          <cell r="AD86">
            <v>0</v>
          </cell>
          <cell r="AE86">
            <v>687.78399999999999</v>
          </cell>
          <cell r="AF86">
            <v>1</v>
          </cell>
          <cell r="AG86">
            <v>687.78399999999999</v>
          </cell>
          <cell r="AH86">
            <v>1</v>
          </cell>
          <cell r="AJ86">
            <v>0</v>
          </cell>
          <cell r="AK86">
            <v>1687.7840000000001</v>
          </cell>
          <cell r="AL86">
            <v>1</v>
          </cell>
          <cell r="AM86">
            <v>1687.7840000000001</v>
          </cell>
          <cell r="AN86">
            <v>1</v>
          </cell>
        </row>
        <row r="87">
          <cell r="B87" t="str">
            <v>United Nations High Commissioner for Human Rights (extrabudgetary contributions only)</v>
          </cell>
          <cell r="C87" t="str">
            <v>ChannelCode</v>
          </cell>
          <cell r="D87" t="str">
            <v>41313</v>
          </cell>
          <cell r="E87">
            <v>735.32</v>
          </cell>
          <cell r="F87">
            <v>1</v>
          </cell>
          <cell r="G87">
            <v>549</v>
          </cell>
          <cell r="H87">
            <v>1</v>
          </cell>
          <cell r="I87">
            <v>1284.3200000000002</v>
          </cell>
          <cell r="J87">
            <v>1</v>
          </cell>
          <cell r="K87">
            <v>1600</v>
          </cell>
          <cell r="L87">
            <v>1</v>
          </cell>
          <cell r="N87">
            <v>0</v>
          </cell>
          <cell r="O87">
            <v>1600</v>
          </cell>
          <cell r="P87">
            <v>1</v>
          </cell>
          <cell r="Q87">
            <v>2335.3200000000002</v>
          </cell>
          <cell r="R87">
            <v>1</v>
          </cell>
          <cell r="S87">
            <v>549</v>
          </cell>
          <cell r="T87">
            <v>1</v>
          </cell>
          <cell r="U87">
            <v>2884.32</v>
          </cell>
          <cell r="V87">
            <v>1</v>
          </cell>
          <cell r="W87">
            <v>666.66600000000005</v>
          </cell>
          <cell r="X87">
            <v>1</v>
          </cell>
          <cell r="Y87">
            <v>420</v>
          </cell>
          <cell r="Z87">
            <v>1</v>
          </cell>
          <cell r="AA87">
            <v>1086.6660000000002</v>
          </cell>
          <cell r="AB87">
            <v>1</v>
          </cell>
          <cell r="AC87">
            <v>2200</v>
          </cell>
          <cell r="AD87">
            <v>1</v>
          </cell>
          <cell r="AE87">
            <v>195.7296</v>
          </cell>
          <cell r="AF87">
            <v>1</v>
          </cell>
          <cell r="AG87">
            <v>2395.7296000000001</v>
          </cell>
          <cell r="AH87">
            <v>1</v>
          </cell>
          <cell r="AI87">
            <v>2866.6660000000002</v>
          </cell>
          <cell r="AJ87">
            <v>1</v>
          </cell>
          <cell r="AK87">
            <v>615.7296</v>
          </cell>
          <cell r="AL87">
            <v>1</v>
          </cell>
          <cell r="AM87">
            <v>3482.3955999999998</v>
          </cell>
          <cell r="AN87">
            <v>1</v>
          </cell>
        </row>
        <row r="88">
          <cell r="B88" t="str">
            <v>United Nations Human Settlement Programme</v>
          </cell>
          <cell r="C88" t="str">
            <v>ChannelCode</v>
          </cell>
          <cell r="D88" t="str">
            <v>41120</v>
          </cell>
          <cell r="E88">
            <v>2084.6849999999999</v>
          </cell>
          <cell r="F88">
            <v>1</v>
          </cell>
          <cell r="H88">
            <v>0</v>
          </cell>
          <cell r="I88">
            <v>2084.6849999999999</v>
          </cell>
          <cell r="J88">
            <v>1</v>
          </cell>
          <cell r="L88">
            <v>0</v>
          </cell>
          <cell r="N88">
            <v>0</v>
          </cell>
          <cell r="P88">
            <v>0</v>
          </cell>
          <cell r="Q88">
            <v>2084.6849999999999</v>
          </cell>
          <cell r="R88">
            <v>1</v>
          </cell>
          <cell r="T88">
            <v>0</v>
          </cell>
          <cell r="U88">
            <v>2084.6849999999999</v>
          </cell>
          <cell r="V88">
            <v>1</v>
          </cell>
          <cell r="W88">
            <v>5137.4297100000003</v>
          </cell>
          <cell r="X88">
            <v>1</v>
          </cell>
          <cell r="Z88">
            <v>0</v>
          </cell>
          <cell r="AA88">
            <v>5137.4297100000003</v>
          </cell>
          <cell r="AB88">
            <v>1</v>
          </cell>
          <cell r="AD88">
            <v>0</v>
          </cell>
          <cell r="AF88">
            <v>0</v>
          </cell>
          <cell r="AH88">
            <v>0</v>
          </cell>
          <cell r="AI88">
            <v>5137.4297100000003</v>
          </cell>
          <cell r="AJ88">
            <v>1</v>
          </cell>
          <cell r="AL88">
            <v>0</v>
          </cell>
          <cell r="AM88">
            <v>5137.4297100000003</v>
          </cell>
          <cell r="AN88">
            <v>1</v>
          </cell>
        </row>
        <row r="89">
          <cell r="B89" t="str">
            <v>United Nations Office for Project Services</v>
          </cell>
          <cell r="C89" t="str">
            <v>ChannelCode</v>
          </cell>
          <cell r="D89" t="str">
            <v>41502</v>
          </cell>
          <cell r="E89">
            <v>1025.9690000000001</v>
          </cell>
          <cell r="F89">
            <v>1</v>
          </cell>
          <cell r="G89">
            <v>5000</v>
          </cell>
          <cell r="H89">
            <v>1</v>
          </cell>
          <cell r="I89">
            <v>6025.9690000000001</v>
          </cell>
          <cell r="J89">
            <v>1</v>
          </cell>
          <cell r="L89">
            <v>0</v>
          </cell>
          <cell r="N89">
            <v>0</v>
          </cell>
          <cell r="P89">
            <v>0</v>
          </cell>
          <cell r="Q89">
            <v>1025.9690000000001</v>
          </cell>
          <cell r="R89">
            <v>1</v>
          </cell>
          <cell r="S89">
            <v>5000</v>
          </cell>
          <cell r="T89">
            <v>1</v>
          </cell>
          <cell r="U89">
            <v>6025.9690000000001</v>
          </cell>
          <cell r="V89">
            <v>1</v>
          </cell>
          <cell r="W89">
            <v>12825</v>
          </cell>
          <cell r="X89">
            <v>1</v>
          </cell>
          <cell r="Z89">
            <v>0</v>
          </cell>
          <cell r="AA89">
            <v>12825</v>
          </cell>
          <cell r="AB89">
            <v>1</v>
          </cell>
          <cell r="AD89">
            <v>0</v>
          </cell>
          <cell r="AF89">
            <v>0</v>
          </cell>
          <cell r="AH89">
            <v>0</v>
          </cell>
          <cell r="AI89">
            <v>12825</v>
          </cell>
          <cell r="AJ89">
            <v>1</v>
          </cell>
          <cell r="AL89">
            <v>0</v>
          </cell>
          <cell r="AM89">
            <v>12825</v>
          </cell>
          <cell r="AN89">
            <v>1</v>
          </cell>
        </row>
        <row r="90">
          <cell r="B90" t="str">
            <v>United Nations Office of Co-ordination of Humanitarian Affairs</v>
          </cell>
          <cell r="C90" t="str">
            <v>ChannelCode</v>
          </cell>
          <cell r="D90" t="str">
            <v>41127</v>
          </cell>
          <cell r="E90">
            <v>116025.26709000001</v>
          </cell>
          <cell r="F90">
            <v>1</v>
          </cell>
          <cell r="H90">
            <v>0</v>
          </cell>
          <cell r="I90">
            <v>116025.26709000001</v>
          </cell>
          <cell r="J90">
            <v>1</v>
          </cell>
          <cell r="K90">
            <v>20000</v>
          </cell>
          <cell r="L90">
            <v>1</v>
          </cell>
          <cell r="N90">
            <v>0</v>
          </cell>
          <cell r="O90">
            <v>20000</v>
          </cell>
          <cell r="P90">
            <v>1</v>
          </cell>
          <cell r="Q90">
            <v>136025.26709000001</v>
          </cell>
          <cell r="R90">
            <v>1</v>
          </cell>
          <cell r="T90">
            <v>0</v>
          </cell>
          <cell r="U90">
            <v>136025.26709000001</v>
          </cell>
          <cell r="V90">
            <v>1</v>
          </cell>
          <cell r="W90">
            <v>149854.00412999999</v>
          </cell>
          <cell r="X90">
            <v>1</v>
          </cell>
          <cell r="Z90">
            <v>0</v>
          </cell>
          <cell r="AA90">
            <v>149854.00412999999</v>
          </cell>
          <cell r="AB90">
            <v>1</v>
          </cell>
          <cell r="AC90">
            <v>25000</v>
          </cell>
          <cell r="AD90">
            <v>1</v>
          </cell>
          <cell r="AF90">
            <v>0</v>
          </cell>
          <cell r="AG90">
            <v>25000</v>
          </cell>
          <cell r="AH90">
            <v>1</v>
          </cell>
          <cell r="AI90">
            <v>174854.00413000004</v>
          </cell>
          <cell r="AJ90">
            <v>1</v>
          </cell>
          <cell r="AL90">
            <v>0</v>
          </cell>
          <cell r="AM90">
            <v>174854.00413000004</v>
          </cell>
          <cell r="AN90">
            <v>1</v>
          </cell>
        </row>
        <row r="91">
          <cell r="B91" t="str">
            <v>United Nations Office of the United Nations High Commissioner for Refugees</v>
          </cell>
          <cell r="C91" t="str">
            <v>ChannelCode</v>
          </cell>
          <cell r="D91" t="str">
            <v>41121</v>
          </cell>
          <cell r="E91">
            <v>99248.51973</v>
          </cell>
          <cell r="F91">
            <v>1</v>
          </cell>
          <cell r="G91">
            <v>116.82</v>
          </cell>
          <cell r="H91">
            <v>1</v>
          </cell>
          <cell r="I91">
            <v>99365.339729999992</v>
          </cell>
          <cell r="J91">
            <v>1</v>
          </cell>
          <cell r="K91">
            <v>35000</v>
          </cell>
          <cell r="L91">
            <v>1</v>
          </cell>
          <cell r="N91">
            <v>0</v>
          </cell>
          <cell r="O91">
            <v>35000</v>
          </cell>
          <cell r="P91">
            <v>1</v>
          </cell>
          <cell r="Q91">
            <v>134248.51973</v>
          </cell>
          <cell r="R91">
            <v>1</v>
          </cell>
          <cell r="S91">
            <v>116.82</v>
          </cell>
          <cell r="T91">
            <v>1</v>
          </cell>
          <cell r="U91">
            <v>134365.33973000001</v>
          </cell>
          <cell r="V91">
            <v>1</v>
          </cell>
          <cell r="W91">
            <v>130860.79572000001</v>
          </cell>
          <cell r="X91">
            <v>1</v>
          </cell>
          <cell r="Y91">
            <v>221.58850999999999</v>
          </cell>
          <cell r="Z91">
            <v>1</v>
          </cell>
          <cell r="AA91">
            <v>131082.38423000003</v>
          </cell>
          <cell r="AB91">
            <v>1</v>
          </cell>
          <cell r="AC91">
            <v>35000</v>
          </cell>
          <cell r="AD91">
            <v>1</v>
          </cell>
          <cell r="AF91">
            <v>0</v>
          </cell>
          <cell r="AG91">
            <v>35000</v>
          </cell>
          <cell r="AH91">
            <v>1</v>
          </cell>
          <cell r="AI91">
            <v>165860.79571999999</v>
          </cell>
          <cell r="AJ91">
            <v>1</v>
          </cell>
          <cell r="AK91">
            <v>221.58850999999999</v>
          </cell>
          <cell r="AL91">
            <v>1</v>
          </cell>
          <cell r="AM91">
            <v>166082.38422999997</v>
          </cell>
          <cell r="AN91">
            <v>1</v>
          </cell>
        </row>
        <row r="92">
          <cell r="B92" t="str">
            <v>United Nations Office on Drugs and Crime</v>
          </cell>
          <cell r="C92" t="str">
            <v>ChannelCode</v>
          </cell>
          <cell r="D92" t="str">
            <v>41128</v>
          </cell>
          <cell r="E92">
            <v>1582.61492</v>
          </cell>
          <cell r="F92">
            <v>1</v>
          </cell>
          <cell r="G92">
            <v>129.547</v>
          </cell>
          <cell r="H92">
            <v>1</v>
          </cell>
          <cell r="I92">
            <v>1712.16192</v>
          </cell>
          <cell r="J92">
            <v>1</v>
          </cell>
          <cell r="L92">
            <v>0</v>
          </cell>
          <cell r="N92">
            <v>0</v>
          </cell>
          <cell r="P92">
            <v>0</v>
          </cell>
          <cell r="Q92">
            <v>1582.61492</v>
          </cell>
          <cell r="R92">
            <v>1</v>
          </cell>
          <cell r="S92">
            <v>129.547</v>
          </cell>
          <cell r="T92">
            <v>1</v>
          </cell>
          <cell r="U92">
            <v>1712.16192</v>
          </cell>
          <cell r="V92">
            <v>1</v>
          </cell>
          <cell r="W92">
            <v>1502.1469999999999</v>
          </cell>
          <cell r="X92">
            <v>1</v>
          </cell>
          <cell r="Y92">
            <v>1449.0376799999999</v>
          </cell>
          <cell r="Z92">
            <v>1</v>
          </cell>
          <cell r="AA92">
            <v>2951.1846799999994</v>
          </cell>
          <cell r="AB92">
            <v>1</v>
          </cell>
          <cell r="AD92">
            <v>0</v>
          </cell>
          <cell r="AF92">
            <v>0</v>
          </cell>
          <cell r="AH92">
            <v>0</v>
          </cell>
          <cell r="AI92">
            <v>1502.1469999999999</v>
          </cell>
          <cell r="AJ92">
            <v>1</v>
          </cell>
          <cell r="AK92">
            <v>1449.0376799999999</v>
          </cell>
          <cell r="AL92">
            <v>1</v>
          </cell>
          <cell r="AM92">
            <v>2951.1846799999994</v>
          </cell>
          <cell r="AN92">
            <v>1</v>
          </cell>
        </row>
        <row r="93">
          <cell r="B93" t="str">
            <v>United Nations Peacebuilding Fund (Window One:  Flexible Contributions Only)</v>
          </cell>
          <cell r="C93" t="str">
            <v>ChannelCode</v>
          </cell>
          <cell r="D93" t="str">
            <v>41311</v>
          </cell>
          <cell r="F93">
            <v>0</v>
          </cell>
          <cell r="H93">
            <v>0</v>
          </cell>
          <cell r="J93">
            <v>0</v>
          </cell>
          <cell r="K93">
            <v>10235</v>
          </cell>
          <cell r="L93">
            <v>1</v>
          </cell>
          <cell r="M93">
            <v>4000</v>
          </cell>
          <cell r="N93">
            <v>1</v>
          </cell>
          <cell r="O93">
            <v>14235</v>
          </cell>
          <cell r="P93">
            <v>1</v>
          </cell>
          <cell r="Q93">
            <v>10235</v>
          </cell>
          <cell r="R93">
            <v>1</v>
          </cell>
          <cell r="S93">
            <v>4000</v>
          </cell>
          <cell r="T93">
            <v>1</v>
          </cell>
          <cell r="U93">
            <v>14235</v>
          </cell>
          <cell r="V93">
            <v>1</v>
          </cell>
          <cell r="X93">
            <v>0</v>
          </cell>
          <cell r="Y93">
            <v>4000</v>
          </cell>
          <cell r="Z93">
            <v>1</v>
          </cell>
          <cell r="AA93">
            <v>4000</v>
          </cell>
          <cell r="AB93">
            <v>1</v>
          </cell>
          <cell r="AC93">
            <v>3560</v>
          </cell>
          <cell r="AD93">
            <v>1</v>
          </cell>
          <cell r="AF93">
            <v>0</v>
          </cell>
          <cell r="AG93">
            <v>3560</v>
          </cell>
          <cell r="AH93">
            <v>1</v>
          </cell>
          <cell r="AI93">
            <v>3560</v>
          </cell>
          <cell r="AJ93">
            <v>1</v>
          </cell>
          <cell r="AK93">
            <v>4000</v>
          </cell>
          <cell r="AL93">
            <v>1</v>
          </cell>
          <cell r="AM93">
            <v>7560</v>
          </cell>
          <cell r="AN93">
            <v>1</v>
          </cell>
        </row>
        <row r="94">
          <cell r="B94" t="str">
            <v>United Nations Population Fund</v>
          </cell>
          <cell r="C94" t="str">
            <v>ChannelCode</v>
          </cell>
          <cell r="D94" t="str">
            <v>41119</v>
          </cell>
          <cell r="E94">
            <v>94694.141029999999</v>
          </cell>
          <cell r="F94">
            <v>1</v>
          </cell>
          <cell r="H94">
            <v>0</v>
          </cell>
          <cell r="I94">
            <v>94694.141029999999</v>
          </cell>
          <cell r="J94">
            <v>1</v>
          </cell>
          <cell r="K94">
            <v>20000</v>
          </cell>
          <cell r="L94">
            <v>1</v>
          </cell>
          <cell r="N94">
            <v>0</v>
          </cell>
          <cell r="O94">
            <v>20000</v>
          </cell>
          <cell r="P94">
            <v>1</v>
          </cell>
          <cell r="Q94">
            <v>114694.14103000001</v>
          </cell>
          <cell r="R94">
            <v>1</v>
          </cell>
          <cell r="T94">
            <v>0</v>
          </cell>
          <cell r="U94">
            <v>114694.14103000001</v>
          </cell>
          <cell r="V94">
            <v>1</v>
          </cell>
          <cell r="W94">
            <v>87370.361650000021</v>
          </cell>
          <cell r="X94">
            <v>1</v>
          </cell>
          <cell r="Y94">
            <v>98.344999999999999</v>
          </cell>
          <cell r="Z94">
            <v>1</v>
          </cell>
          <cell r="AA94">
            <v>87468.706650000022</v>
          </cell>
          <cell r="AB94">
            <v>1</v>
          </cell>
          <cell r="AC94">
            <v>20000</v>
          </cell>
          <cell r="AD94">
            <v>1</v>
          </cell>
          <cell r="AF94">
            <v>0</v>
          </cell>
          <cell r="AG94">
            <v>20000</v>
          </cell>
          <cell r="AH94">
            <v>1</v>
          </cell>
          <cell r="AI94">
            <v>107370.36165000002</v>
          </cell>
          <cell r="AJ94">
            <v>1</v>
          </cell>
          <cell r="AK94">
            <v>98.344999999999999</v>
          </cell>
          <cell r="AL94">
            <v>1</v>
          </cell>
          <cell r="AM94">
            <v>107468.70665000002</v>
          </cell>
          <cell r="AN94">
            <v>1</v>
          </cell>
        </row>
        <row r="95">
          <cell r="B95" t="str">
            <v>United Nations Relief and Works Agency for Palestine Refugees in the Near East</v>
          </cell>
          <cell r="C95" t="str">
            <v>ChannelCode</v>
          </cell>
          <cell r="D95" t="str">
            <v>41130</v>
          </cell>
          <cell r="E95">
            <v>30000</v>
          </cell>
          <cell r="F95">
            <v>1</v>
          </cell>
          <cell r="H95">
            <v>0</v>
          </cell>
          <cell r="I95">
            <v>30000</v>
          </cell>
          <cell r="J95">
            <v>1</v>
          </cell>
          <cell r="K95">
            <v>34038.832459999998</v>
          </cell>
          <cell r="L95">
            <v>1</v>
          </cell>
          <cell r="N95">
            <v>0</v>
          </cell>
          <cell r="O95">
            <v>34038.832459999998</v>
          </cell>
          <cell r="P95">
            <v>1</v>
          </cell>
          <cell r="Q95">
            <v>64038.832459999991</v>
          </cell>
          <cell r="R95">
            <v>1</v>
          </cell>
          <cell r="T95">
            <v>0</v>
          </cell>
          <cell r="U95">
            <v>64038.832459999991</v>
          </cell>
          <cell r="V95">
            <v>1</v>
          </cell>
          <cell r="W95">
            <v>21000</v>
          </cell>
          <cell r="X95">
            <v>1</v>
          </cell>
          <cell r="Z95">
            <v>0</v>
          </cell>
          <cell r="AA95">
            <v>21000</v>
          </cell>
          <cell r="AB95">
            <v>1</v>
          </cell>
          <cell r="AC95">
            <v>33434.989390000002</v>
          </cell>
          <cell r="AD95">
            <v>1</v>
          </cell>
          <cell r="AF95">
            <v>0</v>
          </cell>
          <cell r="AG95">
            <v>33434.989390000002</v>
          </cell>
          <cell r="AH95">
            <v>1</v>
          </cell>
          <cell r="AI95">
            <v>54434.989389999995</v>
          </cell>
          <cell r="AJ95">
            <v>1</v>
          </cell>
          <cell r="AL95">
            <v>0</v>
          </cell>
          <cell r="AM95">
            <v>54434.989389999995</v>
          </cell>
          <cell r="AN95">
            <v>1</v>
          </cell>
        </row>
        <row r="96">
          <cell r="B96" t="str">
            <v>United Nations Voluntary Fund for Victims of Torture</v>
          </cell>
          <cell r="C96" t="str">
            <v>ChannelCode</v>
          </cell>
          <cell r="D96" t="str">
            <v>41138</v>
          </cell>
          <cell r="F96">
            <v>0</v>
          </cell>
          <cell r="G96">
            <v>483.50900000000001</v>
          </cell>
          <cell r="H96">
            <v>1</v>
          </cell>
          <cell r="I96">
            <v>483.50900000000001</v>
          </cell>
          <cell r="J96">
            <v>1</v>
          </cell>
          <cell r="L96">
            <v>0</v>
          </cell>
          <cell r="N96">
            <v>0</v>
          </cell>
          <cell r="P96">
            <v>0</v>
          </cell>
          <cell r="R96">
            <v>0</v>
          </cell>
          <cell r="S96">
            <v>483.50900000000001</v>
          </cell>
          <cell r="T96">
            <v>1</v>
          </cell>
          <cell r="U96">
            <v>483.50900000000001</v>
          </cell>
          <cell r="V96">
            <v>1</v>
          </cell>
          <cell r="X96">
            <v>0</v>
          </cell>
          <cell r="Z96">
            <v>0</v>
          </cell>
          <cell r="AB96">
            <v>0</v>
          </cell>
          <cell r="AD96">
            <v>0</v>
          </cell>
          <cell r="AF96">
            <v>0</v>
          </cell>
          <cell r="AH96">
            <v>0</v>
          </cell>
          <cell r="AJ96">
            <v>0</v>
          </cell>
          <cell r="AL96">
            <v>0</v>
          </cell>
          <cell r="AN96">
            <v>0</v>
          </cell>
        </row>
        <row r="97">
          <cell r="B97" t="str">
            <v>World Bank Group (WB)</v>
          </cell>
          <cell r="C97" t="str">
            <v>ChannelCode</v>
          </cell>
          <cell r="D97" t="str">
            <v>44000</v>
          </cell>
          <cell r="E97">
            <v>15434.507580000001</v>
          </cell>
          <cell r="F97">
            <v>1</v>
          </cell>
          <cell r="G97">
            <v>395</v>
          </cell>
          <cell r="H97">
            <v>1</v>
          </cell>
          <cell r="I97">
            <v>15829.50758</v>
          </cell>
          <cell r="J97">
            <v>1</v>
          </cell>
          <cell r="L97">
            <v>0</v>
          </cell>
          <cell r="N97">
            <v>0</v>
          </cell>
          <cell r="P97">
            <v>0</v>
          </cell>
          <cell r="Q97">
            <v>15434.507580000001</v>
          </cell>
          <cell r="R97">
            <v>1</v>
          </cell>
          <cell r="S97">
            <v>395</v>
          </cell>
          <cell r="T97">
            <v>1</v>
          </cell>
          <cell r="U97">
            <v>15829.50758</v>
          </cell>
          <cell r="V97">
            <v>1</v>
          </cell>
          <cell r="W97">
            <v>6498.6333599999998</v>
          </cell>
          <cell r="X97">
            <v>1</v>
          </cell>
          <cell r="Y97">
            <v>346.33367999999996</v>
          </cell>
          <cell r="Z97">
            <v>1</v>
          </cell>
          <cell r="AA97">
            <v>6844.9670399999995</v>
          </cell>
          <cell r="AB97">
            <v>1</v>
          </cell>
          <cell r="AD97">
            <v>0</v>
          </cell>
          <cell r="AF97">
            <v>0</v>
          </cell>
          <cell r="AH97">
            <v>0</v>
          </cell>
          <cell r="AI97">
            <v>6498.6333599999998</v>
          </cell>
          <cell r="AJ97">
            <v>1</v>
          </cell>
          <cell r="AK97">
            <v>346.33367999999996</v>
          </cell>
          <cell r="AL97">
            <v>1</v>
          </cell>
          <cell r="AM97">
            <v>6844.9670399999995</v>
          </cell>
          <cell r="AN97">
            <v>1</v>
          </cell>
        </row>
        <row r="98">
          <cell r="B98" t="str">
            <v>World Customs Organisation Customs Co-operation Fund</v>
          </cell>
          <cell r="C98" t="str">
            <v>ChannelCode</v>
          </cell>
          <cell r="D98" t="str">
            <v>47139</v>
          </cell>
          <cell r="F98">
            <v>0</v>
          </cell>
          <cell r="H98">
            <v>0</v>
          </cell>
          <cell r="J98">
            <v>0</v>
          </cell>
          <cell r="L98">
            <v>0</v>
          </cell>
          <cell r="M98">
            <v>403.73543999999993</v>
          </cell>
          <cell r="N98">
            <v>1</v>
          </cell>
          <cell r="O98">
            <v>403.73543999999993</v>
          </cell>
          <cell r="P98">
            <v>1</v>
          </cell>
          <cell r="R98">
            <v>0</v>
          </cell>
          <cell r="S98">
            <v>403.73543999999993</v>
          </cell>
          <cell r="T98">
            <v>1</v>
          </cell>
          <cell r="U98">
            <v>403.73543999999993</v>
          </cell>
          <cell r="V98">
            <v>1</v>
          </cell>
          <cell r="X98">
            <v>0</v>
          </cell>
          <cell r="Z98">
            <v>0</v>
          </cell>
          <cell r="AB98">
            <v>0</v>
          </cell>
          <cell r="AD98">
            <v>0</v>
          </cell>
          <cell r="AE98">
            <v>452.93822999999998</v>
          </cell>
          <cell r="AF98">
            <v>1</v>
          </cell>
          <cell r="AG98">
            <v>452.93822999999998</v>
          </cell>
          <cell r="AH98">
            <v>1</v>
          </cell>
          <cell r="AJ98">
            <v>0</v>
          </cell>
          <cell r="AK98">
            <v>452.93822999999998</v>
          </cell>
          <cell r="AL98">
            <v>1</v>
          </cell>
          <cell r="AM98">
            <v>452.93822999999998</v>
          </cell>
          <cell r="AN98">
            <v>1</v>
          </cell>
        </row>
        <row r="99">
          <cell r="B99" t="str">
            <v>World Food Programme</v>
          </cell>
          <cell r="C99" t="str">
            <v>ChannelCode</v>
          </cell>
          <cell r="D99" t="str">
            <v>41140</v>
          </cell>
          <cell r="E99">
            <v>225896.00680000003</v>
          </cell>
          <cell r="F99">
            <v>1</v>
          </cell>
          <cell r="H99">
            <v>0</v>
          </cell>
          <cell r="I99">
            <v>225896.00680000003</v>
          </cell>
          <cell r="J99">
            <v>1</v>
          </cell>
          <cell r="K99">
            <v>40000</v>
          </cell>
          <cell r="L99">
            <v>1</v>
          </cell>
          <cell r="N99">
            <v>0</v>
          </cell>
          <cell r="O99">
            <v>40000</v>
          </cell>
          <cell r="P99">
            <v>1</v>
          </cell>
          <cell r="Q99">
            <v>265896.00680000003</v>
          </cell>
          <cell r="R99">
            <v>1</v>
          </cell>
          <cell r="T99">
            <v>0</v>
          </cell>
          <cell r="U99">
            <v>265896.00680000003</v>
          </cell>
          <cell r="V99">
            <v>1</v>
          </cell>
          <cell r="W99">
            <v>227742.62070000003</v>
          </cell>
          <cell r="X99">
            <v>1</v>
          </cell>
          <cell r="Z99">
            <v>0</v>
          </cell>
          <cell r="AA99">
            <v>227742.62070000003</v>
          </cell>
          <cell r="AB99">
            <v>1</v>
          </cell>
          <cell r="AC99">
            <v>40000</v>
          </cell>
          <cell r="AD99">
            <v>1</v>
          </cell>
          <cell r="AF99">
            <v>0</v>
          </cell>
          <cell r="AG99">
            <v>40000</v>
          </cell>
          <cell r="AH99">
            <v>1</v>
          </cell>
          <cell r="AI99">
            <v>267742.62070000003</v>
          </cell>
          <cell r="AJ99">
            <v>1</v>
          </cell>
          <cell r="AL99">
            <v>0</v>
          </cell>
          <cell r="AM99">
            <v>267742.62070000003</v>
          </cell>
          <cell r="AN99">
            <v>1</v>
          </cell>
        </row>
        <row r="100">
          <cell r="B100" t="str">
            <v>World Health Organisation - assessed contributions</v>
          </cell>
          <cell r="C100" t="str">
            <v>ChannelCode</v>
          </cell>
          <cell r="D100" t="str">
            <v>41307</v>
          </cell>
          <cell r="F100">
            <v>0</v>
          </cell>
          <cell r="G100">
            <v>3578.1660000000002</v>
          </cell>
          <cell r="H100">
            <v>1</v>
          </cell>
          <cell r="I100">
            <v>3578.1660000000002</v>
          </cell>
          <cell r="J100">
            <v>1</v>
          </cell>
          <cell r="L100">
            <v>0</v>
          </cell>
          <cell r="M100">
            <v>11833.70312</v>
          </cell>
          <cell r="N100">
            <v>1</v>
          </cell>
          <cell r="O100">
            <v>11833.70312</v>
          </cell>
          <cell r="P100">
            <v>1</v>
          </cell>
          <cell r="R100">
            <v>0</v>
          </cell>
          <cell r="S100">
            <v>15411.869119999999</v>
          </cell>
          <cell r="T100">
            <v>1</v>
          </cell>
          <cell r="U100">
            <v>15411.869119999999</v>
          </cell>
          <cell r="V100">
            <v>1</v>
          </cell>
          <cell r="X100">
            <v>0</v>
          </cell>
          <cell r="Z100">
            <v>0</v>
          </cell>
          <cell r="AB100">
            <v>0</v>
          </cell>
          <cell r="AD100">
            <v>0</v>
          </cell>
          <cell r="AE100">
            <v>11999.832234400001</v>
          </cell>
          <cell r="AF100">
            <v>1</v>
          </cell>
          <cell r="AG100">
            <v>11999.832234400001</v>
          </cell>
          <cell r="AH100">
            <v>1</v>
          </cell>
          <cell r="AJ100">
            <v>0</v>
          </cell>
          <cell r="AK100">
            <v>11999.832234400001</v>
          </cell>
          <cell r="AL100">
            <v>1</v>
          </cell>
          <cell r="AM100">
            <v>11999.832234400001</v>
          </cell>
          <cell r="AN100">
            <v>1</v>
          </cell>
        </row>
        <row r="101">
          <cell r="B101" t="str">
            <v>World Health Organisation - core voluntary contributions account</v>
          </cell>
          <cell r="C101" t="str">
            <v>ChannelCode</v>
          </cell>
          <cell r="D101" t="str">
            <v>41143</v>
          </cell>
          <cell r="E101">
            <v>98572.761220000015</v>
          </cell>
          <cell r="F101">
            <v>1</v>
          </cell>
          <cell r="H101">
            <v>0</v>
          </cell>
          <cell r="I101">
            <v>98572.761220000015</v>
          </cell>
          <cell r="J101">
            <v>1</v>
          </cell>
          <cell r="K101">
            <v>14500</v>
          </cell>
          <cell r="L101">
            <v>1</v>
          </cell>
          <cell r="N101">
            <v>0</v>
          </cell>
          <cell r="O101">
            <v>14500</v>
          </cell>
          <cell r="P101">
            <v>1</v>
          </cell>
          <cell r="Q101">
            <v>113072.76122000003</v>
          </cell>
          <cell r="R101">
            <v>1</v>
          </cell>
          <cell r="T101">
            <v>0</v>
          </cell>
          <cell r="U101">
            <v>113072.76122000003</v>
          </cell>
          <cell r="V101">
            <v>1</v>
          </cell>
          <cell r="W101">
            <v>84204.175969999997</v>
          </cell>
          <cell r="X101">
            <v>1</v>
          </cell>
          <cell r="Y101">
            <v>4466.3001299999996</v>
          </cell>
          <cell r="Z101">
            <v>1</v>
          </cell>
          <cell r="AA101">
            <v>88670.476100000014</v>
          </cell>
          <cell r="AB101">
            <v>1</v>
          </cell>
          <cell r="AC101">
            <v>14500</v>
          </cell>
          <cell r="AD101">
            <v>1</v>
          </cell>
          <cell r="AF101">
            <v>0</v>
          </cell>
          <cell r="AG101">
            <v>14500</v>
          </cell>
          <cell r="AH101">
            <v>1</v>
          </cell>
          <cell r="AI101">
            <v>98704.175969999997</v>
          </cell>
          <cell r="AJ101">
            <v>1</v>
          </cell>
          <cell r="AK101">
            <v>4466.3001299999996</v>
          </cell>
          <cell r="AL101">
            <v>1</v>
          </cell>
          <cell r="AM101">
            <v>103170.4761</v>
          </cell>
          <cell r="AN101">
            <v>1</v>
          </cell>
        </row>
        <row r="102">
          <cell r="B102" t="str">
            <v>World Trade Organisation</v>
          </cell>
          <cell r="C102" t="str">
            <v>ChannelCode</v>
          </cell>
          <cell r="D102" t="str">
            <v>45000</v>
          </cell>
          <cell r="E102">
            <v>827.47297000000003</v>
          </cell>
          <cell r="F102">
            <v>1</v>
          </cell>
          <cell r="H102">
            <v>0</v>
          </cell>
          <cell r="I102">
            <v>827.47297000000003</v>
          </cell>
          <cell r="J102">
            <v>1</v>
          </cell>
          <cell r="L102">
            <v>0</v>
          </cell>
          <cell r="N102">
            <v>0</v>
          </cell>
          <cell r="P102">
            <v>0</v>
          </cell>
          <cell r="Q102">
            <v>827.47297000000003</v>
          </cell>
          <cell r="R102">
            <v>1</v>
          </cell>
          <cell r="T102">
            <v>0</v>
          </cell>
          <cell r="U102">
            <v>827.47297000000003</v>
          </cell>
          <cell r="V102">
            <v>1</v>
          </cell>
          <cell r="X102">
            <v>0</v>
          </cell>
          <cell r="Z102">
            <v>0</v>
          </cell>
          <cell r="AB102">
            <v>0</v>
          </cell>
          <cell r="AD102">
            <v>0</v>
          </cell>
          <cell r="AF102">
            <v>0</v>
          </cell>
          <cell r="AH102">
            <v>0</v>
          </cell>
          <cell r="AJ102">
            <v>0</v>
          </cell>
          <cell r="AL102">
            <v>0</v>
          </cell>
          <cell r="AN102">
            <v>0</v>
          </cell>
        </row>
      </sheetData>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Table_1"/>
      <sheetName val="RAW_Table_2"/>
      <sheetName val="Table_2"/>
      <sheetName val="RAW_Table_3"/>
      <sheetName val="Table_3"/>
      <sheetName val="RAW_Table_4"/>
      <sheetName val="Table_4"/>
      <sheetName val="RAW_Table_5"/>
      <sheetName val="Table_5"/>
      <sheetName val="RAW_Table_6"/>
      <sheetName val="SPSS_table_6"/>
      <sheetName val="Table_6"/>
      <sheetName val="RAW_TABLE_7"/>
      <sheetName val="Table_7"/>
      <sheetName val="RAW_TABLE_8_&amp;_A6a"/>
      <sheetName val="Table_8"/>
      <sheetName val="Table_9"/>
      <sheetName val="RAW_TABLE_10"/>
      <sheetName val="Table_10"/>
      <sheetName val="Table_C1"/>
      <sheetName val="Table_C2"/>
      <sheetName val="Table_C7"/>
      <sheetName val="RAW_Table_C8"/>
      <sheetName val="Table_C8"/>
      <sheetName val="RAW_Table_C9"/>
      <sheetName val="Table_C9"/>
      <sheetName val="Table_C10"/>
      <sheetName val="RAW_Table_C11"/>
      <sheetName val="Table_C11"/>
      <sheetName val="Table_A1a"/>
      <sheetName val="Table_A2"/>
      <sheetName val="Table_A3"/>
      <sheetName val="RAW_Table_A4a"/>
      <sheetName val="Table_A4a"/>
      <sheetName val="RAW_Table_A4b"/>
      <sheetName val="Table_A4b"/>
      <sheetName val="RAW_Table_A4c"/>
      <sheetName val="Table_A4c"/>
      <sheetName val="RAW_Table_A4d"/>
      <sheetName val="Table_A4d"/>
      <sheetName val="RAW_Table_A4e"/>
      <sheetName val="Table_A4e"/>
      <sheetName val="Raw_Table_A4f"/>
      <sheetName val="Table_A4f"/>
      <sheetName val="Commonwealth"/>
      <sheetName val="New_commonwealth_table"/>
      <sheetName val="Raw_Table_A5"/>
      <sheetName val="Table_A5"/>
      <sheetName val="Table_A6a"/>
      <sheetName val="Table_A8"/>
      <sheetName val="Table_A9"/>
      <sheetName val="Table_A10"/>
      <sheetName val="Table 1"/>
      <sheetName val="RAW Table 2"/>
      <sheetName val="Table 2"/>
      <sheetName val="RAW Table 3"/>
      <sheetName val="Table 3"/>
      <sheetName val="RAW Table 4"/>
      <sheetName val="Table 4"/>
      <sheetName val="RAW Table 5"/>
      <sheetName val="Table 5"/>
      <sheetName val="RAW Table 6"/>
      <sheetName val="SPSS_table 6"/>
      <sheetName val="Table 6"/>
      <sheetName val="RAW TABLE 7"/>
      <sheetName val="Table 7"/>
      <sheetName val="RAW TABLE 8 &amp; A6a"/>
      <sheetName val="Table 8"/>
      <sheetName val="Table 9"/>
      <sheetName val="RAW TABLE 10"/>
      <sheetName val="Table 10"/>
      <sheetName val="Table C1"/>
      <sheetName val="Table C2"/>
      <sheetName val="Table C7"/>
      <sheetName val="RAW Table C8"/>
      <sheetName val="Table C8"/>
      <sheetName val="RAW Table C9"/>
      <sheetName val="Table C9"/>
      <sheetName val="Table C10"/>
      <sheetName val="RAW Table C11"/>
      <sheetName val="Table C11"/>
      <sheetName val="Table A1a"/>
      <sheetName val="Table A2"/>
      <sheetName val="Table A3"/>
      <sheetName val="RAW Table A4a"/>
      <sheetName val="Table A4a"/>
      <sheetName val="RAW Table A4b"/>
      <sheetName val="Table A4b"/>
      <sheetName val="RAW Table A4c"/>
      <sheetName val="Table A4c"/>
      <sheetName val="RAW Table A4d"/>
      <sheetName val="Table A4d"/>
      <sheetName val="RAW Table A4e"/>
      <sheetName val="Table A4e"/>
      <sheetName val="Raw Table A4f"/>
      <sheetName val="Table A4f"/>
      <sheetName val="New commonwealth table"/>
      <sheetName val="Raw Table A5"/>
      <sheetName val="Table A5"/>
      <sheetName val="Table A6a"/>
      <sheetName val="Table A8"/>
      <sheetName val="Table A9"/>
      <sheetName val="Table A10"/>
      <sheetName val="Table_11"/>
      <sheetName val="Table_1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
          <cell r="B7" t="str">
            <v>Afghanistan</v>
          </cell>
          <cell r="C7">
            <v>135916.79000000004</v>
          </cell>
          <cell r="D7">
            <v>72334.23</v>
          </cell>
          <cell r="E7">
            <v>208251.02000000002</v>
          </cell>
          <cell r="F7">
            <v>76926.803060000035</v>
          </cell>
          <cell r="G7">
            <v>75126.210116999981</v>
          </cell>
          <cell r="H7">
            <v>152053.01317700002</v>
          </cell>
          <cell r="I7">
            <v>190690.24527999997</v>
          </cell>
          <cell r="J7">
            <v>73438.600996000008</v>
          </cell>
          <cell r="K7">
            <v>264128.84627599997</v>
          </cell>
          <cell r="L7">
            <v>183988.67874000006</v>
          </cell>
          <cell r="M7">
            <v>89812.475665999998</v>
          </cell>
          <cell r="N7">
            <v>273801.15440600005</v>
          </cell>
          <cell r="O7">
            <v>163156.42005999995</v>
          </cell>
          <cell r="P7">
            <v>48695.472360350002</v>
          </cell>
          <cell r="Q7">
            <v>211851.89242034993</v>
          </cell>
          <cell r="R7">
            <v>178098.84663000004</v>
          </cell>
          <cell r="S7">
            <v>19444.270806</v>
          </cell>
          <cell r="T7">
            <v>197543.11743600003</v>
          </cell>
          <cell r="U7">
            <v>199632.18441000002</v>
          </cell>
          <cell r="V7">
            <v>100295.37127799998</v>
          </cell>
          <cell r="W7">
            <v>299927.55568799999</v>
          </cell>
        </row>
        <row r="8">
          <cell r="B8" t="str">
            <v>Africa, regional</v>
          </cell>
          <cell r="C8">
            <v>108786.68000000005</v>
          </cell>
          <cell r="D8">
            <v>44816.610000000008</v>
          </cell>
          <cell r="E8">
            <v>153603.29000000007</v>
          </cell>
          <cell r="F8">
            <v>121707.81561999988</v>
          </cell>
          <cell r="G8">
            <v>-8574.1339799999987</v>
          </cell>
          <cell r="H8">
            <v>113133.68163999988</v>
          </cell>
          <cell r="I8">
            <v>76659.114840000053</v>
          </cell>
          <cell r="J8">
            <v>14204.045093000001</v>
          </cell>
          <cell r="K8">
            <v>90863.159933000046</v>
          </cell>
          <cell r="L8">
            <v>102644.20923000002</v>
          </cell>
          <cell r="M8">
            <v>43998.003045000005</v>
          </cell>
          <cell r="N8">
            <v>146642.21227500003</v>
          </cell>
          <cell r="O8">
            <v>106290.18285000001</v>
          </cell>
          <cell r="P8">
            <v>27716.578509999992</v>
          </cell>
          <cell r="Q8">
            <v>134006.76136</v>
          </cell>
          <cell r="R8">
            <v>182333.91030000005</v>
          </cell>
          <cell r="S8">
            <v>37291.238292000002</v>
          </cell>
          <cell r="T8">
            <v>219625.14859200004</v>
          </cell>
          <cell r="U8">
            <v>166762.40899000003</v>
          </cell>
          <cell r="V8">
            <v>58437.034500387745</v>
          </cell>
          <cell r="W8">
            <v>225199.44349038776</v>
          </cell>
        </row>
        <row r="9">
          <cell r="B9" t="str">
            <v>Albania</v>
          </cell>
          <cell r="C9">
            <v>682.6</v>
          </cell>
          <cell r="D9">
            <v>719.49</v>
          </cell>
          <cell r="E9">
            <v>1402.0900000000001</v>
          </cell>
          <cell r="F9">
            <v>22.814</v>
          </cell>
          <cell r="G9">
            <v>537.42921000000001</v>
          </cell>
          <cell r="H9">
            <v>560.24320999999998</v>
          </cell>
          <cell r="I9">
            <v>0</v>
          </cell>
          <cell r="J9">
            <v>424.76212900000002</v>
          </cell>
          <cell r="K9">
            <v>424.76212900000002</v>
          </cell>
          <cell r="L9">
            <v>0</v>
          </cell>
          <cell r="M9">
            <v>642.64228600000001</v>
          </cell>
          <cell r="N9">
            <v>642.64228600000001</v>
          </cell>
          <cell r="O9">
            <v>0</v>
          </cell>
          <cell r="P9">
            <v>758.54255999999998</v>
          </cell>
          <cell r="Q9">
            <v>758.54255999999998</v>
          </cell>
          <cell r="R9">
            <v>0</v>
          </cell>
          <cell r="S9">
            <v>540.39740600000016</v>
          </cell>
          <cell r="T9">
            <v>540.39740600000016</v>
          </cell>
          <cell r="U9">
            <v>0</v>
          </cell>
          <cell r="V9">
            <v>658.53986900000007</v>
          </cell>
          <cell r="W9">
            <v>658.53986900000007</v>
          </cell>
        </row>
        <row r="10">
          <cell r="B10" t="str">
            <v>Algeria</v>
          </cell>
          <cell r="C10">
            <v>0</v>
          </cell>
          <cell r="D10">
            <v>2314.2999999999997</v>
          </cell>
          <cell r="E10">
            <v>2314.2999999999997</v>
          </cell>
          <cell r="F10">
            <v>0</v>
          </cell>
          <cell r="G10">
            <v>1422.9169300000003</v>
          </cell>
          <cell r="H10">
            <v>1422.9169300000003</v>
          </cell>
          <cell r="I10">
            <v>0</v>
          </cell>
          <cell r="J10">
            <v>901.17241100000001</v>
          </cell>
          <cell r="K10">
            <v>901.17241100000001</v>
          </cell>
          <cell r="L10">
            <v>0</v>
          </cell>
          <cell r="M10">
            <v>2150.5037230000007</v>
          </cell>
          <cell r="N10">
            <v>2150.5037230000007</v>
          </cell>
          <cell r="O10">
            <v>0</v>
          </cell>
          <cell r="P10">
            <v>3111.4913099999994</v>
          </cell>
          <cell r="Q10">
            <v>3111.4913099999994</v>
          </cell>
          <cell r="R10">
            <v>0</v>
          </cell>
          <cell r="S10">
            <v>9772.3350069999942</v>
          </cell>
          <cell r="T10">
            <v>9772.3350069999942</v>
          </cell>
          <cell r="U10">
            <v>0</v>
          </cell>
          <cell r="V10">
            <v>2675.5655870000001</v>
          </cell>
          <cell r="W10">
            <v>2675.5655870000001</v>
          </cell>
        </row>
        <row r="11">
          <cell r="B11" t="str">
            <v>America, regional</v>
          </cell>
          <cell r="C11">
            <v>0</v>
          </cell>
          <cell r="D11">
            <v>0</v>
          </cell>
          <cell r="E11">
            <v>0</v>
          </cell>
          <cell r="F11">
            <v>0</v>
          </cell>
          <cell r="G11">
            <v>6329.5297930000006</v>
          </cell>
          <cell r="H11">
            <v>6329.5297930000006</v>
          </cell>
          <cell r="I11">
            <v>0</v>
          </cell>
          <cell r="J11">
            <v>89.075451999999999</v>
          </cell>
          <cell r="K11">
            <v>89.075451999999999</v>
          </cell>
          <cell r="L11">
            <v>0</v>
          </cell>
          <cell r="M11">
            <v>56.94987900000001</v>
          </cell>
          <cell r="N11">
            <v>56.94987900000001</v>
          </cell>
          <cell r="O11">
            <v>0</v>
          </cell>
          <cell r="P11">
            <v>94.882314000000008</v>
          </cell>
          <cell r="Q11">
            <v>94.882314000000008</v>
          </cell>
          <cell r="R11">
            <v>0</v>
          </cell>
          <cell r="S11">
            <v>61.193361999999993</v>
          </cell>
          <cell r="T11">
            <v>61.193361999999993</v>
          </cell>
          <cell r="U11">
            <v>0</v>
          </cell>
          <cell r="V11">
            <v>2311.7995300000002</v>
          </cell>
          <cell r="W11">
            <v>2311.7995300000002</v>
          </cell>
        </row>
        <row r="12">
          <cell r="B12" t="str">
            <v>Angola</v>
          </cell>
          <cell r="C12">
            <v>2763</v>
          </cell>
          <cell r="D12">
            <v>77.52000000000001</v>
          </cell>
          <cell r="E12">
            <v>2840.52</v>
          </cell>
          <cell r="F12">
            <v>1800.7754100000002</v>
          </cell>
          <cell r="G12">
            <v>8998.83079</v>
          </cell>
          <cell r="H12">
            <v>10799.6062</v>
          </cell>
          <cell r="I12">
            <v>223.40758</v>
          </cell>
          <cell r="J12">
            <v>204.79796700000003</v>
          </cell>
          <cell r="K12">
            <v>428.20554700000002</v>
          </cell>
          <cell r="L12">
            <v>0</v>
          </cell>
          <cell r="M12">
            <v>351.63065100000006</v>
          </cell>
          <cell r="N12">
            <v>351.63065100000006</v>
          </cell>
          <cell r="O12">
            <v>0</v>
          </cell>
          <cell r="P12">
            <v>358.55792400000001</v>
          </cell>
          <cell r="Q12">
            <v>358.55792400000001</v>
          </cell>
          <cell r="R12">
            <v>0</v>
          </cell>
          <cell r="S12">
            <v>915.87600099999997</v>
          </cell>
          <cell r="T12">
            <v>915.87600099999997</v>
          </cell>
          <cell r="U12">
            <v>0</v>
          </cell>
          <cell r="V12">
            <v>1296.4892760000002</v>
          </cell>
          <cell r="W12">
            <v>1296.4892760000002</v>
          </cell>
        </row>
        <row r="13">
          <cell r="B13" t="str">
            <v>Anguilla</v>
          </cell>
          <cell r="C13">
            <v>0</v>
          </cell>
          <cell r="D13">
            <v>135.65</v>
          </cell>
          <cell r="E13">
            <v>135.65</v>
          </cell>
          <cell r="F13">
            <v>0</v>
          </cell>
          <cell r="G13">
            <v>57.794069999999998</v>
          </cell>
          <cell r="H13">
            <v>57.794069999999998</v>
          </cell>
          <cell r="I13">
            <v>0</v>
          </cell>
          <cell r="J13">
            <v>244</v>
          </cell>
          <cell r="K13">
            <v>244</v>
          </cell>
          <cell r="L13">
            <v>0</v>
          </cell>
          <cell r="M13">
            <v>347.13200100000006</v>
          </cell>
          <cell r="N13">
            <v>347.13200100000006</v>
          </cell>
          <cell r="O13">
            <v>0</v>
          </cell>
          <cell r="P13">
            <v>1804.563821</v>
          </cell>
          <cell r="Q13">
            <v>1804.563821</v>
          </cell>
          <cell r="R13">
            <v>0</v>
          </cell>
          <cell r="S13">
            <v>0</v>
          </cell>
          <cell r="T13">
            <v>0</v>
          </cell>
          <cell r="U13">
            <v>0</v>
          </cell>
          <cell r="V13">
            <v>0</v>
          </cell>
          <cell r="W13">
            <v>0</v>
          </cell>
        </row>
        <row r="14">
          <cell r="B14" t="str">
            <v>Antigua and Barbuda</v>
          </cell>
          <cell r="C14">
            <v>3.65</v>
          </cell>
          <cell r="D14">
            <v>0</v>
          </cell>
          <cell r="E14">
            <v>3.65</v>
          </cell>
          <cell r="F14">
            <v>0</v>
          </cell>
          <cell r="G14">
            <v>3.1580599999999999</v>
          </cell>
          <cell r="H14">
            <v>3.1580599999999999</v>
          </cell>
          <cell r="I14">
            <v>0</v>
          </cell>
          <cell r="J14">
            <v>2.0165199999999999</v>
          </cell>
          <cell r="K14">
            <v>2.0165199999999999</v>
          </cell>
          <cell r="L14">
            <v>0</v>
          </cell>
          <cell r="M14">
            <v>3.3073600000000001</v>
          </cell>
          <cell r="N14">
            <v>3.3073600000000001</v>
          </cell>
          <cell r="O14">
            <v>0</v>
          </cell>
          <cell r="P14">
            <v>19.994600000000002</v>
          </cell>
          <cell r="Q14">
            <v>19.994600000000002</v>
          </cell>
          <cell r="R14">
            <v>0</v>
          </cell>
          <cell r="S14">
            <v>2.5698300000000001</v>
          </cell>
          <cell r="T14">
            <v>2.5698300000000001</v>
          </cell>
          <cell r="U14">
            <v>0</v>
          </cell>
          <cell r="V14">
            <v>2.5698300000000001</v>
          </cell>
          <cell r="W14">
            <v>2.5698300000000001</v>
          </cell>
        </row>
        <row r="15">
          <cell r="B15" t="str">
            <v>Argentina</v>
          </cell>
          <cell r="C15">
            <v>0</v>
          </cell>
          <cell r="D15">
            <v>632.28000000000009</v>
          </cell>
          <cell r="E15">
            <v>632.28000000000009</v>
          </cell>
          <cell r="F15">
            <v>0</v>
          </cell>
          <cell r="G15">
            <v>349.59938</v>
          </cell>
          <cell r="H15">
            <v>349.59938</v>
          </cell>
          <cell r="I15">
            <v>0</v>
          </cell>
          <cell r="J15">
            <v>742.67174100000022</v>
          </cell>
          <cell r="K15">
            <v>742.67174100000022</v>
          </cell>
          <cell r="L15">
            <v>0</v>
          </cell>
          <cell r="M15">
            <v>2041.4806610000003</v>
          </cell>
          <cell r="N15">
            <v>2041.4806610000003</v>
          </cell>
          <cell r="O15">
            <v>0</v>
          </cell>
          <cell r="P15">
            <v>946.10145499999976</v>
          </cell>
          <cell r="Q15">
            <v>946.10145499999976</v>
          </cell>
          <cell r="R15">
            <v>0</v>
          </cell>
          <cell r="S15">
            <v>960.72695399999998</v>
          </cell>
          <cell r="T15">
            <v>960.72695399999998</v>
          </cell>
          <cell r="U15">
            <v>0</v>
          </cell>
          <cell r="V15">
            <v>1576.9050350000002</v>
          </cell>
          <cell r="W15">
            <v>1576.9050350000002</v>
          </cell>
        </row>
        <row r="16">
          <cell r="B16" t="str">
            <v>Armenia</v>
          </cell>
          <cell r="C16">
            <v>266.63</v>
          </cell>
          <cell r="D16">
            <v>379.57999999999987</v>
          </cell>
          <cell r="E16">
            <v>646.20999999999981</v>
          </cell>
          <cell r="F16">
            <v>0</v>
          </cell>
          <cell r="G16">
            <v>314.95647000000002</v>
          </cell>
          <cell r="H16">
            <v>314.95647000000002</v>
          </cell>
          <cell r="I16">
            <v>0</v>
          </cell>
          <cell r="J16">
            <v>225.95739099999997</v>
          </cell>
          <cell r="K16">
            <v>225.95739099999997</v>
          </cell>
          <cell r="L16">
            <v>0</v>
          </cell>
          <cell r="M16">
            <v>832.15423999999985</v>
          </cell>
          <cell r="N16">
            <v>832.15423999999985</v>
          </cell>
          <cell r="O16">
            <v>0</v>
          </cell>
          <cell r="P16">
            <v>827.46878900000002</v>
          </cell>
          <cell r="Q16">
            <v>827.46878900000002</v>
          </cell>
          <cell r="R16">
            <v>0</v>
          </cell>
          <cell r="S16">
            <v>972.8976200000003</v>
          </cell>
          <cell r="T16">
            <v>972.8976200000003</v>
          </cell>
          <cell r="U16">
            <v>0</v>
          </cell>
          <cell r="V16">
            <v>1187.8566470000001</v>
          </cell>
          <cell r="W16">
            <v>1187.8566470000001</v>
          </cell>
        </row>
        <row r="17">
          <cell r="B17" t="str">
            <v>Asia, regional</v>
          </cell>
          <cell r="C17">
            <v>3753.93</v>
          </cell>
          <cell r="D17">
            <v>3712.11</v>
          </cell>
          <cell r="E17">
            <v>7466.04</v>
          </cell>
          <cell r="F17">
            <v>9695.4990500000022</v>
          </cell>
          <cell r="G17">
            <v>14264.78673</v>
          </cell>
          <cell r="H17">
            <v>23960.285780000002</v>
          </cell>
          <cell r="I17">
            <v>23912.325400000002</v>
          </cell>
          <cell r="J17">
            <v>5289.623423</v>
          </cell>
          <cell r="K17">
            <v>29201.948823000002</v>
          </cell>
          <cell r="L17">
            <v>13653.764519999999</v>
          </cell>
          <cell r="M17">
            <v>6313.3942770000003</v>
          </cell>
          <cell r="N17">
            <v>19967.158797</v>
          </cell>
          <cell r="O17">
            <v>23596.762540000003</v>
          </cell>
          <cell r="P17">
            <v>9470.5483359999944</v>
          </cell>
          <cell r="Q17">
            <v>33067.310875999996</v>
          </cell>
          <cell r="R17">
            <v>42535.44102999998</v>
          </cell>
          <cell r="S17">
            <v>298.1954975000001</v>
          </cell>
          <cell r="T17">
            <v>42833.636527499977</v>
          </cell>
          <cell r="U17">
            <v>51729.382969999991</v>
          </cell>
          <cell r="V17">
            <v>12786.176596692307</v>
          </cell>
          <cell r="W17">
            <v>64515.559566692296</v>
          </cell>
        </row>
        <row r="18">
          <cell r="B18" t="str">
            <v>Azerbaijan</v>
          </cell>
          <cell r="C18">
            <v>0</v>
          </cell>
          <cell r="D18">
            <v>904.63000000000022</v>
          </cell>
          <cell r="E18">
            <v>904.63000000000022</v>
          </cell>
          <cell r="F18">
            <v>0</v>
          </cell>
          <cell r="G18">
            <v>559.29586999999992</v>
          </cell>
          <cell r="H18">
            <v>559.29586999999992</v>
          </cell>
          <cell r="I18">
            <v>0</v>
          </cell>
          <cell r="J18">
            <v>597.53410199999996</v>
          </cell>
          <cell r="K18">
            <v>597.53410199999996</v>
          </cell>
          <cell r="L18">
            <v>0</v>
          </cell>
          <cell r="M18">
            <v>1335.3178619999999</v>
          </cell>
          <cell r="N18">
            <v>1335.3178619999999</v>
          </cell>
          <cell r="O18">
            <v>0</v>
          </cell>
          <cell r="P18">
            <v>2649.9030440000006</v>
          </cell>
          <cell r="Q18">
            <v>2649.9030440000006</v>
          </cell>
          <cell r="R18">
            <v>0</v>
          </cell>
          <cell r="S18">
            <v>2100.3893889999999</v>
          </cell>
          <cell r="T18">
            <v>2100.3893889999999</v>
          </cell>
          <cell r="U18">
            <v>0</v>
          </cell>
          <cell r="V18">
            <v>2444.6071649999999</v>
          </cell>
          <cell r="W18">
            <v>2444.6071649999999</v>
          </cell>
        </row>
        <row r="19">
          <cell r="B19" t="str">
            <v>Bangladesh</v>
          </cell>
          <cell r="C19">
            <v>158109.77999999997</v>
          </cell>
          <cell r="D19">
            <v>2367.9799999999996</v>
          </cell>
          <cell r="E19">
            <v>160477.75999999998</v>
          </cell>
          <cell r="F19">
            <v>144693.15148</v>
          </cell>
          <cell r="G19">
            <v>3146.3243199999997</v>
          </cell>
          <cell r="H19">
            <v>147839.47580000001</v>
          </cell>
          <cell r="I19">
            <v>226832.54989000008</v>
          </cell>
          <cell r="J19">
            <v>3114.8933430000006</v>
          </cell>
          <cell r="K19">
            <v>229947.44323300009</v>
          </cell>
          <cell r="L19">
            <v>189512.94448000001</v>
          </cell>
          <cell r="M19">
            <v>6606.8366900000037</v>
          </cell>
          <cell r="N19">
            <v>196119.78117</v>
          </cell>
          <cell r="O19">
            <v>266835.31588999991</v>
          </cell>
          <cell r="P19">
            <v>5169.7972989999971</v>
          </cell>
          <cell r="Q19">
            <v>272005.11318899988</v>
          </cell>
          <cell r="R19">
            <v>202634.31231000001</v>
          </cell>
          <cell r="S19">
            <v>5610.3657690000009</v>
          </cell>
          <cell r="T19">
            <v>208244.678079</v>
          </cell>
          <cell r="U19">
            <v>157474.62577999997</v>
          </cell>
          <cell r="V19">
            <v>6221.9712740000014</v>
          </cell>
          <cell r="W19">
            <v>163696.59705399998</v>
          </cell>
        </row>
        <row r="20">
          <cell r="B20" t="str">
            <v>Barbados</v>
          </cell>
          <cell r="C20">
            <v>7.73</v>
          </cell>
          <cell r="D20">
            <v>282.15999999999997</v>
          </cell>
          <cell r="E20">
            <v>289.89</v>
          </cell>
          <cell r="F20">
            <v>0</v>
          </cell>
          <cell r="G20">
            <v>51.918389999999995</v>
          </cell>
          <cell r="H20">
            <v>51.918389999999995</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B21" t="str">
            <v>Belarus</v>
          </cell>
          <cell r="C21">
            <v>0</v>
          </cell>
          <cell r="D21">
            <v>392.05</v>
          </cell>
          <cell r="E21">
            <v>392.05</v>
          </cell>
          <cell r="F21">
            <v>0</v>
          </cell>
          <cell r="G21">
            <v>238.15099999999998</v>
          </cell>
          <cell r="H21">
            <v>238.15099999999998</v>
          </cell>
          <cell r="I21">
            <v>0</v>
          </cell>
          <cell r="J21">
            <v>77.474360000000004</v>
          </cell>
          <cell r="K21">
            <v>77.474360000000004</v>
          </cell>
          <cell r="L21">
            <v>0</v>
          </cell>
          <cell r="M21">
            <v>554.35784300000012</v>
          </cell>
          <cell r="N21">
            <v>554.35784300000012</v>
          </cell>
          <cell r="O21">
            <v>0</v>
          </cell>
          <cell r="P21">
            <v>650.09315399999991</v>
          </cell>
          <cell r="Q21">
            <v>650.09315399999991</v>
          </cell>
          <cell r="R21">
            <v>0</v>
          </cell>
          <cell r="S21">
            <v>471.69083000000001</v>
          </cell>
          <cell r="T21">
            <v>471.69083000000001</v>
          </cell>
          <cell r="U21">
            <v>0</v>
          </cell>
          <cell r="V21">
            <v>877.51438600000017</v>
          </cell>
          <cell r="W21">
            <v>877.51438600000017</v>
          </cell>
        </row>
        <row r="22">
          <cell r="B22" t="str">
            <v>Belize</v>
          </cell>
          <cell r="C22">
            <v>13.02</v>
          </cell>
          <cell r="D22">
            <v>20.04</v>
          </cell>
          <cell r="E22">
            <v>33.06</v>
          </cell>
          <cell r="F22">
            <v>0</v>
          </cell>
          <cell r="G22">
            <v>50.956020000000002</v>
          </cell>
          <cell r="H22">
            <v>50.956020000000002</v>
          </cell>
          <cell r="I22">
            <v>0</v>
          </cell>
          <cell r="J22">
            <v>322.39805100000001</v>
          </cell>
          <cell r="K22">
            <v>322.39805100000001</v>
          </cell>
          <cell r="L22">
            <v>0</v>
          </cell>
          <cell r="M22">
            <v>142.298936</v>
          </cell>
          <cell r="N22">
            <v>142.298936</v>
          </cell>
          <cell r="O22">
            <v>0</v>
          </cell>
          <cell r="P22">
            <v>1663.727406</v>
          </cell>
          <cell r="Q22">
            <v>1663.727406</v>
          </cell>
          <cell r="R22">
            <v>0</v>
          </cell>
          <cell r="S22">
            <v>973.0457449999999</v>
          </cell>
          <cell r="T22">
            <v>973.0457449999999</v>
          </cell>
          <cell r="U22">
            <v>0</v>
          </cell>
          <cell r="V22">
            <v>1145.087393</v>
          </cell>
          <cell r="W22">
            <v>1145.087393</v>
          </cell>
        </row>
        <row r="23">
          <cell r="B23" t="str">
            <v>Benin</v>
          </cell>
          <cell r="C23">
            <v>0</v>
          </cell>
          <cell r="D23">
            <v>16.95</v>
          </cell>
          <cell r="E23">
            <v>16.95</v>
          </cell>
          <cell r="F23">
            <v>0</v>
          </cell>
          <cell r="G23">
            <v>0</v>
          </cell>
          <cell r="H23">
            <v>0</v>
          </cell>
          <cell r="I23">
            <v>44.790909999999997</v>
          </cell>
          <cell r="J23">
            <v>0</v>
          </cell>
          <cell r="K23">
            <v>44.790909999999997</v>
          </cell>
          <cell r="L23">
            <v>0</v>
          </cell>
          <cell r="M23">
            <v>16.79289</v>
          </cell>
          <cell r="N23">
            <v>16.79289</v>
          </cell>
          <cell r="O23">
            <v>0</v>
          </cell>
          <cell r="P23">
            <v>0</v>
          </cell>
          <cell r="Q23">
            <v>0</v>
          </cell>
          <cell r="R23">
            <v>0</v>
          </cell>
          <cell r="S23">
            <v>0</v>
          </cell>
          <cell r="T23">
            <v>0</v>
          </cell>
          <cell r="U23">
            <v>0</v>
          </cell>
          <cell r="V23">
            <v>0</v>
          </cell>
          <cell r="W23">
            <v>0</v>
          </cell>
        </row>
        <row r="24">
          <cell r="B24" t="str">
            <v>Bhutan</v>
          </cell>
          <cell r="C24">
            <v>0</v>
          </cell>
          <cell r="D24">
            <v>0</v>
          </cell>
          <cell r="E24">
            <v>0</v>
          </cell>
          <cell r="F24">
            <v>0</v>
          </cell>
          <cell r="G24">
            <v>0</v>
          </cell>
          <cell r="H24">
            <v>0</v>
          </cell>
          <cell r="I24">
            <v>0</v>
          </cell>
          <cell r="J24">
            <v>0</v>
          </cell>
          <cell r="K24">
            <v>0</v>
          </cell>
          <cell r="L24">
            <v>0</v>
          </cell>
          <cell r="M24">
            <v>7.3984579999999998</v>
          </cell>
          <cell r="N24">
            <v>7.3984579999999998</v>
          </cell>
          <cell r="O24">
            <v>0</v>
          </cell>
          <cell r="P24">
            <v>1.009099</v>
          </cell>
          <cell r="Q24">
            <v>1.009099</v>
          </cell>
          <cell r="R24">
            <v>0</v>
          </cell>
          <cell r="S24">
            <v>0</v>
          </cell>
          <cell r="T24">
            <v>0</v>
          </cell>
          <cell r="U24">
            <v>0</v>
          </cell>
          <cell r="V24">
            <v>75.675837999999999</v>
          </cell>
          <cell r="W24">
            <v>75.675837999999999</v>
          </cell>
        </row>
        <row r="25">
          <cell r="B25" t="str">
            <v>Bolivia</v>
          </cell>
          <cell r="C25">
            <v>82.74</v>
          </cell>
          <cell r="D25">
            <v>261.79000000000002</v>
          </cell>
          <cell r="E25">
            <v>344.53000000000003</v>
          </cell>
          <cell r="F25">
            <v>0</v>
          </cell>
          <cell r="G25">
            <v>54.217999999999989</v>
          </cell>
          <cell r="H25">
            <v>54.217999999999989</v>
          </cell>
          <cell r="I25">
            <v>0</v>
          </cell>
          <cell r="J25">
            <v>90.137861000000015</v>
          </cell>
          <cell r="K25">
            <v>90.137861000000015</v>
          </cell>
          <cell r="L25">
            <v>0</v>
          </cell>
          <cell r="M25">
            <v>643.76243799999997</v>
          </cell>
          <cell r="N25">
            <v>643.76243799999997</v>
          </cell>
          <cell r="O25">
            <v>0</v>
          </cell>
          <cell r="P25">
            <v>611.21858799999984</v>
          </cell>
          <cell r="Q25">
            <v>611.21858799999984</v>
          </cell>
          <cell r="R25">
            <v>0</v>
          </cell>
          <cell r="S25">
            <v>684.80709400000012</v>
          </cell>
          <cell r="T25">
            <v>684.80709400000012</v>
          </cell>
          <cell r="U25">
            <v>0</v>
          </cell>
          <cell r="V25">
            <v>825.80474000000004</v>
          </cell>
          <cell r="W25">
            <v>825.80474000000004</v>
          </cell>
        </row>
        <row r="26">
          <cell r="B26" t="str">
            <v>Bosnia-Herzegovina</v>
          </cell>
          <cell r="C26">
            <v>3412.8299999999995</v>
          </cell>
          <cell r="D26">
            <v>2742.7200000000007</v>
          </cell>
          <cell r="E26">
            <v>6155.55</v>
          </cell>
          <cell r="F26">
            <v>4060.8431699999996</v>
          </cell>
          <cell r="G26">
            <v>2207.3769199999997</v>
          </cell>
          <cell r="H26">
            <v>6268.2200899999989</v>
          </cell>
          <cell r="I26">
            <v>1243.59934</v>
          </cell>
          <cell r="J26">
            <v>1746.588006</v>
          </cell>
          <cell r="K26">
            <v>2990.1873459999997</v>
          </cell>
          <cell r="L26">
            <v>0</v>
          </cell>
          <cell r="M26">
            <v>2256.0411759999993</v>
          </cell>
          <cell r="N26">
            <v>2256.0411759999993</v>
          </cell>
          <cell r="O26">
            <v>0</v>
          </cell>
          <cell r="P26">
            <v>1839.475324100001</v>
          </cell>
          <cell r="Q26">
            <v>1839.475324100001</v>
          </cell>
          <cell r="R26">
            <v>0</v>
          </cell>
          <cell r="S26">
            <v>3506.1934949999995</v>
          </cell>
          <cell r="T26">
            <v>3506.1934949999995</v>
          </cell>
          <cell r="U26">
            <v>990.40334000000007</v>
          </cell>
          <cell r="V26">
            <v>3441.3392690000001</v>
          </cell>
          <cell r="W26">
            <v>4431.7426089999999</v>
          </cell>
        </row>
        <row r="27">
          <cell r="B27" t="str">
            <v>Botswana</v>
          </cell>
          <cell r="C27">
            <v>30.1</v>
          </cell>
          <cell r="D27">
            <v>564.17999999999995</v>
          </cell>
          <cell r="E27">
            <v>594.28</v>
          </cell>
          <cell r="F27">
            <v>0</v>
          </cell>
          <cell r="G27">
            <v>683.571369</v>
          </cell>
          <cell r="H27">
            <v>683.571369</v>
          </cell>
          <cell r="I27">
            <v>0</v>
          </cell>
          <cell r="J27">
            <v>974.27558899999985</v>
          </cell>
          <cell r="K27">
            <v>974.27558899999985</v>
          </cell>
          <cell r="L27">
            <v>0</v>
          </cell>
          <cell r="M27">
            <v>568.42127200000004</v>
          </cell>
          <cell r="N27">
            <v>568.42127200000004</v>
          </cell>
          <cell r="O27">
            <v>0</v>
          </cell>
          <cell r="P27">
            <v>787.99408300000005</v>
          </cell>
          <cell r="Q27">
            <v>787.99408300000005</v>
          </cell>
          <cell r="R27">
            <v>0</v>
          </cell>
          <cell r="S27">
            <v>498.48026399999998</v>
          </cell>
          <cell r="T27">
            <v>498.48026399999998</v>
          </cell>
          <cell r="U27">
            <v>1.0632299999999999</v>
          </cell>
          <cell r="V27">
            <v>1055.0031529999999</v>
          </cell>
          <cell r="W27">
            <v>1056.0663829999999</v>
          </cell>
        </row>
        <row r="28">
          <cell r="B28" t="str">
            <v>Brazil</v>
          </cell>
          <cell r="C28">
            <v>833.21</v>
          </cell>
          <cell r="D28">
            <v>7562.9500000000025</v>
          </cell>
          <cell r="E28">
            <v>8396.1600000000035</v>
          </cell>
          <cell r="F28">
            <v>271.65663000000001</v>
          </cell>
          <cell r="G28">
            <v>26104.136310000009</v>
          </cell>
          <cell r="H28">
            <v>26375.79294000001</v>
          </cell>
          <cell r="I28">
            <v>0</v>
          </cell>
          <cell r="J28">
            <v>30796.453479000007</v>
          </cell>
          <cell r="K28">
            <v>30796.453479000007</v>
          </cell>
          <cell r="L28">
            <v>0</v>
          </cell>
          <cell r="M28">
            <v>46836.009787999996</v>
          </cell>
          <cell r="N28">
            <v>46836.009787999996</v>
          </cell>
          <cell r="O28">
            <v>0</v>
          </cell>
          <cell r="P28">
            <v>5443.957779999997</v>
          </cell>
          <cell r="Q28">
            <v>5443.957779999997</v>
          </cell>
          <cell r="R28">
            <v>0</v>
          </cell>
          <cell r="S28">
            <v>10168.601850000005</v>
          </cell>
          <cell r="T28">
            <v>10168.601850000005</v>
          </cell>
          <cell r="U28">
            <v>0</v>
          </cell>
          <cell r="V28">
            <v>20886.263972000001</v>
          </cell>
          <cell r="W28">
            <v>20886.263972000001</v>
          </cell>
        </row>
        <row r="29">
          <cell r="B29" t="str">
            <v>Burkina Faso</v>
          </cell>
          <cell r="C29">
            <v>126.33</v>
          </cell>
          <cell r="D29">
            <v>0</v>
          </cell>
          <cell r="E29">
            <v>126.33</v>
          </cell>
          <cell r="F29">
            <v>52.784469999999999</v>
          </cell>
          <cell r="G29">
            <v>9.0959560000000046</v>
          </cell>
          <cell r="H29">
            <v>61.880426</v>
          </cell>
          <cell r="I29">
            <v>0</v>
          </cell>
          <cell r="J29">
            <v>510.11363999999998</v>
          </cell>
          <cell r="K29">
            <v>510.11363999999998</v>
          </cell>
          <cell r="L29">
            <v>0</v>
          </cell>
          <cell r="M29">
            <v>976.61969999999997</v>
          </cell>
          <cell r="N29">
            <v>976.61969999999997</v>
          </cell>
          <cell r="O29">
            <v>0</v>
          </cell>
          <cell r="P29">
            <v>541.90616</v>
          </cell>
          <cell r="Q29">
            <v>541.90616</v>
          </cell>
          <cell r="R29">
            <v>89.875950000000003</v>
          </cell>
          <cell r="S29">
            <v>242.12332400000003</v>
          </cell>
          <cell r="T29">
            <v>331.99927400000001</v>
          </cell>
          <cell r="U29">
            <v>0</v>
          </cell>
          <cell r="V29">
            <v>88.331000000000003</v>
          </cell>
          <cell r="W29">
            <v>88.331000000000003</v>
          </cell>
        </row>
        <row r="30">
          <cell r="B30" t="str">
            <v>Burundi</v>
          </cell>
          <cell r="C30">
            <v>9407.2000000000007</v>
          </cell>
          <cell r="D30">
            <v>14.889999999999999</v>
          </cell>
          <cell r="E30">
            <v>9422.09</v>
          </cell>
          <cell r="F30">
            <v>13016.618730000002</v>
          </cell>
          <cell r="G30">
            <v>24.387</v>
          </cell>
          <cell r="H30">
            <v>13041.005730000003</v>
          </cell>
          <cell r="I30">
            <v>11032.906539999998</v>
          </cell>
          <cell r="J30">
            <v>22.213278000000003</v>
          </cell>
          <cell r="K30">
            <v>11055.119817999997</v>
          </cell>
          <cell r="L30">
            <v>686.44362999999998</v>
          </cell>
          <cell r="M30">
            <v>47.434578000000002</v>
          </cell>
          <cell r="N30">
            <v>733.87820799999997</v>
          </cell>
          <cell r="O30">
            <v>4012.21171</v>
          </cell>
          <cell r="P30">
            <v>164.44109399999999</v>
          </cell>
          <cell r="Q30">
            <v>4176.6528040000003</v>
          </cell>
          <cell r="R30">
            <v>6006.2271000000001</v>
          </cell>
          <cell r="S30">
            <v>101.742636</v>
          </cell>
          <cell r="T30">
            <v>6107.969736</v>
          </cell>
          <cell r="U30">
            <v>0</v>
          </cell>
          <cell r="V30">
            <v>205.08368600000003</v>
          </cell>
          <cell r="W30">
            <v>205.08368600000003</v>
          </cell>
        </row>
        <row r="31">
          <cell r="B31" t="str">
            <v>Cambodia</v>
          </cell>
          <cell r="C31">
            <v>20782.640000000003</v>
          </cell>
          <cell r="D31">
            <v>133.97000000000006</v>
          </cell>
          <cell r="E31">
            <v>20916.610000000004</v>
          </cell>
          <cell r="F31">
            <v>16301.080669999996</v>
          </cell>
          <cell r="G31">
            <v>537.54883999999993</v>
          </cell>
          <cell r="H31">
            <v>16838.629509999995</v>
          </cell>
          <cell r="I31">
            <v>3182.78262</v>
          </cell>
          <cell r="J31">
            <v>622.71948399999985</v>
          </cell>
          <cell r="K31">
            <v>3805.5021039999997</v>
          </cell>
          <cell r="L31">
            <v>13760.852350000001</v>
          </cell>
          <cell r="M31">
            <v>812.96196600000019</v>
          </cell>
          <cell r="N31">
            <v>14573.814316000002</v>
          </cell>
          <cell r="O31">
            <v>9851.3296499999997</v>
          </cell>
          <cell r="P31">
            <v>1110.338534</v>
          </cell>
          <cell r="Q31">
            <v>10961.668184</v>
          </cell>
          <cell r="R31">
            <v>1246.0719999999999</v>
          </cell>
          <cell r="S31">
            <v>685.30667299999993</v>
          </cell>
          <cell r="T31">
            <v>1931.3786729999997</v>
          </cell>
          <cell r="U31">
            <v>1574.1859999999999</v>
          </cell>
          <cell r="V31">
            <v>1205.6573490000001</v>
          </cell>
          <cell r="W31">
            <v>2779.8433489999998</v>
          </cell>
        </row>
        <row r="32">
          <cell r="B32" t="str">
            <v>Cameroon</v>
          </cell>
          <cell r="C32">
            <v>736.82</v>
          </cell>
          <cell r="D32">
            <v>709.41</v>
          </cell>
          <cell r="E32">
            <v>1446.23</v>
          </cell>
          <cell r="F32">
            <v>92.68386000000001</v>
          </cell>
          <cell r="G32">
            <v>576.32622000000003</v>
          </cell>
          <cell r="H32">
            <v>669.01008000000002</v>
          </cell>
          <cell r="I32">
            <v>257.94531000000001</v>
          </cell>
          <cell r="J32">
            <v>252.72203300000001</v>
          </cell>
          <cell r="K32">
            <v>510.66734300000002</v>
          </cell>
          <cell r="L32">
            <v>258.09633000000002</v>
          </cell>
          <cell r="M32">
            <v>978.98727799999995</v>
          </cell>
          <cell r="N32">
            <v>1237.0836079999999</v>
          </cell>
          <cell r="O32">
            <v>0</v>
          </cell>
          <cell r="P32">
            <v>841.99602889999983</v>
          </cell>
          <cell r="Q32">
            <v>841.99602889999983</v>
          </cell>
          <cell r="R32">
            <v>10000</v>
          </cell>
          <cell r="S32">
            <v>43539.655697000009</v>
          </cell>
          <cell r="T32">
            <v>53539.655697000009</v>
          </cell>
          <cell r="U32">
            <v>4810.1718700000001</v>
          </cell>
          <cell r="V32">
            <v>1412.9721770000001</v>
          </cell>
          <cell r="W32">
            <v>6223.1440469999998</v>
          </cell>
        </row>
        <row r="33">
          <cell r="B33" t="str">
            <v>Cape Verde</v>
          </cell>
          <cell r="C33">
            <v>456.41</v>
          </cell>
          <cell r="D33">
            <v>0</v>
          </cell>
          <cell r="E33">
            <v>456.41</v>
          </cell>
          <cell r="F33">
            <v>581.38860999999997</v>
          </cell>
          <cell r="G33">
            <v>0</v>
          </cell>
          <cell r="H33">
            <v>581.38860999999997</v>
          </cell>
          <cell r="I33">
            <v>0</v>
          </cell>
          <cell r="J33">
            <v>18.899691000000001</v>
          </cell>
          <cell r="K33">
            <v>18.899691000000001</v>
          </cell>
          <cell r="L33">
            <v>620.42439999999999</v>
          </cell>
          <cell r="M33">
            <v>12.083409</v>
          </cell>
          <cell r="N33">
            <v>632.50780899999995</v>
          </cell>
          <cell r="O33">
            <v>0</v>
          </cell>
          <cell r="P33">
            <v>40.89479</v>
          </cell>
          <cell r="Q33">
            <v>40.89479</v>
          </cell>
          <cell r="R33">
            <v>0</v>
          </cell>
          <cell r="S33">
            <v>79.816209999999998</v>
          </cell>
          <cell r="T33">
            <v>79.816209999999998</v>
          </cell>
          <cell r="U33">
            <v>0</v>
          </cell>
          <cell r="V33">
            <v>116.81041</v>
          </cell>
          <cell r="W33">
            <v>116.81041</v>
          </cell>
        </row>
        <row r="34">
          <cell r="B34" t="str">
            <v>Central African Rep.</v>
          </cell>
          <cell r="C34">
            <v>1559.77</v>
          </cell>
          <cell r="D34">
            <v>0</v>
          </cell>
          <cell r="E34">
            <v>1559.77</v>
          </cell>
          <cell r="F34">
            <v>1500</v>
          </cell>
          <cell r="G34">
            <v>456.23252000000002</v>
          </cell>
          <cell r="H34">
            <v>1956.23252</v>
          </cell>
          <cell r="I34">
            <v>0</v>
          </cell>
          <cell r="J34">
            <v>0</v>
          </cell>
          <cell r="K34">
            <v>0</v>
          </cell>
          <cell r="L34">
            <v>0</v>
          </cell>
          <cell r="M34">
            <v>53.73724</v>
          </cell>
          <cell r="N34">
            <v>53.73724</v>
          </cell>
          <cell r="O34">
            <v>1666.114</v>
          </cell>
          <cell r="P34">
            <v>0</v>
          </cell>
          <cell r="Q34">
            <v>1666.114</v>
          </cell>
          <cell r="R34">
            <v>15796.986459999996</v>
          </cell>
          <cell r="S34">
            <v>267.63938999999999</v>
          </cell>
          <cell r="T34">
            <v>16064.625849999997</v>
          </cell>
          <cell r="U34">
            <v>18279.141040000002</v>
          </cell>
          <cell r="V34">
            <v>0</v>
          </cell>
          <cell r="W34">
            <v>18279.141040000002</v>
          </cell>
        </row>
        <row r="35">
          <cell r="B35" t="str">
            <v>Chad</v>
          </cell>
          <cell r="C35">
            <v>3563.9300000000003</v>
          </cell>
          <cell r="D35">
            <v>0</v>
          </cell>
          <cell r="E35">
            <v>3563.9300000000003</v>
          </cell>
          <cell r="F35">
            <v>1841.2369999999996</v>
          </cell>
          <cell r="G35">
            <v>9.7799999999999994</v>
          </cell>
          <cell r="H35">
            <v>1851.0169999999996</v>
          </cell>
          <cell r="I35">
            <v>239.61799999999999</v>
          </cell>
          <cell r="J35">
            <v>0</v>
          </cell>
          <cell r="K35">
            <v>239.61799999999999</v>
          </cell>
          <cell r="L35">
            <v>0</v>
          </cell>
          <cell r="M35">
            <v>58.344369999999998</v>
          </cell>
          <cell r="N35">
            <v>58.344369999999998</v>
          </cell>
          <cell r="O35">
            <v>0</v>
          </cell>
          <cell r="P35">
            <v>9.5393000000000008</v>
          </cell>
          <cell r="Q35">
            <v>9.5393000000000008</v>
          </cell>
          <cell r="R35">
            <v>0</v>
          </cell>
          <cell r="S35">
            <v>0</v>
          </cell>
          <cell r="T35">
            <v>0</v>
          </cell>
          <cell r="U35">
            <v>0</v>
          </cell>
          <cell r="V35">
            <v>0</v>
          </cell>
          <cell r="W35">
            <v>0</v>
          </cell>
        </row>
        <row r="36">
          <cell r="B36" t="str">
            <v>Chile</v>
          </cell>
          <cell r="C36">
            <v>0</v>
          </cell>
          <cell r="D36">
            <v>382.90999999999997</v>
          </cell>
          <cell r="E36">
            <v>382.90999999999997</v>
          </cell>
          <cell r="F36">
            <v>317.30696</v>
          </cell>
          <cell r="G36">
            <v>110.34591999999999</v>
          </cell>
          <cell r="H36">
            <v>427.65287999999998</v>
          </cell>
          <cell r="I36">
            <v>0</v>
          </cell>
          <cell r="J36">
            <v>343.890422</v>
          </cell>
          <cell r="K36">
            <v>343.890422</v>
          </cell>
          <cell r="L36">
            <v>0</v>
          </cell>
          <cell r="M36">
            <v>885.50832899999978</v>
          </cell>
          <cell r="N36">
            <v>885.50832899999978</v>
          </cell>
          <cell r="O36">
            <v>0</v>
          </cell>
          <cell r="P36">
            <v>1973.3985870000004</v>
          </cell>
          <cell r="Q36">
            <v>1973.3985870000004</v>
          </cell>
          <cell r="R36">
            <v>0</v>
          </cell>
          <cell r="S36">
            <v>1588.8631830000002</v>
          </cell>
          <cell r="T36">
            <v>1588.8631830000002</v>
          </cell>
          <cell r="U36">
            <v>0</v>
          </cell>
          <cell r="V36">
            <v>4653.0262009999997</v>
          </cell>
          <cell r="W36">
            <v>4653.0262009999997</v>
          </cell>
        </row>
        <row r="37">
          <cell r="B37" t="str">
            <v>China</v>
          </cell>
          <cell r="C37">
            <v>36049.23000000001</v>
          </cell>
          <cell r="D37">
            <v>39024.60000000002</v>
          </cell>
          <cell r="E37">
            <v>75073.830000000031</v>
          </cell>
          <cell r="F37">
            <v>23870.708200000008</v>
          </cell>
          <cell r="G37">
            <v>32281.722185999988</v>
          </cell>
          <cell r="H37">
            <v>56152.430385999993</v>
          </cell>
          <cell r="I37">
            <v>4360.6678399999992</v>
          </cell>
          <cell r="J37">
            <v>36100.753550000009</v>
          </cell>
          <cell r="K37">
            <v>40461.42139000001</v>
          </cell>
          <cell r="L37">
            <v>-746.54641000000004</v>
          </cell>
          <cell r="M37">
            <v>27933.111356999998</v>
          </cell>
          <cell r="N37">
            <v>27186.564946999999</v>
          </cell>
          <cell r="O37">
            <v>0</v>
          </cell>
          <cell r="P37">
            <v>-17971.022179757998</v>
          </cell>
          <cell r="Q37">
            <v>-17971.022179757998</v>
          </cell>
          <cell r="R37">
            <v>0</v>
          </cell>
          <cell r="S37">
            <v>-33600.64970699999</v>
          </cell>
          <cell r="T37">
            <v>-33600.64970699999</v>
          </cell>
          <cell r="U37">
            <v>0</v>
          </cell>
          <cell r="V37">
            <v>44641.015384999992</v>
          </cell>
          <cell r="W37">
            <v>44641.015384999992</v>
          </cell>
        </row>
        <row r="38">
          <cell r="B38" t="str">
            <v>Colombia</v>
          </cell>
          <cell r="C38">
            <v>71.569999999999993</v>
          </cell>
          <cell r="D38">
            <v>4895.68</v>
          </cell>
          <cell r="E38">
            <v>4967.25</v>
          </cell>
          <cell r="F38">
            <v>0</v>
          </cell>
          <cell r="G38">
            <v>1709.1123800000003</v>
          </cell>
          <cell r="H38">
            <v>1709.1123800000003</v>
          </cell>
          <cell r="I38">
            <v>0</v>
          </cell>
          <cell r="J38">
            <v>2719.5838250000002</v>
          </cell>
          <cell r="K38">
            <v>2719.5838250000002</v>
          </cell>
          <cell r="L38">
            <v>0</v>
          </cell>
          <cell r="M38">
            <v>25050.696337000008</v>
          </cell>
          <cell r="N38">
            <v>25050.696337000008</v>
          </cell>
          <cell r="O38">
            <v>0</v>
          </cell>
          <cell r="P38">
            <v>7186.8194419999991</v>
          </cell>
          <cell r="Q38">
            <v>7186.8194419999991</v>
          </cell>
          <cell r="R38">
            <v>0</v>
          </cell>
          <cell r="S38">
            <v>6874.150842</v>
          </cell>
          <cell r="T38">
            <v>6874.150842</v>
          </cell>
          <cell r="U38">
            <v>0</v>
          </cell>
          <cell r="V38">
            <v>40310.066625000029</v>
          </cell>
          <cell r="W38">
            <v>40310.066625000029</v>
          </cell>
        </row>
        <row r="39">
          <cell r="B39" t="str">
            <v>Comoros</v>
          </cell>
          <cell r="C39">
            <v>0</v>
          </cell>
          <cell r="D39">
            <v>0</v>
          </cell>
          <cell r="E39">
            <v>0</v>
          </cell>
          <cell r="F39">
            <v>0</v>
          </cell>
          <cell r="G39">
            <v>78.531000000000006</v>
          </cell>
          <cell r="H39">
            <v>78.531000000000006</v>
          </cell>
          <cell r="I39">
            <v>0</v>
          </cell>
          <cell r="J39">
            <v>74.863</v>
          </cell>
          <cell r="K39">
            <v>74.863</v>
          </cell>
          <cell r="L39">
            <v>0</v>
          </cell>
          <cell r="M39">
            <v>0</v>
          </cell>
          <cell r="N39">
            <v>0</v>
          </cell>
          <cell r="O39">
            <v>0</v>
          </cell>
          <cell r="P39">
            <v>0</v>
          </cell>
          <cell r="Q39">
            <v>0</v>
          </cell>
          <cell r="R39">
            <v>0</v>
          </cell>
          <cell r="S39">
            <v>6.3250000000000002</v>
          </cell>
          <cell r="T39">
            <v>6.3250000000000002</v>
          </cell>
          <cell r="U39">
            <v>0</v>
          </cell>
          <cell r="V39">
            <v>4.9000000000000004</v>
          </cell>
          <cell r="W39">
            <v>4.9000000000000004</v>
          </cell>
        </row>
        <row r="40">
          <cell r="B40" t="str">
            <v>Congo, Dem. Rep.</v>
          </cell>
          <cell r="C40">
            <v>136656.65000000002</v>
          </cell>
          <cell r="D40">
            <v>7728.1600000000008</v>
          </cell>
          <cell r="E40">
            <v>144384.81000000003</v>
          </cell>
          <cell r="F40">
            <v>161469.00834</v>
          </cell>
          <cell r="G40">
            <v>909.53649999999993</v>
          </cell>
          <cell r="H40">
            <v>162378.54483999999</v>
          </cell>
          <cell r="I40">
            <v>145813.08266999997</v>
          </cell>
          <cell r="J40">
            <v>93132.661483999982</v>
          </cell>
          <cell r="K40">
            <v>238945.74415399996</v>
          </cell>
          <cell r="L40">
            <v>138272.34754999998</v>
          </cell>
          <cell r="M40">
            <v>671.40430200000037</v>
          </cell>
          <cell r="N40">
            <v>138943.75185199999</v>
          </cell>
          <cell r="O40">
            <v>155406.31716999994</v>
          </cell>
          <cell r="P40">
            <v>6234.013194000001</v>
          </cell>
          <cell r="Q40">
            <v>161640.33036399994</v>
          </cell>
          <cell r="R40">
            <v>164104.26030999993</v>
          </cell>
          <cell r="S40">
            <v>2489.3495830000011</v>
          </cell>
          <cell r="T40">
            <v>166593.60989299993</v>
          </cell>
          <cell r="U40">
            <v>139019.78620999996</v>
          </cell>
          <cell r="V40">
            <v>3701.0018</v>
          </cell>
          <cell r="W40">
            <v>142720.78800999996</v>
          </cell>
        </row>
        <row r="41">
          <cell r="B41" t="str">
            <v>Congo, Rep.</v>
          </cell>
          <cell r="C41">
            <v>0</v>
          </cell>
          <cell r="D41">
            <v>0</v>
          </cell>
          <cell r="E41">
            <v>0</v>
          </cell>
          <cell r="F41">
            <v>750</v>
          </cell>
          <cell r="G41">
            <v>50238.26320999999</v>
          </cell>
          <cell r="H41">
            <v>50988.26320999999</v>
          </cell>
          <cell r="I41">
            <v>0</v>
          </cell>
          <cell r="J41">
            <v>0</v>
          </cell>
          <cell r="K41">
            <v>0</v>
          </cell>
          <cell r="L41">
            <v>0</v>
          </cell>
          <cell r="M41">
            <v>50.378660000000004</v>
          </cell>
          <cell r="N41">
            <v>50.378660000000004</v>
          </cell>
          <cell r="O41">
            <v>0</v>
          </cell>
          <cell r="P41">
            <v>0</v>
          </cell>
          <cell r="Q41">
            <v>0</v>
          </cell>
          <cell r="R41">
            <v>0</v>
          </cell>
          <cell r="S41">
            <v>0</v>
          </cell>
          <cell r="T41">
            <v>0</v>
          </cell>
          <cell r="U41">
            <v>0</v>
          </cell>
          <cell r="V41">
            <v>0</v>
          </cell>
          <cell r="W41">
            <v>0</v>
          </cell>
        </row>
        <row r="42">
          <cell r="B42" t="str">
            <v>Costa Rica</v>
          </cell>
          <cell r="C42">
            <v>0</v>
          </cell>
          <cell r="D42">
            <v>1640.1399999999994</v>
          </cell>
          <cell r="E42">
            <v>1640.1399999999994</v>
          </cell>
          <cell r="F42">
            <v>0</v>
          </cell>
          <cell r="G42">
            <v>496.57261999999997</v>
          </cell>
          <cell r="H42">
            <v>496.57261999999997</v>
          </cell>
          <cell r="I42">
            <v>0</v>
          </cell>
          <cell r="J42">
            <v>196.26165</v>
          </cell>
          <cell r="K42">
            <v>196.26165</v>
          </cell>
          <cell r="L42">
            <v>0</v>
          </cell>
          <cell r="M42">
            <v>657.28068499999983</v>
          </cell>
          <cell r="N42">
            <v>657.28068499999983</v>
          </cell>
          <cell r="O42">
            <v>0</v>
          </cell>
          <cell r="P42">
            <v>110.62482000000003</v>
          </cell>
          <cell r="Q42">
            <v>110.62482000000003</v>
          </cell>
          <cell r="R42">
            <v>0</v>
          </cell>
          <cell r="S42">
            <v>3686.9011930000006</v>
          </cell>
          <cell r="T42">
            <v>3686.9011930000006</v>
          </cell>
          <cell r="U42">
            <v>0</v>
          </cell>
          <cell r="V42">
            <v>1099.9276950000001</v>
          </cell>
          <cell r="W42">
            <v>1099.9276950000001</v>
          </cell>
        </row>
        <row r="43">
          <cell r="B43" t="str">
            <v>Cote d'Ivoire</v>
          </cell>
          <cell r="C43">
            <v>0</v>
          </cell>
          <cell r="D43">
            <v>94.759999999999977</v>
          </cell>
          <cell r="E43">
            <v>94.759999999999977</v>
          </cell>
          <cell r="F43">
            <v>0</v>
          </cell>
          <cell r="G43">
            <v>16808.181725000002</v>
          </cell>
          <cell r="H43">
            <v>16808.181725000002</v>
          </cell>
          <cell r="I43">
            <v>7950</v>
          </cell>
          <cell r="J43">
            <v>-1252.68731</v>
          </cell>
          <cell r="K43">
            <v>6697.3126899999997</v>
          </cell>
          <cell r="L43">
            <v>30700</v>
          </cell>
          <cell r="M43">
            <v>16614.739794000001</v>
          </cell>
          <cell r="N43">
            <v>47314.739794000001</v>
          </cell>
          <cell r="O43">
            <v>0</v>
          </cell>
          <cell r="P43">
            <v>-409.09786999999994</v>
          </cell>
          <cell r="Q43">
            <v>-409.09786999999994</v>
          </cell>
          <cell r="R43">
            <v>0</v>
          </cell>
          <cell r="S43">
            <v>2031.6464119999998</v>
          </cell>
          <cell r="T43">
            <v>2031.6464119999998</v>
          </cell>
          <cell r="U43">
            <v>0</v>
          </cell>
          <cell r="V43">
            <v>698.07321000000002</v>
          </cell>
          <cell r="W43">
            <v>698.07321000000002</v>
          </cell>
        </row>
        <row r="44">
          <cell r="B44" t="str">
            <v>Croatia</v>
          </cell>
          <cell r="C44">
            <v>0</v>
          </cell>
          <cell r="D44">
            <v>1199.78</v>
          </cell>
          <cell r="E44">
            <v>1199.78</v>
          </cell>
          <cell r="F44">
            <v>0</v>
          </cell>
          <cell r="G44">
            <v>678.87004999999976</v>
          </cell>
          <cell r="H44">
            <v>678.87004999999976</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B45" t="str">
            <v>Cuba</v>
          </cell>
          <cell r="C45">
            <v>250</v>
          </cell>
          <cell r="D45">
            <v>361.98</v>
          </cell>
          <cell r="E45">
            <v>611.98</v>
          </cell>
          <cell r="F45">
            <v>0</v>
          </cell>
          <cell r="G45">
            <v>249.56387000000001</v>
          </cell>
          <cell r="H45">
            <v>249.56387000000001</v>
          </cell>
          <cell r="I45">
            <v>0</v>
          </cell>
          <cell r="J45">
            <v>165.82592399999996</v>
          </cell>
          <cell r="K45">
            <v>165.82592399999996</v>
          </cell>
          <cell r="L45">
            <v>850</v>
          </cell>
          <cell r="M45">
            <v>598.77563199999986</v>
          </cell>
          <cell r="N45">
            <v>1448.7756319999999</v>
          </cell>
          <cell r="O45">
            <v>0</v>
          </cell>
          <cell r="P45">
            <v>1096.173736</v>
          </cell>
          <cell r="Q45">
            <v>1096.173736</v>
          </cell>
          <cell r="R45">
            <v>0</v>
          </cell>
          <cell r="S45">
            <v>3957.2589239999998</v>
          </cell>
          <cell r="T45">
            <v>3957.2589239999998</v>
          </cell>
          <cell r="U45">
            <v>0</v>
          </cell>
          <cell r="V45">
            <v>1329.4828869999999</v>
          </cell>
          <cell r="W45">
            <v>1329.4828869999999</v>
          </cell>
        </row>
        <row r="46">
          <cell r="B46" t="str">
            <v>Developing countries, unspecified</v>
          </cell>
          <cell r="C46">
            <v>1198242.6660000011</v>
          </cell>
          <cell r="D46">
            <v>282678.13</v>
          </cell>
          <cell r="E46">
            <v>1480920.796000001</v>
          </cell>
          <cell r="F46">
            <v>1382013.6229999983</v>
          </cell>
          <cell r="G46">
            <v>360589.12606200005</v>
          </cell>
          <cell r="H46">
            <v>1742602.7490619984</v>
          </cell>
          <cell r="I46">
            <v>1303666.4350400018</v>
          </cell>
          <cell r="J46">
            <v>366859.83514899999</v>
          </cell>
          <cell r="K46">
            <v>1670526.2701890017</v>
          </cell>
          <cell r="L46">
            <v>1375556.8879059998</v>
          </cell>
          <cell r="M46">
            <v>440059.64100249961</v>
          </cell>
          <cell r="N46">
            <v>1815616.5289084995</v>
          </cell>
          <cell r="O46">
            <v>1702128.5059699994</v>
          </cell>
          <cell r="P46">
            <v>399084.072353</v>
          </cell>
          <cell r="Q46">
            <v>2101212.5783229992</v>
          </cell>
          <cell r="R46">
            <v>1760859.3020199984</v>
          </cell>
          <cell r="S46">
            <v>492731.18635499961</v>
          </cell>
          <cell r="T46">
            <v>2253590.4883749979</v>
          </cell>
          <cell r="U46">
            <v>1996578.9169400074</v>
          </cell>
          <cell r="V46">
            <v>609107.80541300005</v>
          </cell>
          <cell r="W46">
            <v>2605686.7223530076</v>
          </cell>
        </row>
        <row r="47">
          <cell r="B47" t="str">
            <v>Djibouti</v>
          </cell>
          <cell r="C47">
            <v>0</v>
          </cell>
          <cell r="D47">
            <v>1503.83</v>
          </cell>
          <cell r="E47">
            <v>1503.83</v>
          </cell>
          <cell r="F47">
            <v>0</v>
          </cell>
          <cell r="G47">
            <v>3.2923300000000002</v>
          </cell>
          <cell r="H47">
            <v>3.2923300000000002</v>
          </cell>
          <cell r="I47">
            <v>0</v>
          </cell>
          <cell r="J47">
            <v>12.2</v>
          </cell>
          <cell r="K47">
            <v>12.2</v>
          </cell>
          <cell r="L47">
            <v>0</v>
          </cell>
          <cell r="M47">
            <v>69.672929999999994</v>
          </cell>
          <cell r="N47">
            <v>69.672929999999994</v>
          </cell>
          <cell r="O47">
            <v>0</v>
          </cell>
          <cell r="P47">
            <v>66.277119999999996</v>
          </cell>
          <cell r="Q47">
            <v>66.277119999999996</v>
          </cell>
          <cell r="R47">
            <v>0</v>
          </cell>
          <cell r="S47">
            <v>0</v>
          </cell>
          <cell r="T47">
            <v>0</v>
          </cell>
          <cell r="U47">
            <v>0</v>
          </cell>
          <cell r="V47">
            <v>18.681290000000001</v>
          </cell>
          <cell r="W47">
            <v>18.681290000000001</v>
          </cell>
        </row>
        <row r="48">
          <cell r="B48" t="str">
            <v>Dominica</v>
          </cell>
          <cell r="C48">
            <v>0.71</v>
          </cell>
          <cell r="D48">
            <v>0</v>
          </cell>
          <cell r="E48">
            <v>0.71</v>
          </cell>
          <cell r="F48">
            <v>0</v>
          </cell>
          <cell r="G48">
            <v>194.79766000000001</v>
          </cell>
          <cell r="H48">
            <v>194.79766000000001</v>
          </cell>
          <cell r="I48">
            <v>0</v>
          </cell>
          <cell r="J48">
            <v>18.115850000000002</v>
          </cell>
          <cell r="K48">
            <v>18.115850000000002</v>
          </cell>
          <cell r="L48">
            <v>0</v>
          </cell>
          <cell r="M48">
            <v>34.350260000000006</v>
          </cell>
          <cell r="N48">
            <v>34.350260000000006</v>
          </cell>
          <cell r="O48">
            <v>0</v>
          </cell>
          <cell r="P48">
            <v>31.824019999999997</v>
          </cell>
          <cell r="Q48">
            <v>31.824019999999997</v>
          </cell>
          <cell r="R48">
            <v>0</v>
          </cell>
          <cell r="S48">
            <v>0.27440999999999999</v>
          </cell>
          <cell r="T48">
            <v>0.27440999999999999</v>
          </cell>
          <cell r="U48">
            <v>492.096</v>
          </cell>
          <cell r="V48">
            <v>0.23402000000000001</v>
          </cell>
          <cell r="W48">
            <v>492.33001999999999</v>
          </cell>
        </row>
        <row r="49">
          <cell r="B49" t="str">
            <v>Dominican Republic</v>
          </cell>
          <cell r="C49">
            <v>0</v>
          </cell>
          <cell r="D49">
            <v>64.239999999999995</v>
          </cell>
          <cell r="E49">
            <v>64.239999999999995</v>
          </cell>
          <cell r="F49">
            <v>0</v>
          </cell>
          <cell r="G49">
            <v>35.779930000000007</v>
          </cell>
          <cell r="H49">
            <v>35.779930000000007</v>
          </cell>
          <cell r="I49">
            <v>0</v>
          </cell>
          <cell r="J49">
            <v>96.017512999999994</v>
          </cell>
          <cell r="K49">
            <v>96.017512999999994</v>
          </cell>
          <cell r="L49">
            <v>0</v>
          </cell>
          <cell r="M49">
            <v>144.97088499999998</v>
          </cell>
          <cell r="N49">
            <v>144.97088499999998</v>
          </cell>
          <cell r="O49">
            <v>0</v>
          </cell>
          <cell r="P49">
            <v>243.12436700000001</v>
          </cell>
          <cell r="Q49">
            <v>243.12436700000001</v>
          </cell>
          <cell r="R49">
            <v>0</v>
          </cell>
          <cell r="S49">
            <v>408.61469600000009</v>
          </cell>
          <cell r="T49">
            <v>408.61469600000009</v>
          </cell>
          <cell r="U49">
            <v>0</v>
          </cell>
          <cell r="V49">
            <v>1460.877234</v>
          </cell>
          <cell r="W49">
            <v>1460.877234</v>
          </cell>
        </row>
        <row r="50">
          <cell r="B50" t="str">
            <v>Ecuador</v>
          </cell>
          <cell r="C50">
            <v>127.55</v>
          </cell>
          <cell r="D50">
            <v>20.350000000000001</v>
          </cell>
          <cell r="E50">
            <v>147.9</v>
          </cell>
          <cell r="F50">
            <v>-146.40374</v>
          </cell>
          <cell r="G50">
            <v>124.05099999999999</v>
          </cell>
          <cell r="H50">
            <v>-22.352740000000011</v>
          </cell>
          <cell r="I50">
            <v>0</v>
          </cell>
          <cell r="J50">
            <v>138.23825800000003</v>
          </cell>
          <cell r="K50">
            <v>138.23825800000003</v>
          </cell>
          <cell r="L50">
            <v>0</v>
          </cell>
          <cell r="M50">
            <v>340.43776200000002</v>
          </cell>
          <cell r="N50">
            <v>340.43776200000002</v>
          </cell>
          <cell r="O50">
            <v>0</v>
          </cell>
          <cell r="P50">
            <v>433.69461699999994</v>
          </cell>
          <cell r="Q50">
            <v>433.69461699999994</v>
          </cell>
          <cell r="R50">
            <v>0</v>
          </cell>
          <cell r="S50">
            <v>243.98072899999997</v>
          </cell>
          <cell r="T50">
            <v>243.98072899999997</v>
          </cell>
          <cell r="U50">
            <v>0</v>
          </cell>
          <cell r="V50">
            <v>314.53809299999995</v>
          </cell>
          <cell r="W50">
            <v>314.53809299999995</v>
          </cell>
        </row>
        <row r="51">
          <cell r="B51" t="str">
            <v>Egypt</v>
          </cell>
          <cell r="C51">
            <v>0</v>
          </cell>
          <cell r="D51">
            <v>22813.84</v>
          </cell>
          <cell r="E51">
            <v>22813.84</v>
          </cell>
          <cell r="F51">
            <v>0</v>
          </cell>
          <cell r="G51">
            <v>5818.0110299999997</v>
          </cell>
          <cell r="H51">
            <v>5818.0110299999997</v>
          </cell>
          <cell r="I51">
            <v>0</v>
          </cell>
          <cell r="J51">
            <v>10864.203970999997</v>
          </cell>
          <cell r="K51">
            <v>10864.203970999997</v>
          </cell>
          <cell r="L51">
            <v>497.90499999999997</v>
          </cell>
          <cell r="M51">
            <v>8396.9928229999987</v>
          </cell>
          <cell r="N51">
            <v>8894.8978229999993</v>
          </cell>
          <cell r="O51">
            <v>1058.8776499999999</v>
          </cell>
          <cell r="P51">
            <v>19939.737798000009</v>
          </cell>
          <cell r="Q51">
            <v>20998.615448000008</v>
          </cell>
          <cell r="R51">
            <v>561.08427000000006</v>
          </cell>
          <cell r="S51">
            <v>-24565.525099999988</v>
          </cell>
          <cell r="T51">
            <v>-24004.440829999989</v>
          </cell>
          <cell r="U51">
            <v>750.98415</v>
          </cell>
          <cell r="V51">
            <v>11373.660167</v>
          </cell>
          <cell r="W51">
            <v>12124.644317</v>
          </cell>
        </row>
        <row r="52">
          <cell r="B52" t="str">
            <v>El Salvador</v>
          </cell>
          <cell r="C52">
            <v>0</v>
          </cell>
          <cell r="D52">
            <v>21.330000000000002</v>
          </cell>
          <cell r="E52">
            <v>21.330000000000002</v>
          </cell>
          <cell r="F52">
            <v>0</v>
          </cell>
          <cell r="G52">
            <v>-31611.545049999997</v>
          </cell>
          <cell r="H52">
            <v>-31611.545049999997</v>
          </cell>
          <cell r="I52">
            <v>0</v>
          </cell>
          <cell r="J52">
            <v>6.0213099999999997</v>
          </cell>
          <cell r="K52">
            <v>6.0213099999999997</v>
          </cell>
          <cell r="L52">
            <v>0</v>
          </cell>
          <cell r="M52">
            <v>-82.479010000000017</v>
          </cell>
          <cell r="N52">
            <v>-82.479010000000017</v>
          </cell>
          <cell r="O52">
            <v>0</v>
          </cell>
          <cell r="P52">
            <v>289.23856199999994</v>
          </cell>
          <cell r="Q52">
            <v>289.23856199999994</v>
          </cell>
          <cell r="R52">
            <v>0</v>
          </cell>
          <cell r="S52">
            <v>212.21587499999998</v>
          </cell>
          <cell r="T52">
            <v>212.21587499999998</v>
          </cell>
          <cell r="U52">
            <v>0</v>
          </cell>
          <cell r="V52">
            <v>475.78385599999996</v>
          </cell>
          <cell r="W52">
            <v>475.78385599999996</v>
          </cell>
        </row>
        <row r="53">
          <cell r="B53" t="str">
            <v>Eritrea</v>
          </cell>
          <cell r="C53">
            <v>4082.3099999999995</v>
          </cell>
          <cell r="D53">
            <v>46.54</v>
          </cell>
          <cell r="E53">
            <v>4128.8499999999995</v>
          </cell>
          <cell r="F53">
            <v>3295.8269999999998</v>
          </cell>
          <cell r="G53">
            <v>270.26976000000002</v>
          </cell>
          <cell r="H53">
            <v>3566.0967599999999</v>
          </cell>
          <cell r="I53">
            <v>5202.0769999999993</v>
          </cell>
          <cell r="J53">
            <v>17.981110000000001</v>
          </cell>
          <cell r="K53">
            <v>5220.058109999999</v>
          </cell>
          <cell r="L53">
            <v>2424.7420000000002</v>
          </cell>
          <cell r="M53">
            <v>103.87554700000001</v>
          </cell>
          <cell r="N53">
            <v>2528.6175470000003</v>
          </cell>
          <cell r="O53">
            <v>4410</v>
          </cell>
          <cell r="P53">
            <v>249.525857</v>
          </cell>
          <cell r="Q53">
            <v>4659.5258569999996</v>
          </cell>
          <cell r="R53">
            <v>5590</v>
          </cell>
          <cell r="S53">
            <v>287.311758</v>
          </cell>
          <cell r="T53">
            <v>5877.3117579999998</v>
          </cell>
          <cell r="U53">
            <v>0</v>
          </cell>
          <cell r="V53">
            <v>303.89639999999997</v>
          </cell>
          <cell r="W53">
            <v>303.89639999999997</v>
          </cell>
        </row>
        <row r="54">
          <cell r="B54" t="str">
            <v>Ethiopia</v>
          </cell>
          <cell r="C54">
            <v>218330.39</v>
          </cell>
          <cell r="D54">
            <v>1401.43</v>
          </cell>
          <cell r="E54">
            <v>219731.82</v>
          </cell>
          <cell r="F54">
            <v>262157.50128999993</v>
          </cell>
          <cell r="G54">
            <v>1341.6131299999997</v>
          </cell>
          <cell r="H54">
            <v>263499.11441999994</v>
          </cell>
          <cell r="I54">
            <v>343641.42339999997</v>
          </cell>
          <cell r="J54">
            <v>849.19327599999997</v>
          </cell>
          <cell r="K54">
            <v>344490.61667599995</v>
          </cell>
          <cell r="L54">
            <v>259390.10099000004</v>
          </cell>
          <cell r="M54">
            <v>6295.1471439999987</v>
          </cell>
          <cell r="N54">
            <v>265685.24813400005</v>
          </cell>
          <cell r="O54">
            <v>318138.11239000008</v>
          </cell>
          <cell r="P54">
            <v>11296.634705000002</v>
          </cell>
          <cell r="Q54">
            <v>329434.74709500006</v>
          </cell>
          <cell r="R54">
            <v>316498.14764999994</v>
          </cell>
          <cell r="S54">
            <v>5209.8938162636632</v>
          </cell>
          <cell r="T54">
            <v>321708.04146626359</v>
          </cell>
          <cell r="U54">
            <v>334136.94562999986</v>
          </cell>
          <cell r="V54">
            <v>4642.3840820000014</v>
          </cell>
          <cell r="W54">
            <v>338779.32971199986</v>
          </cell>
        </row>
        <row r="55">
          <cell r="B55" t="str">
            <v>Europe, regional</v>
          </cell>
          <cell r="C55">
            <v>472.39999999999992</v>
          </cell>
          <cell r="D55">
            <v>2091.4900000000002</v>
          </cell>
          <cell r="E55">
            <v>2563.8900000000003</v>
          </cell>
          <cell r="F55">
            <v>6015.6588500000007</v>
          </cell>
          <cell r="G55">
            <v>90.799000000000007</v>
          </cell>
          <cell r="H55">
            <v>6106.4578500000007</v>
          </cell>
          <cell r="I55">
            <v>10.047610000000001</v>
          </cell>
          <cell r="J55">
            <v>120.968</v>
          </cell>
          <cell r="K55">
            <v>131.01561000000001</v>
          </cell>
          <cell r="L55">
            <v>0</v>
          </cell>
          <cell r="M55">
            <v>138.893</v>
          </cell>
          <cell r="N55">
            <v>138.893</v>
          </cell>
          <cell r="O55">
            <v>0</v>
          </cell>
          <cell r="P55">
            <v>121.92799999999998</v>
          </cell>
          <cell r="Q55">
            <v>121.92799999999998</v>
          </cell>
          <cell r="R55">
            <v>0</v>
          </cell>
          <cell r="S55">
            <v>182.584113</v>
          </cell>
          <cell r="T55">
            <v>182.584113</v>
          </cell>
          <cell r="U55">
            <v>700</v>
          </cell>
          <cell r="V55">
            <v>507.92536670588231</v>
          </cell>
          <cell r="W55">
            <v>1207.9253667058824</v>
          </cell>
        </row>
        <row r="56">
          <cell r="B56" t="str">
            <v>Fiji</v>
          </cell>
          <cell r="C56">
            <v>262.48</v>
          </cell>
          <cell r="D56">
            <v>110.76</v>
          </cell>
          <cell r="E56">
            <v>373.24</v>
          </cell>
          <cell r="F56">
            <v>100</v>
          </cell>
          <cell r="G56">
            <v>242.90332999999998</v>
          </cell>
          <cell r="H56">
            <v>342.90332999999998</v>
          </cell>
          <cell r="I56">
            <v>0</v>
          </cell>
          <cell r="J56">
            <v>130.04847199999998</v>
          </cell>
          <cell r="K56">
            <v>130.04847199999998</v>
          </cell>
          <cell r="L56">
            <v>0</v>
          </cell>
          <cell r="M56">
            <v>667.11812400000008</v>
          </cell>
          <cell r="N56">
            <v>667.11812400000008</v>
          </cell>
          <cell r="O56">
            <v>0</v>
          </cell>
          <cell r="P56">
            <v>953.22043299999996</v>
          </cell>
          <cell r="Q56">
            <v>953.22043299999996</v>
          </cell>
          <cell r="R56">
            <v>0</v>
          </cell>
          <cell r="S56">
            <v>1085.6409550000001</v>
          </cell>
          <cell r="T56">
            <v>1085.6409550000001</v>
          </cell>
          <cell r="U56">
            <v>0</v>
          </cell>
          <cell r="V56">
            <v>1262.291228</v>
          </cell>
          <cell r="W56">
            <v>1262.291228</v>
          </cell>
        </row>
        <row r="57">
          <cell r="B57" t="str">
            <v>Former Yugoslav Republic of Macedonia (FYROM)</v>
          </cell>
          <cell r="C57">
            <v>0</v>
          </cell>
          <cell r="D57">
            <v>1250.3399999999999</v>
          </cell>
          <cell r="E57">
            <v>1250.3399999999999</v>
          </cell>
          <cell r="F57">
            <v>0</v>
          </cell>
          <cell r="G57">
            <v>743.30000000000018</v>
          </cell>
          <cell r="H57">
            <v>743.30000000000018</v>
          </cell>
          <cell r="I57">
            <v>0</v>
          </cell>
          <cell r="J57">
            <v>620.38304700000003</v>
          </cell>
          <cell r="K57">
            <v>620.38304700000003</v>
          </cell>
          <cell r="L57">
            <v>0</v>
          </cell>
          <cell r="M57">
            <v>1373.4683359999999</v>
          </cell>
          <cell r="N57">
            <v>1373.4683359999999</v>
          </cell>
          <cell r="O57">
            <v>0</v>
          </cell>
          <cell r="P57">
            <v>1923.4709409999996</v>
          </cell>
          <cell r="Q57">
            <v>1923.4709409999996</v>
          </cell>
          <cell r="R57">
            <v>0</v>
          </cell>
          <cell r="S57">
            <v>2139.301426</v>
          </cell>
          <cell r="T57">
            <v>2139.301426</v>
          </cell>
          <cell r="U57">
            <v>0</v>
          </cell>
          <cell r="V57">
            <v>2143.6692369999996</v>
          </cell>
          <cell r="W57">
            <v>2143.6692369999996</v>
          </cell>
        </row>
        <row r="58">
          <cell r="B58" t="str">
            <v>Gabon</v>
          </cell>
          <cell r="C58">
            <v>0</v>
          </cell>
          <cell r="D58">
            <v>0</v>
          </cell>
          <cell r="E58">
            <v>0</v>
          </cell>
          <cell r="F58">
            <v>0</v>
          </cell>
          <cell r="G58">
            <v>105.96262</v>
          </cell>
          <cell r="H58">
            <v>105.96262</v>
          </cell>
          <cell r="I58">
            <v>0</v>
          </cell>
          <cell r="J58">
            <v>125.53100000000001</v>
          </cell>
          <cell r="K58">
            <v>125.53100000000001</v>
          </cell>
          <cell r="L58">
            <v>0</v>
          </cell>
          <cell r="M58">
            <v>0</v>
          </cell>
          <cell r="N58">
            <v>0</v>
          </cell>
          <cell r="O58">
            <v>0</v>
          </cell>
          <cell r="P58">
            <v>0</v>
          </cell>
          <cell r="Q58">
            <v>0</v>
          </cell>
          <cell r="R58">
            <v>0</v>
          </cell>
          <cell r="S58">
            <v>-220.628353</v>
          </cell>
          <cell r="T58">
            <v>-220.628353</v>
          </cell>
          <cell r="U58">
            <v>0</v>
          </cell>
          <cell r="V58">
            <v>0</v>
          </cell>
          <cell r="W58">
            <v>0</v>
          </cell>
        </row>
        <row r="59">
          <cell r="B59" t="str">
            <v>Gambia</v>
          </cell>
          <cell r="C59">
            <v>2317.5200000000004</v>
          </cell>
          <cell r="D59">
            <v>70.19</v>
          </cell>
          <cell r="E59">
            <v>2387.7100000000005</v>
          </cell>
          <cell r="F59">
            <v>1273.9983900000002</v>
          </cell>
          <cell r="G59">
            <v>10.073689999999999</v>
          </cell>
          <cell r="H59">
            <v>1284.0720800000001</v>
          </cell>
          <cell r="I59">
            <v>735.00453000000005</v>
          </cell>
          <cell r="J59">
            <v>4767.164256</v>
          </cell>
          <cell r="K59">
            <v>5502.1687860000002</v>
          </cell>
          <cell r="L59">
            <v>0</v>
          </cell>
          <cell r="M59">
            <v>8822.6899470000008</v>
          </cell>
          <cell r="N59">
            <v>8822.6899470000008</v>
          </cell>
          <cell r="O59">
            <v>0</v>
          </cell>
          <cell r="P59">
            <v>8102.1452674999982</v>
          </cell>
          <cell r="Q59">
            <v>8102.1452674999982</v>
          </cell>
          <cell r="R59">
            <v>0</v>
          </cell>
          <cell r="S59">
            <v>9169.939897000002</v>
          </cell>
          <cell r="T59">
            <v>9169.939897000002</v>
          </cell>
          <cell r="U59">
            <v>0</v>
          </cell>
          <cell r="V59">
            <v>9542.4443360000005</v>
          </cell>
          <cell r="W59">
            <v>9542.4443360000005</v>
          </cell>
        </row>
        <row r="60">
          <cell r="B60" t="str">
            <v>Georgia</v>
          </cell>
          <cell r="C60">
            <v>4283.8400000000011</v>
          </cell>
          <cell r="D60">
            <v>2036.61</v>
          </cell>
          <cell r="E60">
            <v>6320.4500000000007</v>
          </cell>
          <cell r="F60">
            <v>0</v>
          </cell>
          <cell r="G60">
            <v>2222.9713400000001</v>
          </cell>
          <cell r="H60">
            <v>2222.9713400000001</v>
          </cell>
          <cell r="I60">
            <v>0</v>
          </cell>
          <cell r="J60">
            <v>1988.789912</v>
          </cell>
          <cell r="K60">
            <v>1988.789912</v>
          </cell>
          <cell r="L60">
            <v>0</v>
          </cell>
          <cell r="M60">
            <v>4275.0046039999988</v>
          </cell>
          <cell r="N60">
            <v>4275.0046039999988</v>
          </cell>
          <cell r="O60">
            <v>0</v>
          </cell>
          <cell r="P60">
            <v>4503.7336786719998</v>
          </cell>
          <cell r="Q60">
            <v>4503.7336786719998</v>
          </cell>
          <cell r="R60">
            <v>0</v>
          </cell>
          <cell r="S60">
            <v>4337.5307079999984</v>
          </cell>
          <cell r="T60">
            <v>4337.5307079999984</v>
          </cell>
          <cell r="U60">
            <v>0</v>
          </cell>
          <cell r="V60">
            <v>2853.9378140000003</v>
          </cell>
          <cell r="W60">
            <v>2853.9378140000003</v>
          </cell>
        </row>
        <row r="61">
          <cell r="B61" t="str">
            <v>Ghana</v>
          </cell>
          <cell r="C61">
            <v>93615.22000000003</v>
          </cell>
          <cell r="D61">
            <v>5049.1900000000005</v>
          </cell>
          <cell r="E61">
            <v>98664.410000000033</v>
          </cell>
          <cell r="F61">
            <v>100710.66363000002</v>
          </cell>
          <cell r="G61">
            <v>7147.5340810000007</v>
          </cell>
          <cell r="H61">
            <v>107858.19771100003</v>
          </cell>
          <cell r="I61">
            <v>78453.053510000027</v>
          </cell>
          <cell r="J61">
            <v>2926.018556</v>
          </cell>
          <cell r="K61">
            <v>81379.072066000022</v>
          </cell>
          <cell r="L61">
            <v>74340.364550000013</v>
          </cell>
          <cell r="M61">
            <v>-21882.949069000009</v>
          </cell>
          <cell r="N61">
            <v>52457.415481000004</v>
          </cell>
          <cell r="O61">
            <v>95529.620679999993</v>
          </cell>
          <cell r="P61">
            <v>7814.8592310099957</v>
          </cell>
          <cell r="Q61">
            <v>103344.47991100998</v>
          </cell>
          <cell r="R61">
            <v>58075.92088000002</v>
          </cell>
          <cell r="S61">
            <v>8010.3304750000007</v>
          </cell>
          <cell r="T61">
            <v>66086.251355000015</v>
          </cell>
          <cell r="U61">
            <v>57468.832870000006</v>
          </cell>
          <cell r="V61">
            <v>3160.6706199999999</v>
          </cell>
          <cell r="W61">
            <v>60629.503490000003</v>
          </cell>
        </row>
        <row r="62">
          <cell r="B62" t="str">
            <v>Grenada</v>
          </cell>
          <cell r="C62">
            <v>1.32</v>
          </cell>
          <cell r="D62">
            <v>15.18</v>
          </cell>
          <cell r="E62">
            <v>16.5</v>
          </cell>
          <cell r="F62">
            <v>0</v>
          </cell>
          <cell r="G62">
            <v>0.92118999999999995</v>
          </cell>
          <cell r="H62">
            <v>0.92118999999999995</v>
          </cell>
          <cell r="I62">
            <v>0</v>
          </cell>
          <cell r="J62">
            <v>0.83943000000000001</v>
          </cell>
          <cell r="K62">
            <v>0.83943000000000001</v>
          </cell>
          <cell r="L62">
            <v>0</v>
          </cell>
          <cell r="M62">
            <v>10.824760000000001</v>
          </cell>
          <cell r="N62">
            <v>10.824760000000001</v>
          </cell>
          <cell r="O62">
            <v>0</v>
          </cell>
          <cell r="P62">
            <v>2.43276</v>
          </cell>
          <cell r="Q62">
            <v>2.43276</v>
          </cell>
          <cell r="R62">
            <v>0</v>
          </cell>
          <cell r="S62">
            <v>0.80030000000000001</v>
          </cell>
          <cell r="T62">
            <v>0.80030000000000001</v>
          </cell>
          <cell r="U62">
            <v>0</v>
          </cell>
          <cell r="V62">
            <v>47.65117</v>
          </cell>
          <cell r="W62">
            <v>47.65117</v>
          </cell>
        </row>
        <row r="63">
          <cell r="B63" t="str">
            <v>Guatemala</v>
          </cell>
          <cell r="C63">
            <v>234.57</v>
          </cell>
          <cell r="D63">
            <v>228.29</v>
          </cell>
          <cell r="E63">
            <v>462.86</v>
          </cell>
          <cell r="F63">
            <v>124.06699999999999</v>
          </cell>
          <cell r="G63">
            <v>24.680679999999995</v>
          </cell>
          <cell r="H63">
            <v>148.74768</v>
          </cell>
          <cell r="I63">
            <v>0</v>
          </cell>
          <cell r="J63">
            <v>57.985380000000006</v>
          </cell>
          <cell r="K63">
            <v>57.985380000000006</v>
          </cell>
          <cell r="L63">
            <v>0</v>
          </cell>
          <cell r="M63">
            <v>9478.1645850000004</v>
          </cell>
          <cell r="N63">
            <v>9478.1645850000004</v>
          </cell>
          <cell r="O63">
            <v>0</v>
          </cell>
          <cell r="P63">
            <v>49271.022558000004</v>
          </cell>
          <cell r="Q63">
            <v>49271.022558000004</v>
          </cell>
          <cell r="R63">
            <v>0</v>
          </cell>
          <cell r="S63">
            <v>1077.266646</v>
          </cell>
          <cell r="T63">
            <v>1077.266646</v>
          </cell>
          <cell r="U63">
            <v>0</v>
          </cell>
          <cell r="V63">
            <v>1067.6939070000001</v>
          </cell>
          <cell r="W63">
            <v>1067.6939070000001</v>
          </cell>
        </row>
        <row r="64">
          <cell r="B64" t="str">
            <v>Guinea</v>
          </cell>
          <cell r="C64">
            <v>417.42</v>
          </cell>
          <cell r="D64">
            <v>139.18</v>
          </cell>
          <cell r="E64">
            <v>556.6</v>
          </cell>
          <cell r="F64">
            <v>0</v>
          </cell>
          <cell r="G64">
            <v>0</v>
          </cell>
          <cell r="H64">
            <v>0</v>
          </cell>
          <cell r="I64">
            <v>0</v>
          </cell>
          <cell r="J64">
            <v>176.863651</v>
          </cell>
          <cell r="K64">
            <v>176.863651</v>
          </cell>
          <cell r="L64">
            <v>400</v>
          </cell>
          <cell r="M64">
            <v>1243.8848800000001</v>
          </cell>
          <cell r="N64">
            <v>1643.8848800000001</v>
          </cell>
          <cell r="O64">
            <v>0</v>
          </cell>
          <cell r="P64">
            <v>3730.7546140000004</v>
          </cell>
          <cell r="Q64">
            <v>3730.7546140000004</v>
          </cell>
          <cell r="R64">
            <v>0</v>
          </cell>
          <cell r="S64">
            <v>280.62164800000005</v>
          </cell>
          <cell r="T64">
            <v>280.62164800000005</v>
          </cell>
          <cell r="U64">
            <v>0</v>
          </cell>
          <cell r="V64">
            <v>316.35515999999996</v>
          </cell>
          <cell r="W64">
            <v>316.35515999999996</v>
          </cell>
        </row>
        <row r="65">
          <cell r="B65" t="str">
            <v>Guinea-Bissau</v>
          </cell>
          <cell r="C65">
            <v>0</v>
          </cell>
          <cell r="D65">
            <v>84.84</v>
          </cell>
          <cell r="E65">
            <v>84.84</v>
          </cell>
          <cell r="F65">
            <v>0</v>
          </cell>
          <cell r="G65">
            <v>47</v>
          </cell>
          <cell r="H65">
            <v>47</v>
          </cell>
          <cell r="I65">
            <v>0</v>
          </cell>
          <cell r="J65">
            <v>45.783037</v>
          </cell>
          <cell r="K65">
            <v>45.783037</v>
          </cell>
          <cell r="L65">
            <v>0</v>
          </cell>
          <cell r="M65">
            <v>57.065123</v>
          </cell>
          <cell r="N65">
            <v>57.065123</v>
          </cell>
          <cell r="O65">
            <v>0</v>
          </cell>
          <cell r="P65">
            <v>1.9677100000000001</v>
          </cell>
          <cell r="Q65">
            <v>1.9677100000000001</v>
          </cell>
          <cell r="R65">
            <v>0</v>
          </cell>
          <cell r="S65">
            <v>73.458290000000005</v>
          </cell>
          <cell r="T65">
            <v>73.458290000000005</v>
          </cell>
          <cell r="U65">
            <v>0</v>
          </cell>
          <cell r="V65">
            <v>17.545999999999999</v>
          </cell>
          <cell r="W65">
            <v>17.545999999999999</v>
          </cell>
        </row>
        <row r="66">
          <cell r="B66" t="str">
            <v>Guyana</v>
          </cell>
          <cell r="C66">
            <v>1288.7399999999996</v>
          </cell>
          <cell r="D66">
            <v>90.02000000000001</v>
          </cell>
          <cell r="E66">
            <v>1378.7599999999995</v>
          </cell>
          <cell r="F66">
            <v>1001.76366</v>
          </cell>
          <cell r="G66">
            <v>45.386099999999999</v>
          </cell>
          <cell r="H66">
            <v>1047.14976</v>
          </cell>
          <cell r="I66">
            <v>300</v>
          </cell>
          <cell r="J66">
            <v>67.367962999999989</v>
          </cell>
          <cell r="K66">
            <v>367.36796299999997</v>
          </cell>
          <cell r="L66">
            <v>1.9056299999999999</v>
          </cell>
          <cell r="M66">
            <v>560.92247299999997</v>
          </cell>
          <cell r="N66">
            <v>562.82810299999994</v>
          </cell>
          <cell r="O66">
            <v>9.1439999999999994E-2</v>
          </cell>
          <cell r="P66">
            <v>405.41748999999999</v>
          </cell>
          <cell r="Q66">
            <v>405.50892999999996</v>
          </cell>
          <cell r="R66">
            <v>670.54690000000005</v>
          </cell>
          <cell r="S66">
            <v>371.48169200000001</v>
          </cell>
          <cell r="T66">
            <v>1042.0285920000001</v>
          </cell>
          <cell r="U66">
            <v>1452.53547</v>
          </cell>
          <cell r="V66">
            <v>776.00500699999998</v>
          </cell>
          <cell r="W66">
            <v>2228.540477</v>
          </cell>
        </row>
        <row r="67">
          <cell r="B67" t="str">
            <v>Haiti</v>
          </cell>
          <cell r="C67">
            <v>4398.0300000000007</v>
          </cell>
          <cell r="D67">
            <v>702.81999999999994</v>
          </cell>
          <cell r="E67">
            <v>5100.8500000000004</v>
          </cell>
          <cell r="F67">
            <v>16920.292310000001</v>
          </cell>
          <cell r="G67">
            <v>23.224</v>
          </cell>
          <cell r="H67">
            <v>16943.516309999999</v>
          </cell>
          <cell r="I67">
            <v>9699.5756799999999</v>
          </cell>
          <cell r="J67">
            <v>14.372210000000003</v>
          </cell>
          <cell r="K67">
            <v>9713.9478899999995</v>
          </cell>
          <cell r="L67">
            <v>3254.4762000000001</v>
          </cell>
          <cell r="M67">
            <v>9.1887899999999991</v>
          </cell>
          <cell r="N67">
            <v>3263.6649900000002</v>
          </cell>
          <cell r="O67">
            <v>9585</v>
          </cell>
          <cell r="P67">
            <v>0</v>
          </cell>
          <cell r="Q67">
            <v>9585</v>
          </cell>
          <cell r="R67">
            <v>4626.9570000000003</v>
          </cell>
          <cell r="S67">
            <v>58.172795000000001</v>
          </cell>
          <cell r="T67">
            <v>4685.1297950000007</v>
          </cell>
          <cell r="U67">
            <v>3683.3116700000005</v>
          </cell>
          <cell r="V67">
            <v>167.034583</v>
          </cell>
          <cell r="W67">
            <v>3850.3462530000006</v>
          </cell>
        </row>
        <row r="68">
          <cell r="B68" t="str">
            <v>Honduras</v>
          </cell>
          <cell r="C68">
            <v>58.76</v>
          </cell>
          <cell r="D68">
            <v>4.38</v>
          </cell>
          <cell r="E68">
            <v>63.14</v>
          </cell>
          <cell r="F68">
            <v>52.210729999999998</v>
          </cell>
          <cell r="G68">
            <v>16302.062550000002</v>
          </cell>
          <cell r="H68">
            <v>16354.273280000003</v>
          </cell>
          <cell r="I68">
            <v>0</v>
          </cell>
          <cell r="J68">
            <v>12.2</v>
          </cell>
          <cell r="K68">
            <v>12.2</v>
          </cell>
          <cell r="L68">
            <v>0</v>
          </cell>
          <cell r="M68">
            <v>6874.8429390000001</v>
          </cell>
          <cell r="N68">
            <v>6874.8429390000001</v>
          </cell>
          <cell r="O68">
            <v>0</v>
          </cell>
          <cell r="P68">
            <v>39.200354223000005</v>
          </cell>
          <cell r="Q68">
            <v>39.200354223000005</v>
          </cell>
          <cell r="R68">
            <v>0</v>
          </cell>
          <cell r="S68">
            <v>26.934324000000004</v>
          </cell>
          <cell r="T68">
            <v>26.934324000000004</v>
          </cell>
          <cell r="U68">
            <v>0</v>
          </cell>
          <cell r="V68">
            <v>184.20835699999998</v>
          </cell>
          <cell r="W68">
            <v>184.20835699999998</v>
          </cell>
        </row>
        <row r="69">
          <cell r="B69" t="str">
            <v>India</v>
          </cell>
          <cell r="C69">
            <v>360364.45969000011</v>
          </cell>
          <cell r="D69">
            <v>47669.289999999979</v>
          </cell>
          <cell r="E69">
            <v>408033.74969000008</v>
          </cell>
          <cell r="F69">
            <v>280194.01312999998</v>
          </cell>
          <cell r="G69">
            <v>140898.31630900005</v>
          </cell>
          <cell r="H69">
            <v>421092.32943899999</v>
          </cell>
          <cell r="I69">
            <v>292590.47925000003</v>
          </cell>
          <cell r="J69">
            <v>-9479.0569710000036</v>
          </cell>
          <cell r="K69">
            <v>283111.42227900005</v>
          </cell>
          <cell r="L69">
            <v>203762.34900000002</v>
          </cell>
          <cell r="M69">
            <v>88029.035634999993</v>
          </cell>
          <cell r="N69">
            <v>291791.38463500002</v>
          </cell>
          <cell r="O69">
            <v>183903.81142999997</v>
          </cell>
          <cell r="P69">
            <v>84137.17353756995</v>
          </cell>
          <cell r="Q69">
            <v>268040.98496756994</v>
          </cell>
          <cell r="R69">
            <v>188040.23502999992</v>
          </cell>
          <cell r="S69">
            <v>90755.813269999926</v>
          </cell>
          <cell r="T69">
            <v>278796.04829999985</v>
          </cell>
          <cell r="U69">
            <v>150390.872</v>
          </cell>
          <cell r="V69">
            <v>35188.935182000001</v>
          </cell>
          <cell r="W69">
            <v>185579.80718200002</v>
          </cell>
        </row>
        <row r="70">
          <cell r="B70" t="str">
            <v>Indonesia</v>
          </cell>
          <cell r="C70">
            <v>37637.280000000006</v>
          </cell>
          <cell r="D70">
            <v>6769.64</v>
          </cell>
          <cell r="E70">
            <v>44406.920000000006</v>
          </cell>
          <cell r="F70">
            <v>12442.648889999999</v>
          </cell>
          <cell r="G70">
            <v>4830.4140639999969</v>
          </cell>
          <cell r="H70">
            <v>17273.062953999994</v>
          </cell>
          <cell r="I70">
            <v>15846.82602</v>
          </cell>
          <cell r="J70">
            <v>-20103.930048999991</v>
          </cell>
          <cell r="K70">
            <v>-4257.104028999991</v>
          </cell>
          <cell r="L70">
            <v>7745.1909999999989</v>
          </cell>
          <cell r="M70">
            <v>-1589.7621210000011</v>
          </cell>
          <cell r="N70">
            <v>6155.4288789999973</v>
          </cell>
          <cell r="O70">
            <v>16588.051659999997</v>
          </cell>
          <cell r="P70">
            <v>5392.5647250000002</v>
          </cell>
          <cell r="Q70">
            <v>21980.616384999998</v>
          </cell>
          <cell r="R70">
            <v>14226.996380000002</v>
          </cell>
          <cell r="S70">
            <v>1469.3036194999997</v>
          </cell>
          <cell r="T70">
            <v>15696.299999500003</v>
          </cell>
          <cell r="U70">
            <v>13314.772100000002</v>
          </cell>
          <cell r="V70">
            <v>6549.0425310000001</v>
          </cell>
          <cell r="W70">
            <v>19863.814631000001</v>
          </cell>
        </row>
        <row r="71">
          <cell r="B71" t="str">
            <v>Iran</v>
          </cell>
          <cell r="C71">
            <v>0</v>
          </cell>
          <cell r="D71">
            <v>465.71</v>
          </cell>
          <cell r="E71">
            <v>465.71</v>
          </cell>
          <cell r="F71">
            <v>0</v>
          </cell>
          <cell r="G71">
            <v>0</v>
          </cell>
          <cell r="H71">
            <v>0</v>
          </cell>
          <cell r="I71">
            <v>0</v>
          </cell>
          <cell r="J71">
            <v>265.30336599999998</v>
          </cell>
          <cell r="K71">
            <v>265.30336599999998</v>
          </cell>
          <cell r="L71">
            <v>0</v>
          </cell>
          <cell r="M71">
            <v>734.74195099999997</v>
          </cell>
          <cell r="N71">
            <v>734.74195099999997</v>
          </cell>
          <cell r="O71">
            <v>0</v>
          </cell>
          <cell r="P71">
            <v>357.41021000000001</v>
          </cell>
          <cell r="Q71">
            <v>357.41021000000001</v>
          </cell>
          <cell r="R71">
            <v>0</v>
          </cell>
          <cell r="S71">
            <v>658.93154600000003</v>
          </cell>
          <cell r="T71">
            <v>658.93154600000003</v>
          </cell>
          <cell r="U71">
            <v>0</v>
          </cell>
          <cell r="V71">
            <v>992.54061799999999</v>
          </cell>
          <cell r="W71">
            <v>992.54061799999999</v>
          </cell>
        </row>
        <row r="72">
          <cell r="B72" t="str">
            <v>Iraq</v>
          </cell>
          <cell r="C72">
            <v>21325.49</v>
          </cell>
          <cell r="D72">
            <v>9767.4199999999983</v>
          </cell>
          <cell r="E72">
            <v>31092.91</v>
          </cell>
          <cell r="F72">
            <v>14782.717449999998</v>
          </cell>
          <cell r="G72">
            <v>5276.8686199999993</v>
          </cell>
          <cell r="H72">
            <v>20059.586069999998</v>
          </cell>
          <cell r="I72">
            <v>4807.14012</v>
          </cell>
          <cell r="J72">
            <v>3539.0029440000008</v>
          </cell>
          <cell r="K72">
            <v>8346.1430639999999</v>
          </cell>
          <cell r="L72">
            <v>1020.17443</v>
          </cell>
          <cell r="M72">
            <v>5852.9955629999995</v>
          </cell>
          <cell r="N72">
            <v>6873.1699929999995</v>
          </cell>
          <cell r="O72">
            <v>1085.7139999999999</v>
          </cell>
          <cell r="P72">
            <v>5922.7586290239988</v>
          </cell>
          <cell r="Q72">
            <v>7008.4726290239987</v>
          </cell>
          <cell r="R72">
            <v>29462.713960000001</v>
          </cell>
          <cell r="S72">
            <v>8907.7782069999994</v>
          </cell>
          <cell r="T72">
            <v>38370.492167000004</v>
          </cell>
          <cell r="U72">
            <v>45231.682130000001</v>
          </cell>
          <cell r="V72">
            <v>10205.473357999997</v>
          </cell>
          <cell r="W72">
            <v>55437.155487999997</v>
          </cell>
        </row>
        <row r="73">
          <cell r="B73" t="str">
            <v>Jamaica</v>
          </cell>
          <cell r="C73">
            <v>3684.38</v>
          </cell>
          <cell r="D73">
            <v>1657.0500000000002</v>
          </cell>
          <cell r="E73">
            <v>5341.43</v>
          </cell>
          <cell r="F73">
            <v>1927.61436</v>
          </cell>
          <cell r="G73">
            <v>612.56553999999994</v>
          </cell>
          <cell r="H73">
            <v>2540.1799000000001</v>
          </cell>
          <cell r="I73">
            <v>5778.3509999999987</v>
          </cell>
          <cell r="J73">
            <v>668.09106299999996</v>
          </cell>
          <cell r="K73">
            <v>6446.4420629999986</v>
          </cell>
          <cell r="L73">
            <v>6928.4080000000004</v>
          </cell>
          <cell r="M73">
            <v>2050.3473710000003</v>
          </cell>
          <cell r="N73">
            <v>8978.7553710000011</v>
          </cell>
          <cell r="O73">
            <v>9233.6528399999988</v>
          </cell>
          <cell r="P73">
            <v>3200.6931460000001</v>
          </cell>
          <cell r="Q73">
            <v>12434.345985999998</v>
          </cell>
          <cell r="R73">
            <v>2262.0001600000001</v>
          </cell>
          <cell r="S73">
            <v>3915.3936450000001</v>
          </cell>
          <cell r="T73">
            <v>6177.3938049999997</v>
          </cell>
          <cell r="U73">
            <v>4884.4998400000004</v>
          </cell>
          <cell r="V73">
            <v>2824.9162999999999</v>
          </cell>
          <cell r="W73">
            <v>7709.4161400000003</v>
          </cell>
        </row>
        <row r="74">
          <cell r="B74" t="str">
            <v>Jordan</v>
          </cell>
          <cell r="C74">
            <v>0</v>
          </cell>
          <cell r="D74">
            <v>974.22000000000014</v>
          </cell>
          <cell r="E74">
            <v>974.22000000000014</v>
          </cell>
          <cell r="F74">
            <v>89.67165</v>
          </cell>
          <cell r="G74">
            <v>1619.0536400000001</v>
          </cell>
          <cell r="H74">
            <v>1708.7252900000001</v>
          </cell>
          <cell r="I74">
            <v>88.530519999999996</v>
          </cell>
          <cell r="J74">
            <v>1565.9022939999998</v>
          </cell>
          <cell r="K74">
            <v>1654.4328139999998</v>
          </cell>
          <cell r="L74">
            <v>388.75400000000002</v>
          </cell>
          <cell r="M74">
            <v>4359.7205540000014</v>
          </cell>
          <cell r="N74">
            <v>4748.4745540000013</v>
          </cell>
          <cell r="O74">
            <v>10232.0154</v>
          </cell>
          <cell r="P74">
            <v>6460.0216070000006</v>
          </cell>
          <cell r="Q74">
            <v>16692.037006999999</v>
          </cell>
          <cell r="R74">
            <v>10065.115019999997</v>
          </cell>
          <cell r="S74">
            <v>8473.1835969999975</v>
          </cell>
          <cell r="T74">
            <v>18538.298616999993</v>
          </cell>
          <cell r="U74">
            <v>43100.558429999997</v>
          </cell>
          <cell r="V74">
            <v>14347.954790000003</v>
          </cell>
          <cell r="W74">
            <v>57448.513220000001</v>
          </cell>
        </row>
        <row r="75">
          <cell r="B75" t="str">
            <v>Kazakhstan</v>
          </cell>
          <cell r="C75">
            <v>0</v>
          </cell>
          <cell r="D75">
            <v>4433.3399999999992</v>
          </cell>
          <cell r="E75">
            <v>4433.3399999999992</v>
          </cell>
          <cell r="F75">
            <v>0</v>
          </cell>
          <cell r="G75">
            <v>220.27428000000023</v>
          </cell>
          <cell r="H75">
            <v>220.27428000000023</v>
          </cell>
          <cell r="I75">
            <v>0</v>
          </cell>
          <cell r="J75">
            <v>1703.2021149999998</v>
          </cell>
          <cell r="K75">
            <v>1703.2021149999998</v>
          </cell>
          <cell r="L75">
            <v>0</v>
          </cell>
          <cell r="M75">
            <v>3292.0464749999996</v>
          </cell>
          <cell r="N75">
            <v>3292.0464749999996</v>
          </cell>
          <cell r="O75">
            <v>0</v>
          </cell>
          <cell r="P75">
            <v>1787.9444119999991</v>
          </cell>
          <cell r="Q75">
            <v>1787.9444119999991</v>
          </cell>
          <cell r="R75">
            <v>0</v>
          </cell>
          <cell r="S75">
            <v>1782.1940289999995</v>
          </cell>
          <cell r="T75">
            <v>1782.1940289999995</v>
          </cell>
          <cell r="U75">
            <v>0</v>
          </cell>
          <cell r="V75">
            <v>5425.1782740000008</v>
          </cell>
          <cell r="W75">
            <v>5425.1782740000008</v>
          </cell>
        </row>
        <row r="76">
          <cell r="B76" t="str">
            <v>Kenya</v>
          </cell>
          <cell r="C76">
            <v>73259.61</v>
          </cell>
          <cell r="D76">
            <v>10765.970000000001</v>
          </cell>
          <cell r="E76">
            <v>84025.58</v>
          </cell>
          <cell r="F76">
            <v>72587.385460000005</v>
          </cell>
          <cell r="G76">
            <v>-4450.9241409999995</v>
          </cell>
          <cell r="H76">
            <v>68136.461319000009</v>
          </cell>
          <cell r="I76">
            <v>81014.24159000002</v>
          </cell>
          <cell r="J76">
            <v>7578.6463899999999</v>
          </cell>
          <cell r="K76">
            <v>88592.887980000014</v>
          </cell>
          <cell r="L76">
            <v>94658.38920000002</v>
          </cell>
          <cell r="M76">
            <v>6997.1505779999998</v>
          </cell>
          <cell r="N76">
            <v>101655.53977800002</v>
          </cell>
          <cell r="O76">
            <v>146157.63223999998</v>
          </cell>
          <cell r="P76">
            <v>13247.005992999999</v>
          </cell>
          <cell r="Q76">
            <v>159404.63823299998</v>
          </cell>
          <cell r="R76">
            <v>116793.95385000005</v>
          </cell>
          <cell r="S76">
            <v>18055.721441500009</v>
          </cell>
          <cell r="T76">
            <v>134849.67529150005</v>
          </cell>
          <cell r="U76">
            <v>147910.13256000006</v>
          </cell>
          <cell r="V76">
            <v>7664.3932410000007</v>
          </cell>
          <cell r="W76">
            <v>155574.52580100007</v>
          </cell>
        </row>
        <row r="77">
          <cell r="B77" t="str">
            <v>Kiribati</v>
          </cell>
          <cell r="C77">
            <v>22.31</v>
          </cell>
          <cell r="D77">
            <v>0</v>
          </cell>
          <cell r="E77">
            <v>22.31</v>
          </cell>
          <cell r="F77">
            <v>0</v>
          </cell>
          <cell r="G77">
            <v>35.988869999999999</v>
          </cell>
          <cell r="H77">
            <v>35.988869999999999</v>
          </cell>
          <cell r="I77">
            <v>0</v>
          </cell>
          <cell r="J77">
            <v>15.690849999999999</v>
          </cell>
          <cell r="K77">
            <v>15.690849999999999</v>
          </cell>
          <cell r="L77">
            <v>0</v>
          </cell>
          <cell r="M77">
            <v>17.045100000000001</v>
          </cell>
          <cell r="N77">
            <v>17.045100000000001</v>
          </cell>
          <cell r="O77">
            <v>0</v>
          </cell>
          <cell r="P77">
            <v>13.955819999999999</v>
          </cell>
          <cell r="Q77">
            <v>13.955819999999999</v>
          </cell>
          <cell r="R77">
            <v>0</v>
          </cell>
          <cell r="S77">
            <v>17.697949999999999</v>
          </cell>
          <cell r="T77">
            <v>17.697949999999999</v>
          </cell>
          <cell r="U77">
            <v>0</v>
          </cell>
          <cell r="V77">
            <v>11.9284</v>
          </cell>
          <cell r="W77">
            <v>11.9284</v>
          </cell>
        </row>
        <row r="78">
          <cell r="B78" t="str">
            <v>Korea, Dem. Rep.</v>
          </cell>
          <cell r="C78">
            <v>0</v>
          </cell>
          <cell r="D78">
            <v>31.519999999999996</v>
          </cell>
          <cell r="E78">
            <v>31.519999999999996</v>
          </cell>
          <cell r="F78">
            <v>0</v>
          </cell>
          <cell r="G78">
            <v>264.40238999999997</v>
          </cell>
          <cell r="H78">
            <v>264.40238999999997</v>
          </cell>
          <cell r="I78">
            <v>0</v>
          </cell>
          <cell r="J78">
            <v>378.24775499999998</v>
          </cell>
          <cell r="K78">
            <v>378.24775499999998</v>
          </cell>
          <cell r="L78">
            <v>0</v>
          </cell>
          <cell r="M78">
            <v>756.35268299999984</v>
          </cell>
          <cell r="N78">
            <v>756.35268299999984</v>
          </cell>
          <cell r="O78">
            <v>0</v>
          </cell>
          <cell r="P78">
            <v>1309.468813</v>
          </cell>
          <cell r="Q78">
            <v>1309.468813</v>
          </cell>
          <cell r="R78">
            <v>0</v>
          </cell>
          <cell r="S78">
            <v>277.19920300000001</v>
          </cell>
          <cell r="T78">
            <v>277.19920300000001</v>
          </cell>
          <cell r="U78">
            <v>0</v>
          </cell>
          <cell r="V78">
            <v>740.38050700000008</v>
          </cell>
          <cell r="W78">
            <v>740.38050700000008</v>
          </cell>
        </row>
        <row r="79">
          <cell r="B79" t="str">
            <v>Kosovo</v>
          </cell>
          <cell r="C79">
            <v>2314.66</v>
          </cell>
          <cell r="D79">
            <v>4293.9399999999996</v>
          </cell>
          <cell r="E79">
            <v>6608.5999999999995</v>
          </cell>
          <cell r="F79">
            <v>2595.59022</v>
          </cell>
          <cell r="G79">
            <v>3546.7668000000003</v>
          </cell>
          <cell r="H79">
            <v>6142.3570200000004</v>
          </cell>
          <cell r="I79">
            <v>4076.8388000000009</v>
          </cell>
          <cell r="J79">
            <v>3530.264443999999</v>
          </cell>
          <cell r="K79">
            <v>7607.1032439999999</v>
          </cell>
          <cell r="L79">
            <v>4473.9132199999995</v>
          </cell>
          <cell r="M79">
            <v>5816.723489</v>
          </cell>
          <cell r="N79">
            <v>10290.636708999999</v>
          </cell>
          <cell r="O79">
            <v>180.53422</v>
          </cell>
          <cell r="P79">
            <v>5751.4803860000002</v>
          </cell>
          <cell r="Q79">
            <v>5932.0146060000006</v>
          </cell>
          <cell r="R79">
            <v>0</v>
          </cell>
          <cell r="S79">
            <v>5839.246153000001</v>
          </cell>
          <cell r="T79">
            <v>5839.246153000001</v>
          </cell>
          <cell r="U79">
            <v>0</v>
          </cell>
          <cell r="V79">
            <v>4686.3963199999998</v>
          </cell>
          <cell r="W79">
            <v>4686.3963199999998</v>
          </cell>
        </row>
        <row r="80">
          <cell r="B80" t="str">
            <v>Kyrgyz Republic</v>
          </cell>
          <cell r="C80">
            <v>5494.91</v>
          </cell>
          <cell r="D80">
            <v>229.11</v>
          </cell>
          <cell r="E80">
            <v>5724.0199999999995</v>
          </cell>
          <cell r="F80">
            <v>4501.1001100000003</v>
          </cell>
          <cell r="G80">
            <v>230.78200000000001</v>
          </cell>
          <cell r="H80">
            <v>4731.8821100000005</v>
          </cell>
          <cell r="I80">
            <v>6709.2494800000004</v>
          </cell>
          <cell r="J80">
            <v>716.20468299999993</v>
          </cell>
          <cell r="K80">
            <v>7425.4541630000003</v>
          </cell>
          <cell r="L80">
            <v>3157.4490800000003</v>
          </cell>
          <cell r="M80">
            <v>889.46202500000004</v>
          </cell>
          <cell r="N80">
            <v>4046.9111050000001</v>
          </cell>
          <cell r="O80">
            <v>4555.1414799999993</v>
          </cell>
          <cell r="P80">
            <v>811.61686375300008</v>
          </cell>
          <cell r="Q80">
            <v>5366.7583437529993</v>
          </cell>
          <cell r="R80">
            <v>4109.6505400000005</v>
          </cell>
          <cell r="S80">
            <v>1841.9813329999999</v>
          </cell>
          <cell r="T80">
            <v>5951.6318730000003</v>
          </cell>
          <cell r="U80">
            <v>1664.2252100000001</v>
          </cell>
          <cell r="V80">
            <v>1040.3305210000001</v>
          </cell>
          <cell r="W80">
            <v>2704.5557310000004</v>
          </cell>
        </row>
        <row r="81">
          <cell r="B81" t="str">
            <v>Laos</v>
          </cell>
          <cell r="C81">
            <v>263.10000000000002</v>
          </cell>
          <cell r="D81">
            <v>-69.459999999999994</v>
          </cell>
          <cell r="E81">
            <v>193.64000000000004</v>
          </cell>
          <cell r="F81">
            <v>36.789000000000001</v>
          </cell>
          <cell r="G81">
            <v>0</v>
          </cell>
          <cell r="H81">
            <v>36.789000000000001</v>
          </cell>
          <cell r="I81">
            <v>1006.288</v>
          </cell>
          <cell r="J81">
            <v>0</v>
          </cell>
          <cell r="K81">
            <v>1006.288</v>
          </cell>
          <cell r="L81">
            <v>919.12</v>
          </cell>
          <cell r="M81">
            <v>10.984000000000002</v>
          </cell>
          <cell r="N81">
            <v>930.10400000000004</v>
          </cell>
          <cell r="O81">
            <v>824.59199999999998</v>
          </cell>
          <cell r="P81">
            <v>120.98390800000001</v>
          </cell>
          <cell r="Q81">
            <v>945.57590800000003</v>
          </cell>
          <cell r="R81">
            <v>765.00099999999998</v>
          </cell>
          <cell r="S81">
            <v>707.94287400000007</v>
          </cell>
          <cell r="T81">
            <v>1472.9438740000001</v>
          </cell>
          <cell r="U81">
            <v>1526.8613600000001</v>
          </cell>
          <cell r="V81">
            <v>811.45653300000004</v>
          </cell>
          <cell r="W81">
            <v>2338.3178930000004</v>
          </cell>
        </row>
        <row r="82">
          <cell r="B82" t="str">
            <v>Lebanon</v>
          </cell>
          <cell r="C82">
            <v>6.32</v>
          </cell>
          <cell r="D82">
            <v>3449.74</v>
          </cell>
          <cell r="E82">
            <v>3456.06</v>
          </cell>
          <cell r="F82">
            <v>0</v>
          </cell>
          <cell r="G82">
            <v>2565.37988</v>
          </cell>
          <cell r="H82">
            <v>2565.37988</v>
          </cell>
          <cell r="I82">
            <v>0</v>
          </cell>
          <cell r="J82">
            <v>1646.4632240000001</v>
          </cell>
          <cell r="K82">
            <v>1646.4632240000001</v>
          </cell>
          <cell r="L82">
            <v>0</v>
          </cell>
          <cell r="M82">
            <v>4327.2449890000007</v>
          </cell>
          <cell r="N82">
            <v>4327.2449890000007</v>
          </cell>
          <cell r="O82">
            <v>1714.6646499999999</v>
          </cell>
          <cell r="P82">
            <v>6320.3798779999997</v>
          </cell>
          <cell r="Q82">
            <v>8035.0445279999994</v>
          </cell>
          <cell r="R82">
            <v>18744.857169999999</v>
          </cell>
          <cell r="S82">
            <v>7263.9922629999983</v>
          </cell>
          <cell r="T82">
            <v>26008.849432999996</v>
          </cell>
          <cell r="U82">
            <v>85301.25251000002</v>
          </cell>
          <cell r="V82">
            <v>14232.191334999996</v>
          </cell>
          <cell r="W82">
            <v>99533.443845000016</v>
          </cell>
        </row>
        <row r="83">
          <cell r="B83" t="str">
            <v>Lesotho</v>
          </cell>
          <cell r="C83">
            <v>5207.49</v>
          </cell>
          <cell r="D83">
            <v>30.92</v>
          </cell>
          <cell r="E83">
            <v>5238.41</v>
          </cell>
          <cell r="F83">
            <v>3109.4654300000002</v>
          </cell>
          <cell r="G83">
            <v>10.41161</v>
          </cell>
          <cell r="H83">
            <v>3119.8770400000003</v>
          </cell>
          <cell r="I83">
            <v>1077.875</v>
          </cell>
          <cell r="J83">
            <v>78.449369000000004</v>
          </cell>
          <cell r="K83">
            <v>1156.3243689999999</v>
          </cell>
          <cell r="L83">
            <v>3032.8710900000001</v>
          </cell>
          <cell r="M83">
            <v>94.262316999999996</v>
          </cell>
          <cell r="N83">
            <v>3127.1334070000003</v>
          </cell>
          <cell r="O83">
            <v>2624.4349999999999</v>
          </cell>
          <cell r="P83">
            <v>100.82701900000001</v>
          </cell>
          <cell r="Q83">
            <v>2725.2620189999998</v>
          </cell>
          <cell r="R83">
            <v>-27.71163</v>
          </cell>
          <cell r="S83">
            <v>232.54138900000004</v>
          </cell>
          <cell r="T83">
            <v>204.82975900000002</v>
          </cell>
          <cell r="U83">
            <v>0</v>
          </cell>
          <cell r="V83">
            <v>429.28058800000008</v>
          </cell>
          <cell r="W83">
            <v>429.28058800000008</v>
          </cell>
        </row>
        <row r="84">
          <cell r="B84" t="str">
            <v>Liberia</v>
          </cell>
          <cell r="C84">
            <v>20773.22</v>
          </cell>
          <cell r="D84">
            <v>611.46</v>
          </cell>
          <cell r="E84">
            <v>21384.68</v>
          </cell>
          <cell r="F84">
            <v>13031.264059999998</v>
          </cell>
          <cell r="G84">
            <v>3529.8315090000001</v>
          </cell>
          <cell r="H84">
            <v>16561.095568999997</v>
          </cell>
          <cell r="I84">
            <v>19558.959490000001</v>
          </cell>
          <cell r="J84">
            <v>100</v>
          </cell>
          <cell r="K84">
            <v>19658.959490000001</v>
          </cell>
          <cell r="L84">
            <v>8413.8943200000012</v>
          </cell>
          <cell r="M84">
            <v>206.857</v>
          </cell>
          <cell r="N84">
            <v>8620.7513200000012</v>
          </cell>
          <cell r="O84">
            <v>8703.9577700000009</v>
          </cell>
          <cell r="P84">
            <v>20.507885000000002</v>
          </cell>
          <cell r="Q84">
            <v>8724.4656550000018</v>
          </cell>
          <cell r="R84">
            <v>5603.61535</v>
          </cell>
          <cell r="S84">
            <v>192.21469500000001</v>
          </cell>
          <cell r="T84">
            <v>5795.8300449999997</v>
          </cell>
          <cell r="U84">
            <v>10321.87998</v>
          </cell>
          <cell r="V84">
            <v>349.64492300000001</v>
          </cell>
          <cell r="W84">
            <v>10671.524903</v>
          </cell>
        </row>
        <row r="85">
          <cell r="B85" t="str">
            <v>Libya</v>
          </cell>
          <cell r="C85">
            <v>0</v>
          </cell>
          <cell r="D85">
            <v>598.44999999999993</v>
          </cell>
          <cell r="E85">
            <v>598.44999999999993</v>
          </cell>
          <cell r="F85">
            <v>0</v>
          </cell>
          <cell r="G85">
            <v>1019.83341</v>
          </cell>
          <cell r="H85">
            <v>1019.83341</v>
          </cell>
          <cell r="I85">
            <v>6009.6885500000008</v>
          </cell>
          <cell r="J85">
            <v>4516.2750649999998</v>
          </cell>
          <cell r="K85">
            <v>10525.963615000001</v>
          </cell>
          <cell r="L85">
            <v>614.24993999999992</v>
          </cell>
          <cell r="M85">
            <v>9278.6363359999996</v>
          </cell>
          <cell r="N85">
            <v>9892.8862759999993</v>
          </cell>
          <cell r="O85">
            <v>4237.3968400000003</v>
          </cell>
          <cell r="P85">
            <v>11563.708323999996</v>
          </cell>
          <cell r="Q85">
            <v>15801.105163999997</v>
          </cell>
          <cell r="R85">
            <v>2345.9110300000002</v>
          </cell>
          <cell r="S85">
            <v>26317.238771000015</v>
          </cell>
          <cell r="T85">
            <v>28663.149801000014</v>
          </cell>
          <cell r="U85">
            <v>2040.4013700000003</v>
          </cell>
          <cell r="V85">
            <v>8393.4220000000023</v>
          </cell>
          <cell r="W85">
            <v>10433.823370000002</v>
          </cell>
        </row>
        <row r="86">
          <cell r="B86" t="str">
            <v>Madagascar</v>
          </cell>
          <cell r="C86">
            <v>830.23</v>
          </cell>
          <cell r="D86">
            <v>0</v>
          </cell>
          <cell r="E86">
            <v>830.23</v>
          </cell>
          <cell r="F86">
            <v>877.18839000000003</v>
          </cell>
          <cell r="G86">
            <v>-1068.12302</v>
          </cell>
          <cell r="H86">
            <v>-190.93462999999997</v>
          </cell>
          <cell r="I86">
            <v>0</v>
          </cell>
          <cell r="J86">
            <v>503.54745400000002</v>
          </cell>
          <cell r="K86">
            <v>503.54745400000002</v>
          </cell>
          <cell r="L86">
            <v>0</v>
          </cell>
          <cell r="M86">
            <v>1796.5257060000001</v>
          </cell>
          <cell r="N86">
            <v>1796.5257060000001</v>
          </cell>
          <cell r="O86">
            <v>0</v>
          </cell>
          <cell r="P86">
            <v>366.30914100000007</v>
          </cell>
          <cell r="Q86">
            <v>366.30914100000007</v>
          </cell>
          <cell r="R86">
            <v>0</v>
          </cell>
          <cell r="S86">
            <v>-198.95954100000009</v>
          </cell>
          <cell r="T86">
            <v>-198.95954100000009</v>
          </cell>
          <cell r="U86">
            <v>0</v>
          </cell>
          <cell r="V86">
            <v>1337.2744279999999</v>
          </cell>
          <cell r="W86">
            <v>1337.2744279999999</v>
          </cell>
        </row>
        <row r="87">
          <cell r="B87" t="str">
            <v>Malawi</v>
          </cell>
          <cell r="C87">
            <v>68222.099999999962</v>
          </cell>
          <cell r="D87">
            <v>3289.4200000000014</v>
          </cell>
          <cell r="E87">
            <v>71511.51999999996</v>
          </cell>
          <cell r="F87">
            <v>90037.557390000031</v>
          </cell>
          <cell r="G87">
            <v>5810.3022299999993</v>
          </cell>
          <cell r="H87">
            <v>95847.859620000032</v>
          </cell>
          <cell r="I87">
            <v>60622.277270000006</v>
          </cell>
          <cell r="J87">
            <v>4292.3033720000003</v>
          </cell>
          <cell r="K87">
            <v>64914.580642000008</v>
          </cell>
          <cell r="L87">
            <v>117447.39753</v>
          </cell>
          <cell r="M87">
            <v>6805.5167000000001</v>
          </cell>
          <cell r="N87">
            <v>124252.91422999999</v>
          </cell>
          <cell r="O87">
            <v>106040.45683000001</v>
          </cell>
          <cell r="P87">
            <v>7256.5602450200013</v>
          </cell>
          <cell r="Q87">
            <v>113297.01707502</v>
          </cell>
          <cell r="R87">
            <v>51069.479610000017</v>
          </cell>
          <cell r="S87">
            <v>9405.4307110000027</v>
          </cell>
          <cell r="T87">
            <v>60474.910321000018</v>
          </cell>
          <cell r="U87">
            <v>75125.93819999999</v>
          </cell>
          <cell r="V87">
            <v>10434.490736999996</v>
          </cell>
          <cell r="W87">
            <v>85560.42893699999</v>
          </cell>
        </row>
        <row r="88">
          <cell r="B88" t="str">
            <v>Malaysia</v>
          </cell>
          <cell r="C88">
            <v>180.49</v>
          </cell>
          <cell r="D88">
            <v>2491.1600000000003</v>
          </cell>
          <cell r="E88">
            <v>2671.6500000000005</v>
          </cell>
          <cell r="F88">
            <v>0</v>
          </cell>
          <cell r="G88">
            <v>-485.55576499999961</v>
          </cell>
          <cell r="H88">
            <v>-485.55576499999961</v>
          </cell>
          <cell r="I88">
            <v>0</v>
          </cell>
          <cell r="J88">
            <v>4467.8588470000004</v>
          </cell>
          <cell r="K88">
            <v>4467.8588470000004</v>
          </cell>
          <cell r="L88">
            <v>0</v>
          </cell>
          <cell r="M88">
            <v>6394.984773000001</v>
          </cell>
          <cell r="N88">
            <v>6394.984773000001</v>
          </cell>
          <cell r="O88">
            <v>0</v>
          </cell>
          <cell r="P88">
            <v>3807.9745939400004</v>
          </cell>
          <cell r="Q88">
            <v>3807.9745939400004</v>
          </cell>
          <cell r="R88">
            <v>0</v>
          </cell>
          <cell r="S88">
            <v>-1842.0456419999991</v>
          </cell>
          <cell r="T88">
            <v>-1842.0456419999991</v>
          </cell>
          <cell r="U88">
            <v>0</v>
          </cell>
          <cell r="V88">
            <v>5603.5314789999984</v>
          </cell>
          <cell r="W88">
            <v>5603.5314789999984</v>
          </cell>
        </row>
        <row r="89">
          <cell r="B89" t="str">
            <v>Maldives</v>
          </cell>
          <cell r="C89">
            <v>150</v>
          </cell>
          <cell r="D89">
            <v>93.69</v>
          </cell>
          <cell r="E89">
            <v>243.69</v>
          </cell>
          <cell r="F89">
            <v>0</v>
          </cell>
          <cell r="G89">
            <v>170.07599999999996</v>
          </cell>
          <cell r="H89">
            <v>170.07599999999996</v>
          </cell>
          <cell r="I89">
            <v>0</v>
          </cell>
          <cell r="J89">
            <v>167.04137</v>
          </cell>
          <cell r="K89">
            <v>167.04137</v>
          </cell>
          <cell r="L89">
            <v>0</v>
          </cell>
          <cell r="M89">
            <v>220.70287500000001</v>
          </cell>
          <cell r="N89">
            <v>220.70287500000001</v>
          </cell>
          <cell r="O89">
            <v>0</v>
          </cell>
          <cell r="P89">
            <v>153.67592799999997</v>
          </cell>
          <cell r="Q89">
            <v>153.67592799999997</v>
          </cell>
          <cell r="R89">
            <v>0</v>
          </cell>
          <cell r="S89">
            <v>-52.675270999999995</v>
          </cell>
          <cell r="T89">
            <v>-52.675270999999995</v>
          </cell>
          <cell r="U89">
            <v>0</v>
          </cell>
          <cell r="V89">
            <v>183.51673399999999</v>
          </cell>
          <cell r="W89">
            <v>183.51673399999999</v>
          </cell>
        </row>
        <row r="90">
          <cell r="B90" t="str">
            <v>Mali</v>
          </cell>
          <cell r="C90">
            <v>0</v>
          </cell>
          <cell r="D90">
            <v>16.95</v>
          </cell>
          <cell r="E90">
            <v>16.95</v>
          </cell>
          <cell r="F90">
            <v>2.8682699999999999</v>
          </cell>
          <cell r="G90">
            <v>30.335999999999999</v>
          </cell>
          <cell r="H90">
            <v>33.204270000000001</v>
          </cell>
          <cell r="I90">
            <v>0</v>
          </cell>
          <cell r="J90">
            <v>8.8457260000000009</v>
          </cell>
          <cell r="K90">
            <v>8.8457260000000009</v>
          </cell>
          <cell r="L90">
            <v>0</v>
          </cell>
          <cell r="M90">
            <v>410.671134</v>
          </cell>
          <cell r="N90">
            <v>410.671134</v>
          </cell>
          <cell r="O90">
            <v>0</v>
          </cell>
          <cell r="P90">
            <v>1028.8890999999999</v>
          </cell>
          <cell r="Q90">
            <v>1028.8890999999999</v>
          </cell>
          <cell r="R90">
            <v>215.74618999999996</v>
          </cell>
          <cell r="S90">
            <v>1886.0207310000001</v>
          </cell>
          <cell r="T90">
            <v>2101.7669209999999</v>
          </cell>
          <cell r="U90">
            <v>-8013.9062200000008</v>
          </cell>
          <cell r="V90">
            <v>1811.0493679999997</v>
          </cell>
          <cell r="W90">
            <v>-6202.8568520000008</v>
          </cell>
        </row>
        <row r="91">
          <cell r="B91" t="str">
            <v>Marshall Islands</v>
          </cell>
          <cell r="C91">
            <v>0</v>
          </cell>
          <cell r="D91">
            <v>0</v>
          </cell>
          <cell r="E91">
            <v>0</v>
          </cell>
          <cell r="F91">
            <v>0</v>
          </cell>
          <cell r="G91">
            <v>0</v>
          </cell>
          <cell r="H91">
            <v>0</v>
          </cell>
          <cell r="I91">
            <v>0</v>
          </cell>
          <cell r="J91">
            <v>6.5215100000000001</v>
          </cell>
          <cell r="K91">
            <v>6.5215100000000001</v>
          </cell>
          <cell r="L91">
            <v>0</v>
          </cell>
          <cell r="M91">
            <v>5.3900299999999994</v>
          </cell>
          <cell r="N91">
            <v>5.3900299999999994</v>
          </cell>
          <cell r="O91">
            <v>0</v>
          </cell>
          <cell r="P91">
            <v>2.0129999999999999</v>
          </cell>
          <cell r="Q91">
            <v>2.0129999999999999</v>
          </cell>
          <cell r="R91">
            <v>0</v>
          </cell>
          <cell r="S91">
            <v>0</v>
          </cell>
          <cell r="T91">
            <v>0</v>
          </cell>
          <cell r="U91">
            <v>0</v>
          </cell>
          <cell r="V91">
            <v>0</v>
          </cell>
          <cell r="W91">
            <v>0</v>
          </cell>
        </row>
        <row r="92">
          <cell r="B92" t="str">
            <v>Mauritania</v>
          </cell>
          <cell r="C92">
            <v>0</v>
          </cell>
          <cell r="D92">
            <v>496.87</v>
          </cell>
          <cell r="E92">
            <v>496.87</v>
          </cell>
          <cell r="F92">
            <v>0</v>
          </cell>
          <cell r="G92">
            <v>0</v>
          </cell>
          <cell r="H92">
            <v>0</v>
          </cell>
          <cell r="I92">
            <v>0</v>
          </cell>
          <cell r="J92">
            <v>903.90085099999999</v>
          </cell>
          <cell r="K92">
            <v>903.90085099999999</v>
          </cell>
          <cell r="L92">
            <v>0</v>
          </cell>
          <cell r="M92">
            <v>131.37703999999999</v>
          </cell>
          <cell r="N92">
            <v>131.37703999999999</v>
          </cell>
          <cell r="O92">
            <v>0</v>
          </cell>
          <cell r="P92">
            <v>115.09276800000004</v>
          </cell>
          <cell r="Q92">
            <v>115.09276800000004</v>
          </cell>
          <cell r="R92">
            <v>330</v>
          </cell>
          <cell r="S92">
            <v>241.24433500000001</v>
          </cell>
          <cell r="T92">
            <v>571.24433499999998</v>
          </cell>
          <cell r="U92">
            <v>0</v>
          </cell>
          <cell r="V92">
            <v>118.624212</v>
          </cell>
          <cell r="W92">
            <v>118.624212</v>
          </cell>
        </row>
        <row r="93">
          <cell r="B93" t="str">
            <v>Mauritius</v>
          </cell>
          <cell r="C93">
            <v>15.44</v>
          </cell>
          <cell r="D93">
            <v>13275.68</v>
          </cell>
          <cell r="E93">
            <v>13291.12</v>
          </cell>
          <cell r="F93">
            <v>0</v>
          </cell>
          <cell r="G93">
            <v>3689.11031</v>
          </cell>
          <cell r="H93">
            <v>3689.11031</v>
          </cell>
          <cell r="I93">
            <v>0</v>
          </cell>
          <cell r="J93">
            <v>8445.2211640000005</v>
          </cell>
          <cell r="K93">
            <v>8445.2211640000005</v>
          </cell>
          <cell r="L93">
            <v>0</v>
          </cell>
          <cell r="M93">
            <v>20.709451000000012</v>
          </cell>
          <cell r="N93">
            <v>20.709451000000012</v>
          </cell>
          <cell r="O93">
            <v>0</v>
          </cell>
          <cell r="P93">
            <v>328.60462199999989</v>
          </cell>
          <cell r="Q93">
            <v>328.60462199999989</v>
          </cell>
          <cell r="R93">
            <v>0</v>
          </cell>
          <cell r="S93">
            <v>744.62618900000041</v>
          </cell>
          <cell r="T93">
            <v>744.62618900000041</v>
          </cell>
          <cell r="U93">
            <v>0</v>
          </cell>
          <cell r="V93">
            <v>777.01947899999993</v>
          </cell>
          <cell r="W93">
            <v>777.01947899999993</v>
          </cell>
        </row>
        <row r="94">
          <cell r="B94" t="str">
            <v>Mexico</v>
          </cell>
          <cell r="C94">
            <v>0</v>
          </cell>
          <cell r="D94">
            <v>7450.569999999997</v>
          </cell>
          <cell r="E94">
            <v>7450.569999999997</v>
          </cell>
          <cell r="F94">
            <v>0</v>
          </cell>
          <cell r="G94">
            <v>6093.1173100000015</v>
          </cell>
          <cell r="H94">
            <v>6093.1173100000015</v>
          </cell>
          <cell r="I94">
            <v>0</v>
          </cell>
          <cell r="J94">
            <v>3590.1426870000014</v>
          </cell>
          <cell r="K94">
            <v>3590.1426870000014</v>
          </cell>
          <cell r="L94">
            <v>0</v>
          </cell>
          <cell r="M94">
            <v>3713.4819160000006</v>
          </cell>
          <cell r="N94">
            <v>3713.4819160000006</v>
          </cell>
          <cell r="O94">
            <v>0</v>
          </cell>
          <cell r="P94">
            <v>5725.737138999998</v>
          </cell>
          <cell r="Q94">
            <v>5725.737138999998</v>
          </cell>
          <cell r="R94">
            <v>0</v>
          </cell>
          <cell r="S94">
            <v>-958.6741689999991</v>
          </cell>
          <cell r="T94">
            <v>-958.6741689999991</v>
          </cell>
          <cell r="U94">
            <v>0</v>
          </cell>
          <cell r="V94">
            <v>12926.957446</v>
          </cell>
          <cell r="W94">
            <v>12926.957446</v>
          </cell>
        </row>
        <row r="95">
          <cell r="B95" t="str">
            <v>Middle East, regional</v>
          </cell>
          <cell r="C95">
            <v>3774.34</v>
          </cell>
          <cell r="D95">
            <v>68.809999999999988</v>
          </cell>
          <cell r="E95">
            <v>3843.15</v>
          </cell>
          <cell r="F95">
            <v>3629.1510000000003</v>
          </cell>
          <cell r="G95">
            <v>2883.4507199999998</v>
          </cell>
          <cell r="H95">
            <v>6512.6017200000006</v>
          </cell>
          <cell r="I95">
            <v>3427.01469</v>
          </cell>
          <cell r="J95">
            <v>19.615708000000001</v>
          </cell>
          <cell r="K95">
            <v>3446.6303979999998</v>
          </cell>
          <cell r="L95">
            <v>32397.030600000002</v>
          </cell>
          <cell r="M95">
            <v>75.160540999999995</v>
          </cell>
          <cell r="N95">
            <v>32472.191141000003</v>
          </cell>
          <cell r="O95">
            <v>182165.27499000001</v>
          </cell>
          <cell r="P95">
            <v>6.8191100000000002</v>
          </cell>
          <cell r="Q95">
            <v>182172.09410000002</v>
          </cell>
          <cell r="R95">
            <v>148604.09259999997</v>
          </cell>
          <cell r="S95">
            <v>0</v>
          </cell>
          <cell r="T95">
            <v>148604.09259999997</v>
          </cell>
          <cell r="U95">
            <v>16597.166179999997</v>
          </cell>
          <cell r="V95">
            <v>3875.1288945595725</v>
          </cell>
          <cell r="W95">
            <v>20472.29507455957</v>
          </cell>
        </row>
        <row r="96">
          <cell r="B96" t="str">
            <v>Moldova</v>
          </cell>
          <cell r="C96">
            <v>1643.6799999999998</v>
          </cell>
          <cell r="D96">
            <v>414.84000000000003</v>
          </cell>
          <cell r="E96">
            <v>2058.52</v>
          </cell>
          <cell r="F96">
            <v>9196.1578999999983</v>
          </cell>
          <cell r="G96">
            <v>168.95363000000003</v>
          </cell>
          <cell r="H96">
            <v>9365.1115299999983</v>
          </cell>
          <cell r="I96">
            <v>1349.05429</v>
          </cell>
          <cell r="J96">
            <v>167.414503</v>
          </cell>
          <cell r="K96">
            <v>1516.468793</v>
          </cell>
          <cell r="L96">
            <v>0</v>
          </cell>
          <cell r="M96">
            <v>1180.625104</v>
          </cell>
          <cell r="N96">
            <v>1180.625104</v>
          </cell>
          <cell r="O96">
            <v>0</v>
          </cell>
          <cell r="P96">
            <v>1072.0164159999997</v>
          </cell>
          <cell r="Q96">
            <v>1072.0164159999997</v>
          </cell>
          <cell r="R96">
            <v>0</v>
          </cell>
          <cell r="S96">
            <v>1463.5933359999999</v>
          </cell>
          <cell r="T96">
            <v>1463.5933359999999</v>
          </cell>
          <cell r="U96">
            <v>0</v>
          </cell>
          <cell r="V96">
            <v>1292.487057</v>
          </cell>
          <cell r="W96">
            <v>1292.487057</v>
          </cell>
        </row>
        <row r="97">
          <cell r="B97" t="str">
            <v>Mongolia</v>
          </cell>
          <cell r="C97">
            <v>330.84</v>
          </cell>
          <cell r="D97">
            <v>124.12000000000003</v>
          </cell>
          <cell r="E97">
            <v>454.96000000000004</v>
          </cell>
          <cell r="F97">
            <v>374.96066000000002</v>
          </cell>
          <cell r="G97">
            <v>162.96408000000002</v>
          </cell>
          <cell r="H97">
            <v>537.92474000000004</v>
          </cell>
          <cell r="I97">
            <v>0</v>
          </cell>
          <cell r="J97">
            <v>110.568664</v>
          </cell>
          <cell r="K97">
            <v>110.568664</v>
          </cell>
          <cell r="L97">
            <v>476.64816999999999</v>
          </cell>
          <cell r="M97">
            <v>2456.2058250000005</v>
          </cell>
          <cell r="N97">
            <v>2932.8539950000004</v>
          </cell>
          <cell r="O97">
            <v>0</v>
          </cell>
          <cell r="P97">
            <v>427.21512600000005</v>
          </cell>
          <cell r="Q97">
            <v>427.21512600000005</v>
          </cell>
          <cell r="R97">
            <v>0</v>
          </cell>
          <cell r="S97">
            <v>444.28477800000007</v>
          </cell>
          <cell r="T97">
            <v>444.28477800000007</v>
          </cell>
          <cell r="U97">
            <v>0</v>
          </cell>
          <cell r="V97">
            <v>633.22529000000009</v>
          </cell>
          <cell r="W97">
            <v>633.22529000000009</v>
          </cell>
        </row>
        <row r="98">
          <cell r="B98" t="str">
            <v>Montenegro</v>
          </cell>
          <cell r="C98">
            <v>0</v>
          </cell>
          <cell r="D98">
            <v>291.61</v>
          </cell>
          <cell r="E98">
            <v>291.61</v>
          </cell>
          <cell r="F98">
            <v>0</v>
          </cell>
          <cell r="G98">
            <v>135.11034999999998</v>
          </cell>
          <cell r="H98">
            <v>135.11034999999998</v>
          </cell>
          <cell r="I98">
            <v>0</v>
          </cell>
          <cell r="J98">
            <v>203.37762899999998</v>
          </cell>
          <cell r="K98">
            <v>203.37762899999998</v>
          </cell>
          <cell r="L98">
            <v>0</v>
          </cell>
          <cell r="M98">
            <v>487.86412899999993</v>
          </cell>
          <cell r="N98">
            <v>487.86412899999993</v>
          </cell>
          <cell r="O98">
            <v>0</v>
          </cell>
          <cell r="P98">
            <v>540.11685299999988</v>
          </cell>
          <cell r="Q98">
            <v>540.11685299999988</v>
          </cell>
          <cell r="R98">
            <v>0</v>
          </cell>
          <cell r="S98">
            <v>506.54005999999998</v>
          </cell>
          <cell r="T98">
            <v>506.54005999999998</v>
          </cell>
          <cell r="U98">
            <v>0</v>
          </cell>
          <cell r="V98">
            <v>1010.9117959999999</v>
          </cell>
          <cell r="W98">
            <v>1010.9117959999999</v>
          </cell>
        </row>
        <row r="99">
          <cell r="B99" t="str">
            <v>Montserrat</v>
          </cell>
          <cell r="C99">
            <v>23797.680000000004</v>
          </cell>
          <cell r="D99">
            <v>60.53</v>
          </cell>
          <cell r="E99">
            <v>23858.210000000003</v>
          </cell>
          <cell r="F99">
            <v>10617.10576</v>
          </cell>
          <cell r="G99">
            <v>119.36413999999999</v>
          </cell>
          <cell r="H99">
            <v>10736.4699</v>
          </cell>
          <cell r="I99">
            <v>27618.706530000003</v>
          </cell>
          <cell r="J99">
            <v>125.04999999999998</v>
          </cell>
          <cell r="K99">
            <v>27743.756530000002</v>
          </cell>
          <cell r="L99">
            <v>20630.575239999998</v>
          </cell>
          <cell r="M99">
            <v>634.84352200000001</v>
          </cell>
          <cell r="N99">
            <v>21265.418761999998</v>
          </cell>
          <cell r="O99">
            <v>30629.361410000001</v>
          </cell>
          <cell r="P99">
            <v>593.10348599999998</v>
          </cell>
          <cell r="Q99">
            <v>31222.464896000001</v>
          </cell>
          <cell r="R99">
            <v>19594.939709999995</v>
          </cell>
          <cell r="S99">
            <v>707.12080000000014</v>
          </cell>
          <cell r="T99">
            <v>20302.060509999996</v>
          </cell>
          <cell r="U99">
            <v>32276.104870000006</v>
          </cell>
          <cell r="V99">
            <v>831.47321099999999</v>
          </cell>
          <cell r="W99">
            <v>33107.578081000007</v>
          </cell>
        </row>
        <row r="100">
          <cell r="B100" t="str">
            <v>Morocco</v>
          </cell>
          <cell r="C100">
            <v>0</v>
          </cell>
          <cell r="D100">
            <v>3039.71</v>
          </cell>
          <cell r="E100">
            <v>3039.71</v>
          </cell>
          <cell r="F100">
            <v>0</v>
          </cell>
          <cell r="G100">
            <v>2083.4051800000007</v>
          </cell>
          <cell r="H100">
            <v>2083.4051800000007</v>
          </cell>
          <cell r="I100">
            <v>0</v>
          </cell>
          <cell r="J100">
            <v>2729.7617289999998</v>
          </cell>
          <cell r="K100">
            <v>2729.7617289999998</v>
          </cell>
          <cell r="L100">
            <v>0</v>
          </cell>
          <cell r="M100">
            <v>5437.8482140000015</v>
          </cell>
          <cell r="N100">
            <v>5437.8482140000015</v>
          </cell>
          <cell r="O100">
            <v>0</v>
          </cell>
          <cell r="P100">
            <v>3832.0376189999993</v>
          </cell>
          <cell r="Q100">
            <v>3832.0376189999993</v>
          </cell>
          <cell r="R100">
            <v>0</v>
          </cell>
          <cell r="S100">
            <v>7968.8607779999993</v>
          </cell>
          <cell r="T100">
            <v>7968.8607779999993</v>
          </cell>
          <cell r="U100">
            <v>0</v>
          </cell>
          <cell r="V100">
            <v>3573.932585</v>
          </cell>
          <cell r="W100">
            <v>3573.932585</v>
          </cell>
        </row>
        <row r="101">
          <cell r="B101" t="str">
            <v>Mozambique</v>
          </cell>
          <cell r="C101">
            <v>34736.67</v>
          </cell>
          <cell r="D101">
            <v>409.97999999999996</v>
          </cell>
          <cell r="E101">
            <v>35146.65</v>
          </cell>
          <cell r="F101">
            <v>67091.940550000028</v>
          </cell>
          <cell r="G101">
            <v>520.82868000000008</v>
          </cell>
          <cell r="H101">
            <v>67612.769230000034</v>
          </cell>
          <cell r="I101">
            <v>118984.44954000002</v>
          </cell>
          <cell r="J101">
            <v>-2706.2074900000007</v>
          </cell>
          <cell r="K101">
            <v>116278.24205000002</v>
          </cell>
          <cell r="L101">
            <v>83972.596039999989</v>
          </cell>
          <cell r="M101">
            <v>-2192.3185920000001</v>
          </cell>
          <cell r="N101">
            <v>81780.277447999993</v>
          </cell>
          <cell r="O101">
            <v>77563.096439999994</v>
          </cell>
          <cell r="P101">
            <v>1168.5527669999997</v>
          </cell>
          <cell r="Q101">
            <v>78731.649206999995</v>
          </cell>
          <cell r="R101">
            <v>81807.903309999994</v>
          </cell>
          <cell r="S101">
            <v>2158.6020129999993</v>
          </cell>
          <cell r="T101">
            <v>83966.50532299999</v>
          </cell>
          <cell r="U101">
            <v>48899.908679999993</v>
          </cell>
          <cell r="V101">
            <v>1583.1979950000002</v>
          </cell>
          <cell r="W101">
            <v>50483.106674999995</v>
          </cell>
        </row>
        <row r="102">
          <cell r="B102" t="str">
            <v>Myanmar</v>
          </cell>
          <cell r="C102">
            <v>33153.67</v>
          </cell>
          <cell r="D102">
            <v>842.23</v>
          </cell>
          <cell r="E102">
            <v>33995.9</v>
          </cell>
          <cell r="F102">
            <v>27546.349230000003</v>
          </cell>
          <cell r="G102">
            <v>1052.9426500000002</v>
          </cell>
          <cell r="H102">
            <v>28599.291880000004</v>
          </cell>
          <cell r="I102">
            <v>38083.531740000006</v>
          </cell>
          <cell r="J102">
            <v>719.54865299999994</v>
          </cell>
          <cell r="K102">
            <v>38803.080393000004</v>
          </cell>
          <cell r="L102">
            <v>28889.236039999996</v>
          </cell>
          <cell r="M102">
            <v>1434.4649979999999</v>
          </cell>
          <cell r="N102">
            <v>30323.701037999996</v>
          </cell>
          <cell r="O102">
            <v>71133.881160000004</v>
          </cell>
          <cell r="P102">
            <v>28525.489285900003</v>
          </cell>
          <cell r="Q102">
            <v>99659.370445900015</v>
          </cell>
          <cell r="R102">
            <v>69970.65986</v>
          </cell>
          <cell r="S102">
            <v>3307.2818539999998</v>
          </cell>
          <cell r="T102">
            <v>73277.941714000001</v>
          </cell>
          <cell r="U102">
            <v>102388.34022999999</v>
          </cell>
          <cell r="V102">
            <v>11506.612372999996</v>
          </cell>
          <cell r="W102">
            <v>113894.95260299998</v>
          </cell>
        </row>
        <row r="103">
          <cell r="B103" t="str">
            <v>Namibia</v>
          </cell>
          <cell r="C103">
            <v>259.84000000000003</v>
          </cell>
          <cell r="D103">
            <v>178.24</v>
          </cell>
          <cell r="E103">
            <v>438.08000000000004</v>
          </cell>
          <cell r="F103">
            <v>0</v>
          </cell>
          <cell r="G103">
            <v>362.45359000000002</v>
          </cell>
          <cell r="H103">
            <v>362.45359000000002</v>
          </cell>
          <cell r="I103">
            <v>0</v>
          </cell>
          <cell r="J103">
            <v>-451.85801999999995</v>
          </cell>
          <cell r="K103">
            <v>-451.85801999999995</v>
          </cell>
          <cell r="L103">
            <v>0</v>
          </cell>
          <cell r="M103">
            <v>190.06481300000002</v>
          </cell>
          <cell r="N103">
            <v>190.06481300000002</v>
          </cell>
          <cell r="O103">
            <v>0</v>
          </cell>
          <cell r="P103">
            <v>250.38099200000002</v>
          </cell>
          <cell r="Q103">
            <v>250.38099200000002</v>
          </cell>
          <cell r="R103">
            <v>0</v>
          </cell>
          <cell r="S103">
            <v>285.18687999999997</v>
          </cell>
          <cell r="T103">
            <v>285.18687999999997</v>
          </cell>
          <cell r="U103">
            <v>0</v>
          </cell>
          <cell r="V103">
            <v>296.98160300000001</v>
          </cell>
          <cell r="W103">
            <v>296.98160300000001</v>
          </cell>
        </row>
        <row r="104">
          <cell r="B104" t="str">
            <v>Nauru</v>
          </cell>
          <cell r="C104">
            <v>0</v>
          </cell>
          <cell r="D104">
            <v>0</v>
          </cell>
          <cell r="E104">
            <v>0</v>
          </cell>
          <cell r="F104">
            <v>0</v>
          </cell>
          <cell r="G104">
            <v>8</v>
          </cell>
          <cell r="H104">
            <v>8</v>
          </cell>
          <cell r="I104">
            <v>0</v>
          </cell>
          <cell r="J104">
            <v>0</v>
          </cell>
          <cell r="K104">
            <v>0</v>
          </cell>
          <cell r="L104">
            <v>0</v>
          </cell>
          <cell r="M104">
            <v>0</v>
          </cell>
          <cell r="N104">
            <v>0</v>
          </cell>
          <cell r="O104">
            <v>0</v>
          </cell>
          <cell r="P104">
            <v>0</v>
          </cell>
          <cell r="Q104">
            <v>0</v>
          </cell>
          <cell r="R104">
            <v>0</v>
          </cell>
          <cell r="S104">
            <v>15</v>
          </cell>
          <cell r="T104">
            <v>15</v>
          </cell>
          <cell r="U104">
            <v>0</v>
          </cell>
          <cell r="V104">
            <v>0</v>
          </cell>
          <cell r="W104">
            <v>0</v>
          </cell>
        </row>
        <row r="105">
          <cell r="B105" t="str">
            <v>Nepal</v>
          </cell>
          <cell r="C105">
            <v>64467.060000000012</v>
          </cell>
          <cell r="D105">
            <v>1625.1500000000003</v>
          </cell>
          <cell r="E105">
            <v>66092.210000000006</v>
          </cell>
          <cell r="F105">
            <v>66984.373379999975</v>
          </cell>
          <cell r="G105">
            <v>1126.1018899999999</v>
          </cell>
          <cell r="H105">
            <v>68110.475269999981</v>
          </cell>
          <cell r="I105">
            <v>64358.54632999999</v>
          </cell>
          <cell r="J105">
            <v>558.79900899999996</v>
          </cell>
          <cell r="K105">
            <v>64917.345338999992</v>
          </cell>
          <cell r="L105">
            <v>66590.931239999991</v>
          </cell>
          <cell r="M105">
            <v>2911.2259570000001</v>
          </cell>
          <cell r="N105">
            <v>69502.157196999993</v>
          </cell>
          <cell r="O105">
            <v>90399.111299999975</v>
          </cell>
          <cell r="P105">
            <v>2930.5100200000011</v>
          </cell>
          <cell r="Q105">
            <v>93329.621319999977</v>
          </cell>
          <cell r="R105">
            <v>109843.63737000004</v>
          </cell>
          <cell r="S105">
            <v>2054.8057319999998</v>
          </cell>
          <cell r="T105">
            <v>111898.44310200003</v>
          </cell>
          <cell r="U105">
            <v>81424.138919999998</v>
          </cell>
          <cell r="V105">
            <v>6785.9060490000002</v>
          </cell>
          <cell r="W105">
            <v>88210.044968999995</v>
          </cell>
        </row>
        <row r="106">
          <cell r="B106" t="str">
            <v>Nicaragua</v>
          </cell>
          <cell r="C106">
            <v>4493.5200000000004</v>
          </cell>
          <cell r="D106">
            <v>26.330000000000002</v>
          </cell>
          <cell r="E106">
            <v>4519.8500000000004</v>
          </cell>
          <cell r="F106">
            <v>4694.6007300000001</v>
          </cell>
          <cell r="G106">
            <v>0</v>
          </cell>
          <cell r="H106">
            <v>4694.6007300000001</v>
          </cell>
          <cell r="I106">
            <v>0</v>
          </cell>
          <cell r="J106">
            <v>17.560679999999998</v>
          </cell>
          <cell r="K106">
            <v>17.560679999999998</v>
          </cell>
          <cell r="L106">
            <v>0</v>
          </cell>
          <cell r="M106">
            <v>11403.727337999997</v>
          </cell>
          <cell r="N106">
            <v>11403.727337999997</v>
          </cell>
          <cell r="O106">
            <v>0</v>
          </cell>
          <cell r="P106">
            <v>52.150358043000011</v>
          </cell>
          <cell r="Q106">
            <v>52.150358043000011</v>
          </cell>
          <cell r="R106">
            <v>0</v>
          </cell>
          <cell r="S106">
            <v>73.692341000000013</v>
          </cell>
          <cell r="T106">
            <v>73.692341000000013</v>
          </cell>
          <cell r="U106">
            <v>0</v>
          </cell>
          <cell r="V106">
            <v>159.85160900000002</v>
          </cell>
          <cell r="W106">
            <v>159.85160900000002</v>
          </cell>
        </row>
        <row r="107">
          <cell r="B107" t="str">
            <v>Niger</v>
          </cell>
          <cell r="C107">
            <v>3969.4999999999995</v>
          </cell>
          <cell r="D107">
            <v>0</v>
          </cell>
          <cell r="E107">
            <v>3969.4999999999995</v>
          </cell>
          <cell r="F107">
            <v>2060.5363400000001</v>
          </cell>
          <cell r="G107">
            <v>0</v>
          </cell>
          <cell r="H107">
            <v>2060.5363400000001</v>
          </cell>
          <cell r="I107">
            <v>368.45460000000003</v>
          </cell>
          <cell r="J107">
            <v>0</v>
          </cell>
          <cell r="K107">
            <v>368.45460000000003</v>
          </cell>
          <cell r="L107">
            <v>32.576700000000002</v>
          </cell>
          <cell r="M107">
            <v>5.5976299999999997</v>
          </cell>
          <cell r="N107">
            <v>38.174330000000005</v>
          </cell>
          <cell r="O107">
            <v>0</v>
          </cell>
          <cell r="P107">
            <v>0</v>
          </cell>
          <cell r="Q107">
            <v>0</v>
          </cell>
          <cell r="R107">
            <v>0</v>
          </cell>
          <cell r="S107">
            <v>110.090945</v>
          </cell>
          <cell r="T107">
            <v>110.090945</v>
          </cell>
          <cell r="U107">
            <v>0</v>
          </cell>
          <cell r="V107">
            <v>0</v>
          </cell>
          <cell r="W107">
            <v>0</v>
          </cell>
        </row>
        <row r="108">
          <cell r="B108" t="str">
            <v>Nigeria</v>
          </cell>
          <cell r="C108">
            <v>116698.42</v>
          </cell>
          <cell r="D108">
            <v>4578.2400000000025</v>
          </cell>
          <cell r="E108">
            <v>121276.66</v>
          </cell>
          <cell r="F108">
            <v>138533.46779999993</v>
          </cell>
          <cell r="G108">
            <v>32801.766202999999</v>
          </cell>
          <cell r="H108">
            <v>171335.23400299993</v>
          </cell>
          <cell r="I108">
            <v>158514.91185999996</v>
          </cell>
          <cell r="J108">
            <v>27913.405179999994</v>
          </cell>
          <cell r="K108">
            <v>186428.31703999997</v>
          </cell>
          <cell r="L108">
            <v>202321.91206000015</v>
          </cell>
          <cell r="M108">
            <v>-5008.6707930000066</v>
          </cell>
          <cell r="N108">
            <v>197313.24126700015</v>
          </cell>
          <cell r="O108">
            <v>239982.76689000003</v>
          </cell>
          <cell r="P108">
            <v>8750.9122334999975</v>
          </cell>
          <cell r="Q108">
            <v>248733.67912350001</v>
          </cell>
          <cell r="R108">
            <v>226409.74567999996</v>
          </cell>
          <cell r="S108">
            <v>10229.588781999997</v>
          </cell>
          <cell r="T108">
            <v>236639.33446199997</v>
          </cell>
          <cell r="U108">
            <v>253498.67155000003</v>
          </cell>
          <cell r="V108">
            <v>9186.7703219999985</v>
          </cell>
          <cell r="W108">
            <v>262685.44187200005</v>
          </cell>
        </row>
        <row r="109">
          <cell r="B109" t="str">
            <v>North &amp; Central America, regional</v>
          </cell>
          <cell r="C109">
            <v>1708.81</v>
          </cell>
          <cell r="D109">
            <v>-707.07999999999993</v>
          </cell>
          <cell r="E109">
            <v>1001.73</v>
          </cell>
          <cell r="F109">
            <v>0</v>
          </cell>
          <cell r="G109">
            <v>303.61399999999998</v>
          </cell>
          <cell r="H109">
            <v>303.61399999999998</v>
          </cell>
          <cell r="I109">
            <v>0</v>
          </cell>
          <cell r="J109">
            <v>3477.4159530000002</v>
          </cell>
          <cell r="K109">
            <v>3477.4159530000002</v>
          </cell>
          <cell r="L109">
            <v>98.329759999999993</v>
          </cell>
          <cell r="M109">
            <v>1313.3563530000001</v>
          </cell>
          <cell r="N109">
            <v>1411.6861130000002</v>
          </cell>
          <cell r="O109">
            <v>0</v>
          </cell>
          <cell r="P109">
            <v>1000.8679400000001</v>
          </cell>
          <cell r="Q109">
            <v>1000.8679400000001</v>
          </cell>
          <cell r="R109">
            <v>159.327</v>
          </cell>
          <cell r="S109">
            <v>1942.9473220000002</v>
          </cell>
          <cell r="T109">
            <v>2102.2743220000002</v>
          </cell>
          <cell r="U109">
            <v>0</v>
          </cell>
          <cell r="V109">
            <v>4375.5927660000007</v>
          </cell>
          <cell r="W109">
            <v>4375.5927660000007</v>
          </cell>
        </row>
        <row r="110">
          <cell r="B110" t="str">
            <v>North of Sahara, regional</v>
          </cell>
          <cell r="C110">
            <v>927.77</v>
          </cell>
          <cell r="D110">
            <v>0</v>
          </cell>
          <cell r="E110">
            <v>927.77</v>
          </cell>
          <cell r="F110">
            <v>23.683630000000001</v>
          </cell>
          <cell r="G110">
            <v>-1.5008699999999999</v>
          </cell>
          <cell r="H110">
            <v>22.182760000000002</v>
          </cell>
          <cell r="I110">
            <v>13246.307059999999</v>
          </cell>
          <cell r="J110">
            <v>125.8</v>
          </cell>
          <cell r="K110">
            <v>13372.107059999998</v>
          </cell>
          <cell r="L110">
            <v>-8.4703100000000013</v>
          </cell>
          <cell r="M110">
            <v>2418.5814200000004</v>
          </cell>
          <cell r="N110">
            <v>2410.1111100000003</v>
          </cell>
          <cell r="O110">
            <v>2000</v>
          </cell>
          <cell r="P110">
            <v>2019.6800870000002</v>
          </cell>
          <cell r="Q110">
            <v>4019.6800870000002</v>
          </cell>
          <cell r="R110">
            <v>9.4810000000000005E-2</v>
          </cell>
          <cell r="S110">
            <v>0</v>
          </cell>
          <cell r="T110">
            <v>9.4810000000000005E-2</v>
          </cell>
          <cell r="U110">
            <v>0</v>
          </cell>
          <cell r="V110">
            <v>62.334000000000003</v>
          </cell>
          <cell r="W110">
            <v>62.334000000000003</v>
          </cell>
        </row>
        <row r="111">
          <cell r="B111" t="str">
            <v>Oceania, regional</v>
          </cell>
          <cell r="C111">
            <v>2362.7799999999997</v>
          </cell>
          <cell r="D111">
            <v>0</v>
          </cell>
          <cell r="E111">
            <v>2362.7799999999997</v>
          </cell>
          <cell r="F111">
            <v>2814.25855</v>
          </cell>
          <cell r="G111">
            <v>141.62524000000002</v>
          </cell>
          <cell r="H111">
            <v>2955.8837899999999</v>
          </cell>
          <cell r="I111">
            <v>1907.2428599999998</v>
          </cell>
          <cell r="J111">
            <v>137.40980200000001</v>
          </cell>
          <cell r="K111">
            <v>2044.652662</v>
          </cell>
          <cell r="L111">
            <v>3199.5493699999997</v>
          </cell>
          <cell r="M111">
            <v>75.540304999999989</v>
          </cell>
          <cell r="N111">
            <v>3275.0896749999997</v>
          </cell>
          <cell r="O111">
            <v>2820.1389999999997</v>
          </cell>
          <cell r="P111">
            <v>34.82</v>
          </cell>
          <cell r="Q111">
            <v>2854.9589999999998</v>
          </cell>
          <cell r="R111">
            <v>3666.5932000000003</v>
          </cell>
          <cell r="S111">
            <v>700.81346800000006</v>
          </cell>
          <cell r="T111">
            <v>4367.4066680000005</v>
          </cell>
          <cell r="U111">
            <v>2907.078</v>
          </cell>
          <cell r="V111">
            <v>166.19429999999997</v>
          </cell>
          <cell r="W111">
            <v>3073.2723000000001</v>
          </cell>
        </row>
        <row r="112">
          <cell r="B112" t="str">
            <v>Oman</v>
          </cell>
          <cell r="C112">
            <v>0</v>
          </cell>
          <cell r="D112">
            <v>410.33000000000004</v>
          </cell>
          <cell r="E112">
            <v>410.33000000000004</v>
          </cell>
          <cell r="F112">
            <v>0</v>
          </cell>
          <cell r="G112">
            <v>601.54640999999992</v>
          </cell>
          <cell r="H112">
            <v>601.54640999999992</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row>
        <row r="113">
          <cell r="B113" t="str">
            <v>Pakistan</v>
          </cell>
          <cell r="C113">
            <v>128820.19000000002</v>
          </cell>
          <cell r="D113">
            <v>10505.779999999999</v>
          </cell>
          <cell r="E113">
            <v>139325.97000000003</v>
          </cell>
          <cell r="F113">
            <v>184359.86693999998</v>
          </cell>
          <cell r="G113">
            <v>8922.1854079999994</v>
          </cell>
          <cell r="H113">
            <v>193282.05234799997</v>
          </cell>
          <cell r="I113">
            <v>197114.80570999999</v>
          </cell>
          <cell r="J113">
            <v>9733.7679900000039</v>
          </cell>
          <cell r="K113">
            <v>206848.57369999998</v>
          </cell>
          <cell r="L113">
            <v>170746.02197000003</v>
          </cell>
          <cell r="M113">
            <v>18471.714859999993</v>
          </cell>
          <cell r="N113">
            <v>189217.73683000001</v>
          </cell>
          <cell r="O113">
            <v>317000.32036999991</v>
          </cell>
          <cell r="P113">
            <v>21219.278572700001</v>
          </cell>
          <cell r="Q113">
            <v>338219.5989426999</v>
          </cell>
          <cell r="R113">
            <v>240360.88923000003</v>
          </cell>
          <cell r="S113">
            <v>25963.391089000004</v>
          </cell>
          <cell r="T113">
            <v>266324.28031900001</v>
          </cell>
          <cell r="U113">
            <v>351378.79164000001</v>
          </cell>
          <cell r="V113">
            <v>22403.773816000001</v>
          </cell>
          <cell r="W113">
            <v>373782.56545600004</v>
          </cell>
        </row>
        <row r="114">
          <cell r="B114" t="str">
            <v>Palau</v>
          </cell>
          <cell r="C114">
            <v>0</v>
          </cell>
          <cell r="D114">
            <v>0</v>
          </cell>
          <cell r="E114">
            <v>0</v>
          </cell>
          <cell r="F114">
            <v>0</v>
          </cell>
          <cell r="G114">
            <v>11.965</v>
          </cell>
          <cell r="H114">
            <v>11.965</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row>
        <row r="115">
          <cell r="B115" t="str">
            <v>Panama</v>
          </cell>
          <cell r="C115">
            <v>0</v>
          </cell>
          <cell r="D115">
            <v>47.68</v>
          </cell>
          <cell r="E115">
            <v>47.68</v>
          </cell>
          <cell r="F115">
            <v>0</v>
          </cell>
          <cell r="G115">
            <v>26.408000000000001</v>
          </cell>
          <cell r="H115">
            <v>26.408000000000001</v>
          </cell>
          <cell r="I115">
            <v>0</v>
          </cell>
          <cell r="J115">
            <v>122.99576599999999</v>
          </cell>
          <cell r="K115">
            <v>122.99576599999999</v>
          </cell>
          <cell r="L115">
            <v>0</v>
          </cell>
          <cell r="M115">
            <v>433.85606400000006</v>
          </cell>
          <cell r="N115">
            <v>433.85606400000006</v>
          </cell>
          <cell r="O115">
            <v>0</v>
          </cell>
          <cell r="P115">
            <v>420.89908476599999</v>
          </cell>
          <cell r="Q115">
            <v>420.89908476599999</v>
          </cell>
          <cell r="R115">
            <v>0</v>
          </cell>
          <cell r="S115">
            <v>447.7070920000001</v>
          </cell>
          <cell r="T115">
            <v>447.7070920000001</v>
          </cell>
          <cell r="U115">
            <v>0</v>
          </cell>
          <cell r="V115">
            <v>1871.4432879999999</v>
          </cell>
          <cell r="W115">
            <v>1871.4432879999999</v>
          </cell>
        </row>
        <row r="116">
          <cell r="B116" t="str">
            <v>Papua New Guinea</v>
          </cell>
          <cell r="C116">
            <v>193.42</v>
          </cell>
          <cell r="D116">
            <v>431.26000000000005</v>
          </cell>
          <cell r="E116">
            <v>624.68000000000006</v>
          </cell>
          <cell r="F116">
            <v>1.0354000000000001</v>
          </cell>
          <cell r="G116">
            <v>667.73010999999997</v>
          </cell>
          <cell r="H116">
            <v>668.76550999999995</v>
          </cell>
          <cell r="I116">
            <v>0</v>
          </cell>
          <cell r="J116">
            <v>-199.85437500000003</v>
          </cell>
          <cell r="K116">
            <v>-199.85437500000003</v>
          </cell>
          <cell r="L116">
            <v>0</v>
          </cell>
          <cell r="M116">
            <v>1328.193522</v>
          </cell>
          <cell r="N116">
            <v>1328.193522</v>
          </cell>
          <cell r="O116">
            <v>0</v>
          </cell>
          <cell r="P116">
            <v>593.34336300000007</v>
          </cell>
          <cell r="Q116">
            <v>593.34336300000007</v>
          </cell>
          <cell r="R116">
            <v>0</v>
          </cell>
          <cell r="S116">
            <v>1096.9357010000001</v>
          </cell>
          <cell r="T116">
            <v>1096.9357010000001</v>
          </cell>
          <cell r="U116">
            <v>0</v>
          </cell>
          <cell r="V116">
            <v>947.18403100000012</v>
          </cell>
          <cell r="W116">
            <v>947.18403100000012</v>
          </cell>
        </row>
        <row r="117">
          <cell r="B117" t="str">
            <v>Paraguay</v>
          </cell>
          <cell r="C117">
            <v>0</v>
          </cell>
          <cell r="D117">
            <v>26.85</v>
          </cell>
          <cell r="E117">
            <v>26.85</v>
          </cell>
          <cell r="F117">
            <v>0</v>
          </cell>
          <cell r="G117">
            <v>7.2430000000000003</v>
          </cell>
          <cell r="H117">
            <v>7.2430000000000003</v>
          </cell>
          <cell r="I117">
            <v>0</v>
          </cell>
          <cell r="J117">
            <v>28.896184000000005</v>
          </cell>
          <cell r="K117">
            <v>28.896184000000005</v>
          </cell>
          <cell r="L117">
            <v>0</v>
          </cell>
          <cell r="M117">
            <v>75.572767999999996</v>
          </cell>
          <cell r="N117">
            <v>75.572767999999996</v>
          </cell>
          <cell r="O117">
            <v>0</v>
          </cell>
          <cell r="P117">
            <v>74.600794000000008</v>
          </cell>
          <cell r="Q117">
            <v>74.600794000000008</v>
          </cell>
          <cell r="R117">
            <v>0</v>
          </cell>
          <cell r="S117">
            <v>149.87529300000003</v>
          </cell>
          <cell r="T117">
            <v>149.87529300000003</v>
          </cell>
          <cell r="U117">
            <v>0</v>
          </cell>
          <cell r="V117">
            <v>488.34743900000001</v>
          </cell>
          <cell r="W117">
            <v>488.34743900000001</v>
          </cell>
        </row>
        <row r="118">
          <cell r="B118" t="str">
            <v>Peru</v>
          </cell>
          <cell r="C118">
            <v>271.60000000000002</v>
          </cell>
          <cell r="D118">
            <v>412.14</v>
          </cell>
          <cell r="E118">
            <v>683.74</v>
          </cell>
          <cell r="F118">
            <v>101.91889999999999</v>
          </cell>
          <cell r="G118">
            <v>717.71172000000001</v>
          </cell>
          <cell r="H118">
            <v>819.63062000000002</v>
          </cell>
          <cell r="I118">
            <v>0</v>
          </cell>
          <cell r="J118">
            <v>371.65288799999996</v>
          </cell>
          <cell r="K118">
            <v>371.65288799999996</v>
          </cell>
          <cell r="L118">
            <v>0</v>
          </cell>
          <cell r="M118">
            <v>2688.0861349999996</v>
          </cell>
          <cell r="N118">
            <v>2688.0861349999996</v>
          </cell>
          <cell r="O118">
            <v>0</v>
          </cell>
          <cell r="P118">
            <v>2108.5505559999997</v>
          </cell>
          <cell r="Q118">
            <v>2108.5505559999997</v>
          </cell>
          <cell r="R118">
            <v>0</v>
          </cell>
          <cell r="S118">
            <v>10.851723999999733</v>
          </cell>
          <cell r="T118">
            <v>10.851723999999733</v>
          </cell>
          <cell r="U118">
            <v>0</v>
          </cell>
          <cell r="V118">
            <v>2158.1519189999999</v>
          </cell>
          <cell r="W118">
            <v>2158.1519189999999</v>
          </cell>
        </row>
        <row r="119">
          <cell r="B119" t="str">
            <v>Philippines</v>
          </cell>
          <cell r="C119">
            <v>509.43</v>
          </cell>
          <cell r="D119">
            <v>2303.3299999999995</v>
          </cell>
          <cell r="E119">
            <v>2812.7599999999993</v>
          </cell>
          <cell r="F119">
            <v>-2.9697700000000005</v>
          </cell>
          <cell r="G119">
            <v>379.7843400000001</v>
          </cell>
          <cell r="H119">
            <v>376.81457000000012</v>
          </cell>
          <cell r="I119">
            <v>0</v>
          </cell>
          <cell r="J119">
            <v>1294.2388779999999</v>
          </cell>
          <cell r="K119">
            <v>1294.2388779999999</v>
          </cell>
          <cell r="L119">
            <v>0</v>
          </cell>
          <cell r="M119">
            <v>1664.3234469999995</v>
          </cell>
          <cell r="N119">
            <v>1664.3234469999995</v>
          </cell>
          <cell r="O119">
            <v>32213.706290000006</v>
          </cell>
          <cell r="P119">
            <v>2858.0437539999994</v>
          </cell>
          <cell r="Q119">
            <v>35071.750044000008</v>
          </cell>
          <cell r="R119">
            <v>54199.391230000001</v>
          </cell>
          <cell r="S119">
            <v>1822.708255</v>
          </cell>
          <cell r="T119">
            <v>56022.099484999999</v>
          </cell>
          <cell r="U119">
            <v>4204.1970100000008</v>
          </cell>
          <cell r="V119">
            <v>4912.6826380000002</v>
          </cell>
          <cell r="W119">
            <v>9116.8796480000019</v>
          </cell>
        </row>
        <row r="120">
          <cell r="B120" t="str">
            <v>Rwanda</v>
          </cell>
          <cell r="C120">
            <v>56664.19</v>
          </cell>
          <cell r="D120">
            <v>935.99</v>
          </cell>
          <cell r="E120">
            <v>57600.18</v>
          </cell>
          <cell r="F120">
            <v>67749.530230000004</v>
          </cell>
          <cell r="G120">
            <v>997.56362000000013</v>
          </cell>
          <cell r="H120">
            <v>68747.093850000005</v>
          </cell>
          <cell r="I120">
            <v>84485.367509999996</v>
          </cell>
          <cell r="J120">
            <v>83.865094000000127</v>
          </cell>
          <cell r="K120">
            <v>84569.23260399999</v>
          </cell>
          <cell r="L120">
            <v>38725.392659999998</v>
          </cell>
          <cell r="M120">
            <v>-10483.369902999997</v>
          </cell>
          <cell r="N120">
            <v>28242.022756999999</v>
          </cell>
          <cell r="O120">
            <v>101942.14513999998</v>
          </cell>
          <cell r="P120">
            <v>1452.1713529999997</v>
          </cell>
          <cell r="Q120">
            <v>103394.31649299998</v>
          </cell>
          <cell r="R120">
            <v>46290.393899999995</v>
          </cell>
          <cell r="S120">
            <v>1737.2969179999993</v>
          </cell>
          <cell r="T120">
            <v>48027.690817999995</v>
          </cell>
          <cell r="U120">
            <v>98850.506120000005</v>
          </cell>
          <cell r="V120">
            <v>2442.6534419999998</v>
          </cell>
          <cell r="W120">
            <v>101293.159562</v>
          </cell>
        </row>
        <row r="121">
          <cell r="B121" t="str">
            <v>Samoa</v>
          </cell>
          <cell r="C121">
            <v>114.53</v>
          </cell>
          <cell r="D121">
            <v>0</v>
          </cell>
          <cell r="E121">
            <v>114.53</v>
          </cell>
          <cell r="F121">
            <v>149.82666</v>
          </cell>
          <cell r="G121">
            <v>0</v>
          </cell>
          <cell r="H121">
            <v>149.82666</v>
          </cell>
          <cell r="I121">
            <v>169.60467</v>
          </cell>
          <cell r="J121">
            <v>84.512020000000007</v>
          </cell>
          <cell r="K121">
            <v>254.11669000000001</v>
          </cell>
          <cell r="L121">
            <v>0</v>
          </cell>
          <cell r="M121">
            <v>0</v>
          </cell>
          <cell r="N121">
            <v>0</v>
          </cell>
          <cell r="O121">
            <v>166.2</v>
          </cell>
          <cell r="P121">
            <v>8</v>
          </cell>
          <cell r="Q121">
            <v>174.2</v>
          </cell>
          <cell r="R121">
            <v>0</v>
          </cell>
          <cell r="S121">
            <v>0</v>
          </cell>
          <cell r="T121">
            <v>0</v>
          </cell>
          <cell r="U121">
            <v>0</v>
          </cell>
          <cell r="V121">
            <v>0</v>
          </cell>
          <cell r="W121">
            <v>0</v>
          </cell>
        </row>
        <row r="122">
          <cell r="B122" t="str">
            <v>Sao Tome &amp; Principe</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95.224239999999995</v>
          </cell>
          <cell r="T122">
            <v>95.224239999999995</v>
          </cell>
          <cell r="U122">
            <v>0</v>
          </cell>
          <cell r="V122">
            <v>0</v>
          </cell>
          <cell r="W122">
            <v>0</v>
          </cell>
        </row>
        <row r="123">
          <cell r="B123" t="str">
            <v>Senegal</v>
          </cell>
          <cell r="C123">
            <v>190.92</v>
          </cell>
          <cell r="D123">
            <v>3980.5800000000004</v>
          </cell>
          <cell r="E123">
            <v>4171.5</v>
          </cell>
          <cell r="F123">
            <v>-1099.7272199999998</v>
          </cell>
          <cell r="G123">
            <v>563.62348699999995</v>
          </cell>
          <cell r="H123">
            <v>-536.10373299999981</v>
          </cell>
          <cell r="I123">
            <v>0</v>
          </cell>
          <cell r="J123">
            <v>1243.404667</v>
          </cell>
          <cell r="K123">
            <v>1243.404667</v>
          </cell>
          <cell r="L123">
            <v>0</v>
          </cell>
          <cell r="M123">
            <v>3205.2835610000002</v>
          </cell>
          <cell r="N123">
            <v>3205.2835610000002</v>
          </cell>
          <cell r="O123">
            <v>0</v>
          </cell>
          <cell r="P123">
            <v>959.91264100000001</v>
          </cell>
          <cell r="Q123">
            <v>959.91264100000001</v>
          </cell>
          <cell r="R123">
            <v>230</v>
          </cell>
          <cell r="S123">
            <v>-300.63161300000013</v>
          </cell>
          <cell r="T123">
            <v>-70.631613000000129</v>
          </cell>
          <cell r="U123">
            <v>0</v>
          </cell>
          <cell r="V123">
            <v>1090.5897599999998</v>
          </cell>
          <cell r="W123">
            <v>1090.5897599999998</v>
          </cell>
        </row>
        <row r="124">
          <cell r="B124" t="str">
            <v>Serbia</v>
          </cell>
          <cell r="C124">
            <v>2743.099999999999</v>
          </cell>
          <cell r="D124">
            <v>3131.45</v>
          </cell>
          <cell r="E124">
            <v>5874.5499999999993</v>
          </cell>
          <cell r="F124">
            <v>1668.7460699999997</v>
          </cell>
          <cell r="G124">
            <v>1829.5094200000005</v>
          </cell>
          <cell r="H124">
            <v>3498.2554900000005</v>
          </cell>
          <cell r="I124">
            <v>-28.015699999999999</v>
          </cell>
          <cell r="J124">
            <v>1544.7616840000003</v>
          </cell>
          <cell r="K124">
            <v>1516.7459840000004</v>
          </cell>
          <cell r="L124">
            <v>0</v>
          </cell>
          <cell r="M124">
            <v>3280.2713360000021</v>
          </cell>
          <cell r="N124">
            <v>3280.2713360000021</v>
          </cell>
          <cell r="O124">
            <v>0</v>
          </cell>
          <cell r="P124">
            <v>3233.6465619999994</v>
          </cell>
          <cell r="Q124">
            <v>3233.6465619999994</v>
          </cell>
          <cell r="R124">
            <v>0</v>
          </cell>
          <cell r="S124">
            <v>2995.218633598</v>
          </cell>
          <cell r="T124">
            <v>2995.218633598</v>
          </cell>
          <cell r="U124">
            <v>990.00000000000011</v>
          </cell>
          <cell r="V124">
            <v>2822.7156879999998</v>
          </cell>
          <cell r="W124">
            <v>3812.7156879999998</v>
          </cell>
        </row>
        <row r="125">
          <cell r="B125" t="str">
            <v>Seychelles</v>
          </cell>
          <cell r="C125">
            <v>5.51</v>
          </cell>
          <cell r="D125">
            <v>32.120000000000005</v>
          </cell>
          <cell r="E125">
            <v>37.630000000000003</v>
          </cell>
          <cell r="F125">
            <v>0</v>
          </cell>
          <cell r="G125">
            <v>27.83567</v>
          </cell>
          <cell r="H125">
            <v>27.83567</v>
          </cell>
          <cell r="I125">
            <v>0</v>
          </cell>
          <cell r="J125">
            <v>45.534850999999996</v>
          </cell>
          <cell r="K125">
            <v>45.534850999999996</v>
          </cell>
          <cell r="L125">
            <v>0</v>
          </cell>
          <cell r="M125">
            <v>1142.8827509999999</v>
          </cell>
          <cell r="N125">
            <v>1142.8827509999999</v>
          </cell>
          <cell r="O125">
            <v>0</v>
          </cell>
          <cell r="P125">
            <v>307.28571124899997</v>
          </cell>
          <cell r="Q125">
            <v>307.28571124899997</v>
          </cell>
          <cell r="R125">
            <v>0</v>
          </cell>
          <cell r="S125">
            <v>379.98893600000002</v>
          </cell>
          <cell r="T125">
            <v>379.98893600000002</v>
          </cell>
          <cell r="U125">
            <v>0</v>
          </cell>
          <cell r="V125">
            <v>323.63015200000001</v>
          </cell>
          <cell r="W125">
            <v>323.63015200000001</v>
          </cell>
        </row>
        <row r="126">
          <cell r="B126" t="str">
            <v>Sierra Leone</v>
          </cell>
          <cell r="C126">
            <v>49372.039999999986</v>
          </cell>
          <cell r="D126">
            <v>2016.67</v>
          </cell>
          <cell r="E126">
            <v>51388.709999999985</v>
          </cell>
          <cell r="F126">
            <v>52631.997159999999</v>
          </cell>
          <cell r="G126">
            <v>2270.4052299999998</v>
          </cell>
          <cell r="H126">
            <v>54902.402389999996</v>
          </cell>
          <cell r="I126">
            <v>45451.455830000006</v>
          </cell>
          <cell r="J126">
            <v>433.06919099999999</v>
          </cell>
          <cell r="K126">
            <v>45884.525021000009</v>
          </cell>
          <cell r="L126">
            <v>57967.025250000006</v>
          </cell>
          <cell r="M126">
            <v>4844.9115000000011</v>
          </cell>
          <cell r="N126">
            <v>62811.936750000008</v>
          </cell>
          <cell r="O126">
            <v>66311.282790000012</v>
          </cell>
          <cell r="P126">
            <v>3679.0613450000001</v>
          </cell>
          <cell r="Q126">
            <v>69990.344135000007</v>
          </cell>
          <cell r="R126">
            <v>235110.54475999999</v>
          </cell>
          <cell r="S126">
            <v>2636.7672630000002</v>
          </cell>
          <cell r="T126">
            <v>237747.31202299998</v>
          </cell>
          <cell r="U126">
            <v>213812.68335000004</v>
          </cell>
          <cell r="V126">
            <v>3894.3142980000002</v>
          </cell>
          <cell r="W126">
            <v>217706.99764800005</v>
          </cell>
        </row>
        <row r="127">
          <cell r="B127" t="str">
            <v>Solomon Islands</v>
          </cell>
          <cell r="C127">
            <v>105.26</v>
          </cell>
          <cell r="D127">
            <v>40.39</v>
          </cell>
          <cell r="E127">
            <v>145.65</v>
          </cell>
          <cell r="F127">
            <v>0</v>
          </cell>
          <cell r="G127">
            <v>143.82409999999999</v>
          </cell>
          <cell r="H127">
            <v>143.82409999999999</v>
          </cell>
          <cell r="I127">
            <v>0</v>
          </cell>
          <cell r="J127">
            <v>115.64680100000002</v>
          </cell>
          <cell r="K127">
            <v>115.64680100000002</v>
          </cell>
          <cell r="L127">
            <v>0</v>
          </cell>
          <cell r="M127">
            <v>227.48318600000002</v>
          </cell>
          <cell r="N127">
            <v>227.48318600000002</v>
          </cell>
          <cell r="O127">
            <v>150</v>
          </cell>
          <cell r="P127">
            <v>281.30334499999998</v>
          </cell>
          <cell r="Q127">
            <v>431.30334499999998</v>
          </cell>
          <cell r="R127">
            <v>300</v>
          </cell>
          <cell r="S127">
            <v>483.69248399999992</v>
          </cell>
          <cell r="T127">
            <v>783.69248399999992</v>
          </cell>
          <cell r="U127">
            <v>0</v>
          </cell>
          <cell r="V127">
            <v>517.0726709999999</v>
          </cell>
          <cell r="W127">
            <v>517.0726709999999</v>
          </cell>
        </row>
        <row r="128">
          <cell r="B128" t="str">
            <v>Somalia</v>
          </cell>
          <cell r="C128">
            <v>26690.94</v>
          </cell>
          <cell r="D128">
            <v>1320.53</v>
          </cell>
          <cell r="E128">
            <v>28011.469999999998</v>
          </cell>
          <cell r="F128">
            <v>38829.878219999991</v>
          </cell>
          <cell r="G128">
            <v>1528.6498560999999</v>
          </cell>
          <cell r="H128">
            <v>40358.528076099989</v>
          </cell>
          <cell r="I128">
            <v>93147.290700000027</v>
          </cell>
          <cell r="J128">
            <v>1759.7959150000002</v>
          </cell>
          <cell r="K128">
            <v>94907.086615000022</v>
          </cell>
          <cell r="L128">
            <v>83509.835480000038</v>
          </cell>
          <cell r="M128">
            <v>6244.1570830000001</v>
          </cell>
          <cell r="N128">
            <v>89753.992563000036</v>
          </cell>
          <cell r="O128">
            <v>94317.921280000024</v>
          </cell>
          <cell r="P128">
            <v>12955.929371500004</v>
          </cell>
          <cell r="Q128">
            <v>107273.85065150003</v>
          </cell>
          <cell r="R128">
            <v>109445.23168999997</v>
          </cell>
          <cell r="S128">
            <v>14346.166354000003</v>
          </cell>
          <cell r="T128">
            <v>123791.39804399997</v>
          </cell>
          <cell r="U128">
            <v>114635.28159999999</v>
          </cell>
          <cell r="V128">
            <v>7193.131096000001</v>
          </cell>
          <cell r="W128">
            <v>121828.41269599998</v>
          </cell>
        </row>
        <row r="129">
          <cell r="B129" t="str">
            <v>South &amp; Central Asia, regional</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6174.6580589180721</v>
          </cell>
          <cell r="W129">
            <v>6174.6580589180721</v>
          </cell>
        </row>
        <row r="130">
          <cell r="B130" t="str">
            <v>South Africa</v>
          </cell>
          <cell r="C130">
            <v>26136.189999999995</v>
          </cell>
          <cell r="D130">
            <v>16976.400000000001</v>
          </cell>
          <cell r="E130">
            <v>43112.59</v>
          </cell>
          <cell r="F130">
            <v>13067.646060000001</v>
          </cell>
          <cell r="G130">
            <v>12374.138790000006</v>
          </cell>
          <cell r="H130">
            <v>25441.784850000007</v>
          </cell>
          <cell r="I130">
            <v>26465.254819999998</v>
          </cell>
          <cell r="J130">
            <v>2608.7525489999998</v>
          </cell>
          <cell r="K130">
            <v>29074.007368999999</v>
          </cell>
          <cell r="L130">
            <v>14803.694749999999</v>
          </cell>
          <cell r="M130">
            <v>-28765.767462</v>
          </cell>
          <cell r="N130">
            <v>-13962.072712000001</v>
          </cell>
          <cell r="O130">
            <v>21604.779310000002</v>
          </cell>
          <cell r="P130">
            <v>14000.264157549987</v>
          </cell>
          <cell r="Q130">
            <v>35605.043467549986</v>
          </cell>
          <cell r="R130">
            <v>11380.19131</v>
          </cell>
          <cell r="S130">
            <v>-29758.028940000007</v>
          </cell>
          <cell r="T130">
            <v>-18377.837630000009</v>
          </cell>
          <cell r="U130">
            <v>7369.9870900000005</v>
          </cell>
          <cell r="V130">
            <v>11725.266751000001</v>
          </cell>
          <cell r="W130">
            <v>19095.253841000002</v>
          </cell>
        </row>
        <row r="131">
          <cell r="B131" t="str">
            <v>South America, regional</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1114.2083533333334</v>
          </cell>
          <cell r="W131">
            <v>1114.2083533333334</v>
          </cell>
        </row>
        <row r="132">
          <cell r="B132" t="str">
            <v>South Asia, regional</v>
          </cell>
          <cell r="C132">
            <v>2072.5300000000002</v>
          </cell>
          <cell r="D132">
            <v>-97.660000000000025</v>
          </cell>
          <cell r="E132">
            <v>1974.8700000000001</v>
          </cell>
          <cell r="F132">
            <v>550.14121</v>
          </cell>
          <cell r="G132">
            <v>707.7648200000001</v>
          </cell>
          <cell r="H132">
            <v>1257.9060300000001</v>
          </cell>
          <cell r="I132">
            <v>33.805300000000003</v>
          </cell>
          <cell r="J132">
            <v>825.12609499999996</v>
          </cell>
          <cell r="K132">
            <v>858.93139499999995</v>
          </cell>
          <cell r="L132">
            <v>367.38741000000005</v>
          </cell>
          <cell r="M132">
            <v>826.09476899999993</v>
          </cell>
          <cell r="N132">
            <v>1193.4821790000001</v>
          </cell>
          <cell r="O132">
            <v>695.69996000000003</v>
          </cell>
          <cell r="P132">
            <v>1054.4665340000001</v>
          </cell>
          <cell r="Q132">
            <v>1750.1664940000001</v>
          </cell>
          <cell r="R132">
            <v>1369.72136</v>
          </cell>
          <cell r="S132">
            <v>6965.1908415000007</v>
          </cell>
          <cell r="T132">
            <v>8334.9122015000012</v>
          </cell>
          <cell r="U132">
            <v>979.99194</v>
          </cell>
          <cell r="V132">
            <v>7212.2206699999997</v>
          </cell>
          <cell r="W132">
            <v>8192.2126100000005</v>
          </cell>
        </row>
        <row r="133">
          <cell r="B133" t="str">
            <v>South of Sahara, regional</v>
          </cell>
          <cell r="C133">
            <v>28058.429999999997</v>
          </cell>
          <cell r="D133">
            <v>686.38999999999987</v>
          </cell>
          <cell r="E133">
            <v>28744.819999999996</v>
          </cell>
          <cell r="F133">
            <v>105356.57577000005</v>
          </cell>
          <cell r="G133">
            <v>831.77868000000012</v>
          </cell>
          <cell r="H133">
            <v>106188.35445000006</v>
          </cell>
          <cell r="I133">
            <v>38775.80417000001</v>
          </cell>
          <cell r="J133">
            <v>20528.532057999993</v>
          </cell>
          <cell r="K133">
            <v>59304.336228</v>
          </cell>
          <cell r="L133">
            <v>61590.471659999996</v>
          </cell>
          <cell r="M133">
            <v>86.360042000000078</v>
          </cell>
          <cell r="N133">
            <v>61676.831701999996</v>
          </cell>
          <cell r="O133">
            <v>101410.44714999998</v>
          </cell>
          <cell r="P133">
            <v>3209.0267500000004</v>
          </cell>
          <cell r="Q133">
            <v>104619.47389999998</v>
          </cell>
          <cell r="R133">
            <v>104087.38917999998</v>
          </cell>
          <cell r="S133">
            <v>2389.8601289999997</v>
          </cell>
          <cell r="T133">
            <v>106477.24930899998</v>
          </cell>
          <cell r="U133">
            <v>99288.569279999996</v>
          </cell>
          <cell r="V133">
            <v>149.23924999999997</v>
          </cell>
          <cell r="W133">
            <v>99437.808529999995</v>
          </cell>
        </row>
        <row r="134">
          <cell r="B134" t="str">
            <v>South Sudan</v>
          </cell>
          <cell r="C134">
            <v>0</v>
          </cell>
          <cell r="D134">
            <v>0</v>
          </cell>
          <cell r="E134">
            <v>0</v>
          </cell>
          <cell r="F134">
            <v>0</v>
          </cell>
          <cell r="G134">
            <v>0</v>
          </cell>
          <cell r="H134">
            <v>0</v>
          </cell>
          <cell r="I134">
            <v>51467.750219999994</v>
          </cell>
          <cell r="J134">
            <v>306.66125700000009</v>
          </cell>
          <cell r="K134">
            <v>51774.411476999994</v>
          </cell>
          <cell r="L134">
            <v>103597.09264999998</v>
          </cell>
          <cell r="M134">
            <v>4914.9333180000012</v>
          </cell>
          <cell r="N134">
            <v>108512.02596799997</v>
          </cell>
          <cell r="O134">
            <v>130267.63565999997</v>
          </cell>
          <cell r="P134">
            <v>6210.6399899999997</v>
          </cell>
          <cell r="Q134">
            <v>136478.27564999997</v>
          </cell>
          <cell r="R134">
            <v>162226.21375000002</v>
          </cell>
          <cell r="S134">
            <v>4833.7618730000004</v>
          </cell>
          <cell r="T134">
            <v>167059.97562300003</v>
          </cell>
          <cell r="U134">
            <v>205237.27526000002</v>
          </cell>
          <cell r="V134">
            <v>2755.9719340000006</v>
          </cell>
          <cell r="W134">
            <v>207993.24719400003</v>
          </cell>
        </row>
        <row r="135">
          <cell r="B135" t="str">
            <v>Sri Lanka</v>
          </cell>
          <cell r="C135">
            <v>9560.0300000000007</v>
          </cell>
          <cell r="D135">
            <v>2332.9</v>
          </cell>
          <cell r="E135">
            <v>11892.93</v>
          </cell>
          <cell r="F135">
            <v>3782.3451700000001</v>
          </cell>
          <cell r="G135">
            <v>-9285.1149099999984</v>
          </cell>
          <cell r="H135">
            <v>-5502.7697399999979</v>
          </cell>
          <cell r="I135">
            <v>975.76795000000004</v>
          </cell>
          <cell r="J135">
            <v>1657.2247330000002</v>
          </cell>
          <cell r="K135">
            <v>2632.9926830000004</v>
          </cell>
          <cell r="L135">
            <v>1040.2816499999999</v>
          </cell>
          <cell r="M135">
            <v>4420.1372590000001</v>
          </cell>
          <cell r="N135">
            <v>5460.418909</v>
          </cell>
          <cell r="O135">
            <v>1383.8240000000001</v>
          </cell>
          <cell r="P135">
            <v>7871.9271630000021</v>
          </cell>
          <cell r="Q135">
            <v>9255.7511630000026</v>
          </cell>
          <cell r="R135">
            <v>1124.7318999999998</v>
          </cell>
          <cell r="S135">
            <v>4111.9151139999985</v>
          </cell>
          <cell r="T135">
            <v>5236.6470139999983</v>
          </cell>
          <cell r="U135">
            <v>1350.5257200000001</v>
          </cell>
          <cell r="V135">
            <v>23262.272756000006</v>
          </cell>
          <cell r="W135">
            <v>24612.798476000007</v>
          </cell>
        </row>
        <row r="136">
          <cell r="B136" t="str">
            <v>St. Helena</v>
          </cell>
          <cell r="C136">
            <v>24662.709999999995</v>
          </cell>
          <cell r="D136">
            <v>39.79</v>
          </cell>
          <cell r="E136">
            <v>24702.499999999996</v>
          </cell>
          <cell r="F136">
            <v>34113.531270000007</v>
          </cell>
          <cell r="G136">
            <v>626.80326000000002</v>
          </cell>
          <cell r="H136">
            <v>34740.334530000007</v>
          </cell>
          <cell r="I136">
            <v>49284.46523999999</v>
          </cell>
          <cell r="J136">
            <v>148.726</v>
          </cell>
          <cell r="K136">
            <v>49433.191239999993</v>
          </cell>
          <cell r="L136">
            <v>105159.57543</v>
          </cell>
          <cell r="M136">
            <v>996.52563699999996</v>
          </cell>
          <cell r="N136">
            <v>106156.101067</v>
          </cell>
          <cell r="O136">
            <v>82900.017720000003</v>
          </cell>
          <cell r="P136">
            <v>883.35193399999991</v>
          </cell>
          <cell r="Q136">
            <v>83783.369654000009</v>
          </cell>
          <cell r="R136">
            <v>74774.689950000015</v>
          </cell>
          <cell r="S136">
            <v>977.21991100000025</v>
          </cell>
          <cell r="T136">
            <v>75751.909861000022</v>
          </cell>
          <cell r="U136">
            <v>51262.605599999988</v>
          </cell>
          <cell r="V136">
            <v>2213.6359000000002</v>
          </cell>
          <cell r="W136">
            <v>53476.241499999989</v>
          </cell>
        </row>
        <row r="137">
          <cell r="B137" t="str">
            <v>St. Kitts and Nevis</v>
          </cell>
          <cell r="C137">
            <v>0.74</v>
          </cell>
          <cell r="D137">
            <v>0</v>
          </cell>
          <cell r="E137">
            <v>0.74</v>
          </cell>
          <cell r="F137">
            <v>0</v>
          </cell>
          <cell r="G137">
            <v>1.20079</v>
          </cell>
          <cell r="H137">
            <v>1.20079</v>
          </cell>
          <cell r="I137">
            <v>0</v>
          </cell>
          <cell r="J137">
            <v>0.38233</v>
          </cell>
          <cell r="K137">
            <v>0.38233</v>
          </cell>
          <cell r="L137">
            <v>2300</v>
          </cell>
          <cell r="M137">
            <v>54.238535999999996</v>
          </cell>
          <cell r="N137">
            <v>2354.2385359999998</v>
          </cell>
          <cell r="O137">
            <v>0</v>
          </cell>
          <cell r="P137">
            <v>57.340640999999998</v>
          </cell>
          <cell r="Q137">
            <v>57.340640999999998</v>
          </cell>
          <cell r="R137">
            <v>0</v>
          </cell>
          <cell r="S137">
            <v>0</v>
          </cell>
          <cell r="T137">
            <v>0</v>
          </cell>
          <cell r="U137">
            <v>0</v>
          </cell>
          <cell r="V137">
            <v>0</v>
          </cell>
          <cell r="W137">
            <v>0</v>
          </cell>
        </row>
        <row r="138">
          <cell r="B138" t="str">
            <v>St. Lucia</v>
          </cell>
          <cell r="C138">
            <v>4.07</v>
          </cell>
          <cell r="D138">
            <v>3.89</v>
          </cell>
          <cell r="E138">
            <v>7.9600000000000009</v>
          </cell>
          <cell r="F138">
            <v>0</v>
          </cell>
          <cell r="G138">
            <v>10.687800000000001</v>
          </cell>
          <cell r="H138">
            <v>10.687800000000001</v>
          </cell>
          <cell r="I138">
            <v>209.25803999999999</v>
          </cell>
          <cell r="J138">
            <v>20.815826000000001</v>
          </cell>
          <cell r="K138">
            <v>230.07386600000001</v>
          </cell>
          <cell r="L138">
            <v>0</v>
          </cell>
          <cell r="M138">
            <v>160.81684400000003</v>
          </cell>
          <cell r="N138">
            <v>160.81684400000003</v>
          </cell>
          <cell r="O138">
            <v>0</v>
          </cell>
          <cell r="P138">
            <v>99.945886999999999</v>
          </cell>
          <cell r="Q138">
            <v>99.945886999999999</v>
          </cell>
          <cell r="R138">
            <v>0</v>
          </cell>
          <cell r="S138">
            <v>188.44882399999997</v>
          </cell>
          <cell r="T138">
            <v>188.44882399999997</v>
          </cell>
          <cell r="U138">
            <v>0</v>
          </cell>
          <cell r="V138">
            <v>175.374494</v>
          </cell>
          <cell r="W138">
            <v>175.374494</v>
          </cell>
        </row>
        <row r="139">
          <cell r="B139" t="str">
            <v>St.Vincent &amp; Grenadines</v>
          </cell>
          <cell r="C139">
            <v>0.48</v>
          </cell>
          <cell r="D139">
            <v>0</v>
          </cell>
          <cell r="E139">
            <v>0.48</v>
          </cell>
          <cell r="F139">
            <v>0</v>
          </cell>
          <cell r="G139">
            <v>10.3</v>
          </cell>
          <cell r="H139">
            <v>10.3</v>
          </cell>
          <cell r="I139">
            <v>0</v>
          </cell>
          <cell r="J139">
            <v>26.903935999999998</v>
          </cell>
          <cell r="K139">
            <v>26.903935999999998</v>
          </cell>
          <cell r="L139">
            <v>0</v>
          </cell>
          <cell r="M139">
            <v>47.860719999999986</v>
          </cell>
          <cell r="N139">
            <v>47.860719999999986</v>
          </cell>
          <cell r="O139">
            <v>0</v>
          </cell>
          <cell r="P139">
            <v>30.59224</v>
          </cell>
          <cell r="Q139">
            <v>30.59224</v>
          </cell>
          <cell r="R139">
            <v>0</v>
          </cell>
          <cell r="S139">
            <v>0.15397</v>
          </cell>
          <cell r="T139">
            <v>0.15397</v>
          </cell>
          <cell r="U139">
            <v>0</v>
          </cell>
          <cell r="V139">
            <v>110.17695999999999</v>
          </cell>
          <cell r="W139">
            <v>110.17695999999999</v>
          </cell>
        </row>
        <row r="140">
          <cell r="B140" t="str">
            <v>Sudan</v>
          </cell>
          <cell r="C140">
            <v>185803.87999999998</v>
          </cell>
          <cell r="D140">
            <v>3646.37</v>
          </cell>
          <cell r="E140">
            <v>189450.24999999997</v>
          </cell>
          <cell r="F140">
            <v>72196.186290000012</v>
          </cell>
          <cell r="G140">
            <v>4907.4580380000007</v>
          </cell>
          <cell r="H140">
            <v>77103.644328000009</v>
          </cell>
          <cell r="I140">
            <v>95899.664169999975</v>
          </cell>
          <cell r="J140">
            <v>2246.387287</v>
          </cell>
          <cell r="K140">
            <v>98146.05145699998</v>
          </cell>
          <cell r="L140">
            <v>44105.330999999998</v>
          </cell>
          <cell r="M140">
            <v>7652.8332529999998</v>
          </cell>
          <cell r="N140">
            <v>51758.164252999995</v>
          </cell>
          <cell r="O140">
            <v>62182.144430000008</v>
          </cell>
          <cell r="P140">
            <v>7024.138767999998</v>
          </cell>
          <cell r="Q140">
            <v>69206.283198000005</v>
          </cell>
          <cell r="R140">
            <v>43713.28787</v>
          </cell>
          <cell r="S140">
            <v>6130.5841739999996</v>
          </cell>
          <cell r="T140">
            <v>49843.872044000003</v>
          </cell>
          <cell r="U140">
            <v>49095.752960000005</v>
          </cell>
          <cell r="V140">
            <v>5504.863319000001</v>
          </cell>
          <cell r="W140">
            <v>54600.616279000009</v>
          </cell>
        </row>
        <row r="141">
          <cell r="B141" t="str">
            <v>Suriname</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31.868051000000001</v>
          </cell>
          <cell r="W141">
            <v>31.868051000000001</v>
          </cell>
        </row>
        <row r="142">
          <cell r="B142" t="str">
            <v>Swaziland</v>
          </cell>
          <cell r="C142">
            <v>15.89</v>
          </cell>
          <cell r="D142">
            <v>-2439.5499999999997</v>
          </cell>
          <cell r="E142">
            <v>-2423.66</v>
          </cell>
          <cell r="F142">
            <v>0</v>
          </cell>
          <cell r="G142">
            <v>10.562519999999999</v>
          </cell>
          <cell r="H142">
            <v>10.562519999999999</v>
          </cell>
          <cell r="I142">
            <v>0</v>
          </cell>
          <cell r="J142">
            <v>17.661988000000001</v>
          </cell>
          <cell r="K142">
            <v>17.661988000000001</v>
          </cell>
          <cell r="L142">
            <v>0</v>
          </cell>
          <cell r="M142">
            <v>4834.1575779999985</v>
          </cell>
          <cell r="N142">
            <v>4834.1575779999985</v>
          </cell>
          <cell r="O142">
            <v>0</v>
          </cell>
          <cell r="P142">
            <v>1287.1372922119999</v>
          </cell>
          <cell r="Q142">
            <v>1287.1372922119999</v>
          </cell>
          <cell r="R142">
            <v>0</v>
          </cell>
          <cell r="S142">
            <v>952.227214</v>
          </cell>
          <cell r="T142">
            <v>952.227214</v>
          </cell>
          <cell r="U142">
            <v>0</v>
          </cell>
          <cell r="V142">
            <v>169.05994699999999</v>
          </cell>
          <cell r="W142">
            <v>169.05994699999999</v>
          </cell>
        </row>
        <row r="143">
          <cell r="B143" t="str">
            <v>Syria</v>
          </cell>
          <cell r="C143">
            <v>0</v>
          </cell>
          <cell r="D143">
            <v>671.90000000000009</v>
          </cell>
          <cell r="E143">
            <v>671.90000000000009</v>
          </cell>
          <cell r="F143">
            <v>0</v>
          </cell>
          <cell r="G143">
            <v>1259.5509599999998</v>
          </cell>
          <cell r="H143">
            <v>1259.5509599999998</v>
          </cell>
          <cell r="I143">
            <v>0</v>
          </cell>
          <cell r="J143">
            <v>1267.9027409999999</v>
          </cell>
          <cell r="K143">
            <v>1267.9027409999999</v>
          </cell>
          <cell r="L143">
            <v>36465.061970000002</v>
          </cell>
          <cell r="M143">
            <v>3082.2432659999999</v>
          </cell>
          <cell r="N143">
            <v>39547.305236</v>
          </cell>
          <cell r="O143">
            <v>127240.06011000002</v>
          </cell>
          <cell r="P143">
            <v>11509.865804999999</v>
          </cell>
          <cell r="Q143">
            <v>138749.92591500003</v>
          </cell>
          <cell r="R143">
            <v>100734.80688000005</v>
          </cell>
          <cell r="S143">
            <v>28896.225754999992</v>
          </cell>
          <cell r="T143">
            <v>129631.03263500004</v>
          </cell>
          <cell r="U143">
            <v>201631.85491999995</v>
          </cell>
          <cell r="V143">
            <v>56076.099261999996</v>
          </cell>
          <cell r="W143">
            <v>257707.95418199996</v>
          </cell>
        </row>
        <row r="144">
          <cell r="B144" t="str">
            <v>Tajikistan</v>
          </cell>
          <cell r="C144">
            <v>2902.54</v>
          </cell>
          <cell r="D144">
            <v>-37.309999999999981</v>
          </cell>
          <cell r="E144">
            <v>2865.23</v>
          </cell>
          <cell r="F144">
            <v>7390.18959</v>
          </cell>
          <cell r="G144">
            <v>717.69900000000007</v>
          </cell>
          <cell r="H144">
            <v>8107.8885900000005</v>
          </cell>
          <cell r="I144">
            <v>10231.122200000002</v>
          </cell>
          <cell r="J144">
            <v>58.670815999999995</v>
          </cell>
          <cell r="K144">
            <v>10289.793016000001</v>
          </cell>
          <cell r="L144">
            <v>8531.8068599999988</v>
          </cell>
          <cell r="M144">
            <v>95.674936000000002</v>
          </cell>
          <cell r="N144">
            <v>8627.4817959999982</v>
          </cell>
          <cell r="O144">
            <v>6630.9666700000007</v>
          </cell>
          <cell r="P144">
            <v>1124.7554888059999</v>
          </cell>
          <cell r="Q144">
            <v>7755.7221588060002</v>
          </cell>
          <cell r="R144">
            <v>11823.554</v>
          </cell>
          <cell r="S144">
            <v>1971.2076380000001</v>
          </cell>
          <cell r="T144">
            <v>13794.761638</v>
          </cell>
          <cell r="U144">
            <v>11441.799230000001</v>
          </cell>
          <cell r="V144">
            <v>622.57377999999994</v>
          </cell>
          <cell r="W144">
            <v>12064.373010000001</v>
          </cell>
        </row>
        <row r="145">
          <cell r="B145" t="str">
            <v>Tanzania</v>
          </cell>
          <cell r="C145">
            <v>136800.57</v>
          </cell>
          <cell r="D145">
            <v>1889.7</v>
          </cell>
          <cell r="E145">
            <v>138690.27000000002</v>
          </cell>
          <cell r="F145">
            <v>153790.90512999997</v>
          </cell>
          <cell r="G145">
            <v>2215.5479800000003</v>
          </cell>
          <cell r="H145">
            <v>156006.45310999997</v>
          </cell>
          <cell r="I145">
            <v>113144.66580999999</v>
          </cell>
          <cell r="J145">
            <v>-14010.590206000003</v>
          </cell>
          <cell r="K145">
            <v>99134.075603999983</v>
          </cell>
          <cell r="L145">
            <v>151655.66640000002</v>
          </cell>
          <cell r="M145">
            <v>5448.0674950000002</v>
          </cell>
          <cell r="N145">
            <v>157103.73389500001</v>
          </cell>
          <cell r="O145">
            <v>170396.25618999999</v>
          </cell>
          <cell r="P145">
            <v>-18500.253582000005</v>
          </cell>
          <cell r="Q145">
            <v>151896.00260799998</v>
          </cell>
          <cell r="R145">
            <v>143534.29283000002</v>
          </cell>
          <cell r="S145">
            <v>5230.5581364999989</v>
          </cell>
          <cell r="T145">
            <v>148764.85096650003</v>
          </cell>
          <cell r="U145">
            <v>199729.72269999998</v>
          </cell>
          <cell r="V145">
            <v>5116.7182999999995</v>
          </cell>
          <cell r="W145">
            <v>204846.44099999999</v>
          </cell>
        </row>
        <row r="146">
          <cell r="B146" t="str">
            <v>Thailand</v>
          </cell>
          <cell r="C146">
            <v>30.46</v>
          </cell>
          <cell r="D146">
            <v>6264.44</v>
          </cell>
          <cell r="E146">
            <v>6294.9</v>
          </cell>
          <cell r="F146">
            <v>21.990259999999999</v>
          </cell>
          <cell r="G146">
            <v>4648.9685420000014</v>
          </cell>
          <cell r="H146">
            <v>4670.958802000001</v>
          </cell>
          <cell r="I146">
            <v>0</v>
          </cell>
          <cell r="J146">
            <v>-4756.160668999999</v>
          </cell>
          <cell r="K146">
            <v>-4756.160668999999</v>
          </cell>
          <cell r="L146">
            <v>0</v>
          </cell>
          <cell r="M146">
            <v>-13396.940684000001</v>
          </cell>
          <cell r="N146">
            <v>-13396.940684000001</v>
          </cell>
          <cell r="O146">
            <v>0</v>
          </cell>
          <cell r="P146">
            <v>-945.38931800000012</v>
          </cell>
          <cell r="Q146">
            <v>-945.38931800000012</v>
          </cell>
          <cell r="R146">
            <v>0</v>
          </cell>
          <cell r="S146">
            <v>12109.243703</v>
          </cell>
          <cell r="T146">
            <v>12109.243703</v>
          </cell>
          <cell r="U146">
            <v>0</v>
          </cell>
          <cell r="V146">
            <v>3764.4764579999996</v>
          </cell>
          <cell r="W146">
            <v>3764.4764579999996</v>
          </cell>
        </row>
        <row r="147">
          <cell r="B147" t="str">
            <v>Timor-Leste</v>
          </cell>
          <cell r="C147">
            <v>49.68</v>
          </cell>
          <cell r="D147">
            <v>20.329999999999998</v>
          </cell>
          <cell r="E147">
            <v>70.009999999999991</v>
          </cell>
          <cell r="F147">
            <v>0</v>
          </cell>
          <cell r="G147">
            <v>0</v>
          </cell>
          <cell r="H147">
            <v>0</v>
          </cell>
          <cell r="I147">
            <v>0</v>
          </cell>
          <cell r="J147">
            <v>45.781484000000006</v>
          </cell>
          <cell r="K147">
            <v>45.781484000000006</v>
          </cell>
          <cell r="L147">
            <v>0</v>
          </cell>
          <cell r="M147">
            <v>131.234916</v>
          </cell>
          <cell r="N147">
            <v>131.234916</v>
          </cell>
          <cell r="O147">
            <v>0</v>
          </cell>
          <cell r="P147">
            <v>70.884522000000004</v>
          </cell>
          <cell r="Q147">
            <v>70.884522000000004</v>
          </cell>
          <cell r="R147">
            <v>0</v>
          </cell>
          <cell r="S147">
            <v>45.26249</v>
          </cell>
          <cell r="T147">
            <v>45.26249</v>
          </cell>
          <cell r="U147">
            <v>0</v>
          </cell>
          <cell r="V147">
            <v>67.001314000000008</v>
          </cell>
          <cell r="W147">
            <v>67.001314000000008</v>
          </cell>
        </row>
        <row r="148">
          <cell r="B148" t="str">
            <v>Togo</v>
          </cell>
          <cell r="C148">
            <v>0</v>
          </cell>
          <cell r="D148">
            <v>6668.23</v>
          </cell>
          <cell r="E148">
            <v>6668.23</v>
          </cell>
          <cell r="F148">
            <v>0</v>
          </cell>
          <cell r="G148">
            <v>-54.889892000000003</v>
          </cell>
          <cell r="H148">
            <v>-54.889892000000003</v>
          </cell>
          <cell r="I148">
            <v>0</v>
          </cell>
          <cell r="J148">
            <v>1196.1614749999999</v>
          </cell>
          <cell r="K148">
            <v>1196.1614749999999</v>
          </cell>
          <cell r="L148">
            <v>0</v>
          </cell>
          <cell r="M148">
            <v>33.419544999999999</v>
          </cell>
          <cell r="N148">
            <v>33.419544999999999</v>
          </cell>
          <cell r="O148">
            <v>0</v>
          </cell>
          <cell r="P148">
            <v>0</v>
          </cell>
          <cell r="Q148">
            <v>0</v>
          </cell>
          <cell r="R148">
            <v>0</v>
          </cell>
          <cell r="S148">
            <v>0</v>
          </cell>
          <cell r="T148">
            <v>0</v>
          </cell>
          <cell r="U148">
            <v>0</v>
          </cell>
          <cell r="V148">
            <v>33.963340000000002</v>
          </cell>
          <cell r="W148">
            <v>33.963340000000002</v>
          </cell>
        </row>
        <row r="149">
          <cell r="B149" t="str">
            <v>Tonga</v>
          </cell>
          <cell r="C149">
            <v>0</v>
          </cell>
          <cell r="D149">
            <v>6.04</v>
          </cell>
          <cell r="E149">
            <v>6.04</v>
          </cell>
          <cell r="F149">
            <v>0</v>
          </cell>
          <cell r="G149">
            <v>99.341829999999987</v>
          </cell>
          <cell r="H149">
            <v>99.341829999999987</v>
          </cell>
          <cell r="I149">
            <v>0</v>
          </cell>
          <cell r="J149">
            <v>20.912222</v>
          </cell>
          <cell r="K149">
            <v>20.912222</v>
          </cell>
          <cell r="L149">
            <v>0</v>
          </cell>
          <cell r="M149">
            <v>19.364108000000002</v>
          </cell>
          <cell r="N149">
            <v>19.364108000000002</v>
          </cell>
          <cell r="O149">
            <v>0</v>
          </cell>
          <cell r="P149">
            <v>21.656551</v>
          </cell>
          <cell r="Q149">
            <v>21.656551</v>
          </cell>
          <cell r="R149">
            <v>0</v>
          </cell>
          <cell r="S149">
            <v>7.528689</v>
          </cell>
          <cell r="T149">
            <v>7.528689</v>
          </cell>
          <cell r="U149">
            <v>0</v>
          </cell>
          <cell r="V149">
            <v>1.0256670000000001</v>
          </cell>
          <cell r="W149">
            <v>1.0256670000000001</v>
          </cell>
        </row>
        <row r="150">
          <cell r="B150" t="str">
            <v>Trinidad &amp; Tobago</v>
          </cell>
          <cell r="C150">
            <v>41.56</v>
          </cell>
          <cell r="D150">
            <v>240.57</v>
          </cell>
          <cell r="E150">
            <v>282.13</v>
          </cell>
          <cell r="F150">
            <v>0</v>
          </cell>
          <cell r="G150">
            <v>156.51980000000003</v>
          </cell>
          <cell r="H150">
            <v>156.51980000000003</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row>
        <row r="151">
          <cell r="B151" t="str">
            <v>Tunisia</v>
          </cell>
          <cell r="C151">
            <v>0</v>
          </cell>
          <cell r="D151">
            <v>2445.9799999999996</v>
          </cell>
          <cell r="E151">
            <v>2445.9799999999996</v>
          </cell>
          <cell r="F151">
            <v>0</v>
          </cell>
          <cell r="G151">
            <v>1621.651619</v>
          </cell>
          <cell r="H151">
            <v>1621.651619</v>
          </cell>
          <cell r="I151">
            <v>0</v>
          </cell>
          <cell r="J151">
            <v>3740.5688459999997</v>
          </cell>
          <cell r="K151">
            <v>3740.5688459999997</v>
          </cell>
          <cell r="L151">
            <v>155.68299999999999</v>
          </cell>
          <cell r="M151">
            <v>6946.9316229999986</v>
          </cell>
          <cell r="N151">
            <v>7102.6146229999986</v>
          </cell>
          <cell r="O151">
            <v>584.54499999999996</v>
          </cell>
          <cell r="P151">
            <v>4231.4204479999999</v>
          </cell>
          <cell r="Q151">
            <v>4815.9654479999999</v>
          </cell>
          <cell r="R151">
            <v>629.04200000000003</v>
          </cell>
          <cell r="S151">
            <v>1452.743481999998</v>
          </cell>
          <cell r="T151">
            <v>2081.785481999998</v>
          </cell>
          <cell r="U151">
            <v>180.73</v>
          </cell>
          <cell r="V151">
            <v>6127.7394219999987</v>
          </cell>
          <cell r="W151">
            <v>6308.4694219999983</v>
          </cell>
        </row>
        <row r="152">
          <cell r="B152" t="str">
            <v>Turkey</v>
          </cell>
          <cell r="C152">
            <v>23.54</v>
          </cell>
          <cell r="D152">
            <v>1399.6699999999998</v>
          </cell>
          <cell r="E152">
            <v>1423.2099999999998</v>
          </cell>
          <cell r="F152">
            <v>0</v>
          </cell>
          <cell r="G152">
            <v>2428.8751500000003</v>
          </cell>
          <cell r="H152">
            <v>2428.8751500000003</v>
          </cell>
          <cell r="I152">
            <v>214.67734999999999</v>
          </cell>
          <cell r="J152">
            <v>3223.2773099999995</v>
          </cell>
          <cell r="K152">
            <v>3437.9546599999994</v>
          </cell>
          <cell r="L152">
            <v>217.61473000000001</v>
          </cell>
          <cell r="M152">
            <v>8399.6422430000002</v>
          </cell>
          <cell r="N152">
            <v>8617.2569729999996</v>
          </cell>
          <cell r="O152">
            <v>0</v>
          </cell>
          <cell r="P152">
            <v>5453.6832739999991</v>
          </cell>
          <cell r="Q152">
            <v>5453.6832739999991</v>
          </cell>
          <cell r="R152">
            <v>3879.5674100000006</v>
          </cell>
          <cell r="S152">
            <v>4605.8734240000022</v>
          </cell>
          <cell r="T152">
            <v>8485.4408340000027</v>
          </cell>
          <cell r="U152">
            <v>1289.624</v>
          </cell>
          <cell r="V152">
            <v>5000.6468190000005</v>
          </cell>
          <cell r="W152">
            <v>6290.2708190000003</v>
          </cell>
        </row>
        <row r="153">
          <cell r="B153" t="str">
            <v>Turkmenistan</v>
          </cell>
          <cell r="C153">
            <v>0</v>
          </cell>
          <cell r="D153">
            <v>218.26</v>
          </cell>
          <cell r="E153">
            <v>218.26</v>
          </cell>
          <cell r="F153">
            <v>0</v>
          </cell>
          <cell r="G153">
            <v>39.029000000000003</v>
          </cell>
          <cell r="H153">
            <v>39.029000000000003</v>
          </cell>
          <cell r="I153">
            <v>0</v>
          </cell>
          <cell r="J153">
            <v>91.675624999999997</v>
          </cell>
          <cell r="K153">
            <v>91.675624999999997</v>
          </cell>
          <cell r="L153">
            <v>0</v>
          </cell>
          <cell r="M153">
            <v>415.70686000000001</v>
          </cell>
          <cell r="N153">
            <v>415.70686000000001</v>
          </cell>
          <cell r="O153">
            <v>0</v>
          </cell>
          <cell r="P153">
            <v>512.06831246699983</v>
          </cell>
          <cell r="Q153">
            <v>512.06831246699983</v>
          </cell>
          <cell r="R153">
            <v>0</v>
          </cell>
          <cell r="S153">
            <v>365.99998499999992</v>
          </cell>
          <cell r="T153">
            <v>365.99998499999992</v>
          </cell>
          <cell r="U153">
            <v>0</v>
          </cell>
          <cell r="V153">
            <v>459.151882</v>
          </cell>
          <cell r="W153">
            <v>459.151882</v>
          </cell>
        </row>
        <row r="154">
          <cell r="B154" t="str">
            <v>Tuvalu</v>
          </cell>
          <cell r="C154">
            <v>0</v>
          </cell>
          <cell r="D154">
            <v>0</v>
          </cell>
          <cell r="E154">
            <v>0</v>
          </cell>
          <cell r="F154">
            <v>0</v>
          </cell>
          <cell r="G154">
            <v>27.922000000000001</v>
          </cell>
          <cell r="H154">
            <v>27.922000000000001</v>
          </cell>
          <cell r="I154">
            <v>0</v>
          </cell>
          <cell r="J154">
            <v>31.11</v>
          </cell>
          <cell r="K154">
            <v>31.11</v>
          </cell>
          <cell r="L154">
            <v>0</v>
          </cell>
          <cell r="M154">
            <v>19.89</v>
          </cell>
          <cell r="N154">
            <v>19.89</v>
          </cell>
          <cell r="O154">
            <v>0</v>
          </cell>
          <cell r="P154">
            <v>2.0129999999999999</v>
          </cell>
          <cell r="Q154">
            <v>2.0129999999999999</v>
          </cell>
          <cell r="R154">
            <v>0</v>
          </cell>
          <cell r="S154">
            <v>0</v>
          </cell>
          <cell r="T154">
            <v>0</v>
          </cell>
          <cell r="U154">
            <v>0</v>
          </cell>
          <cell r="V154">
            <v>25.885776</v>
          </cell>
          <cell r="W154">
            <v>25.885776</v>
          </cell>
        </row>
        <row r="155">
          <cell r="B155" t="str">
            <v>Uganda</v>
          </cell>
          <cell r="C155">
            <v>66499.12000000001</v>
          </cell>
          <cell r="D155">
            <v>8630.48</v>
          </cell>
          <cell r="E155">
            <v>75129.600000000006</v>
          </cell>
          <cell r="F155">
            <v>115005.2574799999</v>
          </cell>
          <cell r="G155">
            <v>1068.381725</v>
          </cell>
          <cell r="H155">
            <v>116073.6392049999</v>
          </cell>
          <cell r="I155">
            <v>86831.029129999995</v>
          </cell>
          <cell r="J155">
            <v>2357.2453079999991</v>
          </cell>
          <cell r="K155">
            <v>89188.274437999993</v>
          </cell>
          <cell r="L155">
            <v>87399.237859999979</v>
          </cell>
          <cell r="M155">
            <v>6106.0031580000004</v>
          </cell>
          <cell r="N155">
            <v>93505.241017999986</v>
          </cell>
          <cell r="O155">
            <v>78340.589859999964</v>
          </cell>
          <cell r="P155">
            <v>-21999.863194500002</v>
          </cell>
          <cell r="Q155">
            <v>56340.726665499962</v>
          </cell>
          <cell r="R155">
            <v>110696.72268999994</v>
          </cell>
          <cell r="S155">
            <v>-28517.639822000001</v>
          </cell>
          <cell r="T155">
            <v>82179.082867999939</v>
          </cell>
          <cell r="U155">
            <v>115159.89045000001</v>
          </cell>
          <cell r="V155">
            <v>8188.4701299999979</v>
          </cell>
          <cell r="W155">
            <v>123348.36058000001</v>
          </cell>
        </row>
        <row r="156">
          <cell r="B156" t="str">
            <v>Ukraine</v>
          </cell>
          <cell r="C156">
            <v>46.019999999999996</v>
          </cell>
          <cell r="D156">
            <v>1471.1600000000008</v>
          </cell>
          <cell r="E156">
            <v>1517.1800000000007</v>
          </cell>
          <cell r="F156">
            <v>0</v>
          </cell>
          <cell r="G156">
            <v>542.75916000000007</v>
          </cell>
          <cell r="H156">
            <v>542.75916000000007</v>
          </cell>
          <cell r="I156">
            <v>0</v>
          </cell>
          <cell r="J156">
            <v>828.8416719999999</v>
          </cell>
          <cell r="K156">
            <v>828.8416719999999</v>
          </cell>
          <cell r="L156">
            <v>18</v>
          </cell>
          <cell r="M156">
            <v>3022.5485679999997</v>
          </cell>
          <cell r="N156">
            <v>3040.5485679999997</v>
          </cell>
          <cell r="O156">
            <v>0</v>
          </cell>
          <cell r="P156">
            <v>2535.4798249999999</v>
          </cell>
          <cell r="Q156">
            <v>2535.4798249999999</v>
          </cell>
          <cell r="R156">
            <v>2901.42299</v>
          </cell>
          <cell r="S156">
            <v>4603.6301549999989</v>
          </cell>
          <cell r="T156">
            <v>7505.0531449999989</v>
          </cell>
          <cell r="U156">
            <v>15921.54198</v>
          </cell>
          <cell r="V156">
            <v>12718.281828999996</v>
          </cell>
          <cell r="W156">
            <v>28639.823808999994</v>
          </cell>
        </row>
        <row r="157">
          <cell r="B157" t="str">
            <v>Uruguay</v>
          </cell>
          <cell r="C157">
            <v>0</v>
          </cell>
          <cell r="D157">
            <v>26.12</v>
          </cell>
          <cell r="E157">
            <v>26.12</v>
          </cell>
          <cell r="F157">
            <v>0</v>
          </cell>
          <cell r="G157">
            <v>42.655999999999999</v>
          </cell>
          <cell r="H157">
            <v>42.655999999999999</v>
          </cell>
          <cell r="I157">
            <v>0</v>
          </cell>
          <cell r="J157">
            <v>59.368471000000007</v>
          </cell>
          <cell r="K157">
            <v>59.368471000000007</v>
          </cell>
          <cell r="L157">
            <v>0</v>
          </cell>
          <cell r="M157">
            <v>123.378395</v>
          </cell>
          <cell r="N157">
            <v>123.378395</v>
          </cell>
          <cell r="O157">
            <v>0</v>
          </cell>
          <cell r="P157">
            <v>357.49159749000006</v>
          </cell>
          <cell r="Q157">
            <v>357.49159749000006</v>
          </cell>
          <cell r="R157">
            <v>0</v>
          </cell>
          <cell r="S157">
            <v>237.64920599999996</v>
          </cell>
          <cell r="T157">
            <v>237.64920599999996</v>
          </cell>
          <cell r="U157">
            <v>0</v>
          </cell>
          <cell r="V157">
            <v>1523.3483880000001</v>
          </cell>
          <cell r="W157">
            <v>1523.3483880000001</v>
          </cell>
        </row>
        <row r="158">
          <cell r="B158" t="str">
            <v>Uzbekistan</v>
          </cell>
          <cell r="C158">
            <v>0</v>
          </cell>
          <cell r="D158">
            <v>1183.4799999999998</v>
          </cell>
          <cell r="E158">
            <v>1183.4799999999998</v>
          </cell>
          <cell r="F158">
            <v>0</v>
          </cell>
          <cell r="G158">
            <v>797.13673999999992</v>
          </cell>
          <cell r="H158">
            <v>797.13673999999992</v>
          </cell>
          <cell r="I158">
            <v>0</v>
          </cell>
          <cell r="J158">
            <v>524.03573500000005</v>
          </cell>
          <cell r="K158">
            <v>524.03573500000005</v>
          </cell>
          <cell r="L158">
            <v>0</v>
          </cell>
          <cell r="M158">
            <v>1635.9295409999997</v>
          </cell>
          <cell r="N158">
            <v>1635.9295409999997</v>
          </cell>
          <cell r="O158">
            <v>0</v>
          </cell>
          <cell r="P158">
            <v>1538.8793020000003</v>
          </cell>
          <cell r="Q158">
            <v>1538.8793020000003</v>
          </cell>
          <cell r="R158">
            <v>0</v>
          </cell>
          <cell r="S158">
            <v>1238.6021099999998</v>
          </cell>
          <cell r="T158">
            <v>1238.6021099999998</v>
          </cell>
          <cell r="U158">
            <v>0</v>
          </cell>
          <cell r="V158">
            <v>1504.801594</v>
          </cell>
          <cell r="W158">
            <v>1504.801594</v>
          </cell>
        </row>
        <row r="159">
          <cell r="B159" t="str">
            <v>Vanuatu</v>
          </cell>
          <cell r="C159">
            <v>62.36</v>
          </cell>
          <cell r="D159">
            <v>0</v>
          </cell>
          <cell r="E159">
            <v>62.36</v>
          </cell>
          <cell r="F159">
            <v>41.537979999999997</v>
          </cell>
          <cell r="G159">
            <v>16.568850000000001</v>
          </cell>
          <cell r="H159">
            <v>58.106830000000002</v>
          </cell>
          <cell r="I159">
            <v>42.265210000000003</v>
          </cell>
          <cell r="J159">
            <v>24.975242000000001</v>
          </cell>
          <cell r="K159">
            <v>67.240452000000005</v>
          </cell>
          <cell r="L159">
            <v>0</v>
          </cell>
          <cell r="M159">
            <v>19.674488</v>
          </cell>
          <cell r="N159">
            <v>19.674488</v>
          </cell>
          <cell r="O159">
            <v>43.636000000000003</v>
          </cell>
          <cell r="P159">
            <v>13.131600000000001</v>
          </cell>
          <cell r="Q159">
            <v>56.767600000000002</v>
          </cell>
          <cell r="R159">
            <v>0</v>
          </cell>
          <cell r="S159">
            <v>11.871270000000001</v>
          </cell>
          <cell r="T159">
            <v>11.871270000000001</v>
          </cell>
          <cell r="U159">
            <v>2346.7293399999999</v>
          </cell>
          <cell r="V159">
            <v>104.26211000000001</v>
          </cell>
          <cell r="W159">
            <v>2450.99145</v>
          </cell>
        </row>
        <row r="160">
          <cell r="B160" t="str">
            <v>Venezuela</v>
          </cell>
          <cell r="C160">
            <v>0</v>
          </cell>
          <cell r="D160">
            <v>1383.86</v>
          </cell>
          <cell r="E160">
            <v>1383.86</v>
          </cell>
          <cell r="F160">
            <v>0</v>
          </cell>
          <cell r="G160">
            <v>705.03135999999995</v>
          </cell>
          <cell r="H160">
            <v>705.03135999999995</v>
          </cell>
          <cell r="I160">
            <v>0</v>
          </cell>
          <cell r="J160">
            <v>486.93360799999994</v>
          </cell>
          <cell r="K160">
            <v>486.93360799999994</v>
          </cell>
          <cell r="L160">
            <v>0</v>
          </cell>
          <cell r="M160">
            <v>1007.0625320000004</v>
          </cell>
          <cell r="N160">
            <v>1007.0625320000004</v>
          </cell>
          <cell r="O160">
            <v>0</v>
          </cell>
          <cell r="P160">
            <v>1989.2709349999993</v>
          </cell>
          <cell r="Q160">
            <v>1989.2709349999993</v>
          </cell>
          <cell r="R160">
            <v>0</v>
          </cell>
          <cell r="S160">
            <v>1428.27692</v>
          </cell>
          <cell r="T160">
            <v>1428.27692</v>
          </cell>
          <cell r="U160">
            <v>0</v>
          </cell>
          <cell r="V160">
            <v>1408.217222</v>
          </cell>
          <cell r="W160">
            <v>1408.217222</v>
          </cell>
        </row>
        <row r="161">
          <cell r="B161" t="str">
            <v>Vietnam</v>
          </cell>
          <cell r="C161">
            <v>59548.43</v>
          </cell>
          <cell r="D161">
            <v>1319.77</v>
          </cell>
          <cell r="E161">
            <v>60868.2</v>
          </cell>
          <cell r="F161">
            <v>50114.657670000015</v>
          </cell>
          <cell r="G161">
            <v>3107.0379949999997</v>
          </cell>
          <cell r="H161">
            <v>53221.695665000014</v>
          </cell>
          <cell r="I161">
            <v>18769.670629999997</v>
          </cell>
          <cell r="J161">
            <v>3062.4476339999997</v>
          </cell>
          <cell r="K161">
            <v>21832.118263999997</v>
          </cell>
          <cell r="L161">
            <v>47157.76189999999</v>
          </cell>
          <cell r="M161">
            <v>4506.6403119999995</v>
          </cell>
          <cell r="N161">
            <v>51664.402211999986</v>
          </cell>
          <cell r="O161">
            <v>19987.011119999999</v>
          </cell>
          <cell r="P161">
            <v>3221.5870950000003</v>
          </cell>
          <cell r="Q161">
            <v>23208.598214999998</v>
          </cell>
          <cell r="R161">
            <v>10407.94096</v>
          </cell>
          <cell r="S161">
            <v>4780.5857359999991</v>
          </cell>
          <cell r="T161">
            <v>15188.526695999999</v>
          </cell>
          <cell r="U161">
            <v>5959.88526</v>
          </cell>
          <cell r="V161">
            <v>6362.3955820000001</v>
          </cell>
          <cell r="W161">
            <v>12322.280842</v>
          </cell>
        </row>
        <row r="162">
          <cell r="B162" t="str">
            <v>West Bank &amp; Gaza Strip</v>
          </cell>
          <cell r="C162">
            <v>56063.490000000027</v>
          </cell>
          <cell r="D162">
            <v>4972.7199999999993</v>
          </cell>
          <cell r="E162">
            <v>61036.210000000028</v>
          </cell>
          <cell r="F162">
            <v>57999.546020000009</v>
          </cell>
          <cell r="G162">
            <v>5214.0904499999997</v>
          </cell>
          <cell r="H162">
            <v>63213.636470000012</v>
          </cell>
          <cell r="I162">
            <v>73039.031399999993</v>
          </cell>
          <cell r="J162">
            <v>2509.4696150000009</v>
          </cell>
          <cell r="K162">
            <v>75548.501014999987</v>
          </cell>
          <cell r="L162">
            <v>35310.612000000008</v>
          </cell>
          <cell r="M162">
            <v>7573.1780689999987</v>
          </cell>
          <cell r="N162">
            <v>42883.79006900001</v>
          </cell>
          <cell r="O162">
            <v>59334.947810000005</v>
          </cell>
          <cell r="P162">
            <v>10142.877322</v>
          </cell>
          <cell r="Q162">
            <v>69477.825131999998</v>
          </cell>
          <cell r="R162">
            <v>75347.181769999981</v>
          </cell>
          <cell r="S162">
            <v>8010.4430949999987</v>
          </cell>
          <cell r="T162">
            <v>83357.624864999976</v>
          </cell>
          <cell r="U162">
            <v>41077.013900000005</v>
          </cell>
          <cell r="V162">
            <v>10351.251534999999</v>
          </cell>
          <cell r="W162">
            <v>51428.265435000008</v>
          </cell>
        </row>
        <row r="163">
          <cell r="B163" t="str">
            <v>West Indies, regional</v>
          </cell>
          <cell r="C163">
            <v>17143.189999999999</v>
          </cell>
          <cell r="D163">
            <v>33.86</v>
          </cell>
          <cell r="E163">
            <v>17177.05</v>
          </cell>
          <cell r="F163">
            <v>15852.87239</v>
          </cell>
          <cell r="G163">
            <v>280.58419999999995</v>
          </cell>
          <cell r="H163">
            <v>16133.45659</v>
          </cell>
          <cell r="I163">
            <v>13148.290270000001</v>
          </cell>
          <cell r="J163">
            <v>214.63665699999996</v>
          </cell>
          <cell r="K163">
            <v>13362.926927</v>
          </cell>
          <cell r="L163">
            <v>10999.256090000003</v>
          </cell>
          <cell r="M163">
            <v>191.042145</v>
          </cell>
          <cell r="N163">
            <v>11190.298235000002</v>
          </cell>
          <cell r="O163">
            <v>10096.76467</v>
          </cell>
          <cell r="P163">
            <v>669.11370327400004</v>
          </cell>
          <cell r="Q163">
            <v>10765.878373274001</v>
          </cell>
          <cell r="R163">
            <v>6279.9082199999993</v>
          </cell>
          <cell r="S163">
            <v>267.69555599999995</v>
          </cell>
          <cell r="T163">
            <v>6547.603775999999</v>
          </cell>
          <cell r="U163">
            <v>7772.1830800000025</v>
          </cell>
          <cell r="V163">
            <v>0</v>
          </cell>
          <cell r="W163">
            <v>7772.1830800000025</v>
          </cell>
        </row>
        <row r="164">
          <cell r="B164" t="str">
            <v>Yemen</v>
          </cell>
          <cell r="C164">
            <v>22621.89000000001</v>
          </cell>
          <cell r="D164">
            <v>806.66</v>
          </cell>
          <cell r="E164">
            <v>23428.55000000001</v>
          </cell>
          <cell r="F164">
            <v>38788.598209999989</v>
          </cell>
          <cell r="G164">
            <v>2598.0284099999999</v>
          </cell>
          <cell r="H164">
            <v>41386.626619999988</v>
          </cell>
          <cell r="I164">
            <v>37709.096969999999</v>
          </cell>
          <cell r="J164">
            <v>1348.0182649999999</v>
          </cell>
          <cell r="K164">
            <v>39057.115234999997</v>
          </cell>
          <cell r="L164">
            <v>37676.097040000001</v>
          </cell>
          <cell r="M164">
            <v>1878.8453910000003</v>
          </cell>
          <cell r="N164">
            <v>39554.942431000003</v>
          </cell>
          <cell r="O164">
            <v>93394.933670000013</v>
          </cell>
          <cell r="P164">
            <v>1751.0110473000004</v>
          </cell>
          <cell r="Q164">
            <v>95145.944717300008</v>
          </cell>
          <cell r="R164">
            <v>77665.407289999988</v>
          </cell>
          <cell r="S164">
            <v>4453.8068699999985</v>
          </cell>
          <cell r="T164">
            <v>82119.214159999989</v>
          </cell>
          <cell r="U164">
            <v>77866.219469999996</v>
          </cell>
          <cell r="V164">
            <v>4184.2348999999995</v>
          </cell>
          <cell r="W164">
            <v>82050.454369999992</v>
          </cell>
        </row>
        <row r="165">
          <cell r="B165" t="str">
            <v>Zambia</v>
          </cell>
          <cell r="C165">
            <v>50781.469999999994</v>
          </cell>
          <cell r="D165">
            <v>628.75999999999988</v>
          </cell>
          <cell r="E165">
            <v>51410.229999999996</v>
          </cell>
          <cell r="F165">
            <v>50276.176410000015</v>
          </cell>
          <cell r="G165">
            <v>1070.27306</v>
          </cell>
          <cell r="H165">
            <v>51346.449470000014</v>
          </cell>
          <cell r="I165">
            <v>55239.293720000001</v>
          </cell>
          <cell r="J165">
            <v>2520.6177809999999</v>
          </cell>
          <cell r="K165">
            <v>57759.911501000002</v>
          </cell>
          <cell r="L165">
            <v>51619.412879999996</v>
          </cell>
          <cell r="M165">
            <v>1558.0521049999995</v>
          </cell>
          <cell r="N165">
            <v>53177.464984999999</v>
          </cell>
          <cell r="O165">
            <v>57190.483609999996</v>
          </cell>
          <cell r="P165">
            <v>2657.673794201999</v>
          </cell>
          <cell r="Q165">
            <v>59848.157404201993</v>
          </cell>
          <cell r="R165">
            <v>80929.529690000039</v>
          </cell>
          <cell r="S165">
            <v>10129.947060999999</v>
          </cell>
          <cell r="T165">
            <v>91059.476751000038</v>
          </cell>
          <cell r="U165">
            <v>48144.464139999996</v>
          </cell>
          <cell r="V165">
            <v>2348.758797</v>
          </cell>
          <cell r="W165">
            <v>50493.222936999999</v>
          </cell>
        </row>
        <row r="166">
          <cell r="B166" t="str">
            <v>Zimbabwe</v>
          </cell>
          <cell r="C166">
            <v>67558.19</v>
          </cell>
          <cell r="D166">
            <v>3751.16</v>
          </cell>
          <cell r="E166">
            <v>71309.350000000006</v>
          </cell>
          <cell r="F166">
            <v>65166.270939999988</v>
          </cell>
          <cell r="G166">
            <v>4770.1971000000003</v>
          </cell>
          <cell r="H166">
            <v>69936.468039999992</v>
          </cell>
          <cell r="I166">
            <v>45838.956650000022</v>
          </cell>
          <cell r="J166">
            <v>2518.5090650000002</v>
          </cell>
          <cell r="K166">
            <v>48357.46571500002</v>
          </cell>
          <cell r="L166">
            <v>131719.53216000003</v>
          </cell>
          <cell r="M166">
            <v>7111.1581940000005</v>
          </cell>
          <cell r="N166">
            <v>138830.69035400002</v>
          </cell>
          <cell r="O166">
            <v>88732.666569999987</v>
          </cell>
          <cell r="P166">
            <v>5103.4921890000005</v>
          </cell>
          <cell r="Q166">
            <v>93836.158758999984</v>
          </cell>
          <cell r="R166">
            <v>95290.632470000011</v>
          </cell>
          <cell r="S166">
            <v>8732.9662270000026</v>
          </cell>
          <cell r="T166">
            <v>104023.59869700001</v>
          </cell>
          <cell r="U166">
            <v>86951.214069999973</v>
          </cell>
          <cell r="V166">
            <v>5944.5104180000008</v>
          </cell>
          <cell r="W166">
            <v>92895.724487999978</v>
          </cell>
        </row>
        <row r="167">
          <cell r="B167" t="str">
            <v>Total</v>
          </cell>
          <cell r="C167">
            <v>4066701.8256900054</v>
          </cell>
          <cell r="D167">
            <v>737331.32000000065</v>
          </cell>
          <cell r="E167">
            <v>4804033.1456900062</v>
          </cell>
          <cell r="F167">
            <v>4310178.3671599934</v>
          </cell>
          <cell r="G167">
            <v>879456.14372609963</v>
          </cell>
          <cell r="H167">
            <v>5189634.5108860927</v>
          </cell>
          <cell r="I167">
            <v>4498855.995550002</v>
          </cell>
          <cell r="J167">
            <v>760976.091768999</v>
          </cell>
          <cell r="K167">
            <v>5259832.0873190006</v>
          </cell>
          <cell r="L167">
            <v>4564068.5256159967</v>
          </cell>
          <cell r="M167">
            <v>995638.32695850474</v>
          </cell>
          <cell r="N167">
            <v>5559706.8525745012</v>
          </cell>
          <cell r="O167">
            <v>5778959.5349299982</v>
          </cell>
          <cell r="P167">
            <v>941905.42334276508</v>
          </cell>
          <cell r="Q167">
            <v>6720864.9582727635</v>
          </cell>
          <cell r="R167">
            <v>5858525.133340003</v>
          </cell>
          <cell r="S167">
            <v>963965.54561135999</v>
          </cell>
          <cell r="T167">
            <v>6822490.6789513631</v>
          </cell>
          <cell r="U167">
            <v>6260256.5945800198</v>
          </cell>
          <cell r="V167">
            <v>1403438.067466598</v>
          </cell>
          <cell r="W167">
            <v>7663694.6620466178</v>
          </cell>
        </row>
      </sheetData>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row r="8">
          <cell r="B8" t="str">
            <v>BBC World Service</v>
          </cell>
          <cell r="C8">
            <v>0</v>
          </cell>
          <cell r="D8">
            <v>0</v>
          </cell>
          <cell r="E8">
            <v>0</v>
          </cell>
          <cell r="F8">
            <v>0</v>
          </cell>
          <cell r="G8">
            <v>0</v>
          </cell>
          <cell r="H8">
            <v>0</v>
          </cell>
          <cell r="I8">
            <v>0</v>
          </cell>
          <cell r="J8">
            <v>0</v>
          </cell>
          <cell r="K8">
            <v>0</v>
          </cell>
          <cell r="L8">
            <v>0</v>
          </cell>
          <cell r="M8">
            <v>2</v>
          </cell>
          <cell r="N8">
            <v>1.7093327538189891E-4</v>
          </cell>
          <cell r="O8">
            <v>19.897636325596931</v>
          </cell>
          <cell r="P8">
            <v>1.6393373485281283E-3</v>
          </cell>
        </row>
        <row r="9">
          <cell r="B9" t="str">
            <v>CDC Capital Partners PLC</v>
          </cell>
          <cell r="C9">
            <v>233.30512000000002</v>
          </cell>
          <cell r="D9">
            <v>3.1955332056607132E-2</v>
          </cell>
          <cell r="E9">
            <v>228.42421340300018</v>
          </cell>
          <cell r="F9">
            <v>2.6782750343019832E-2</v>
          </cell>
          <cell r="G9">
            <v>90.686402940000022</v>
          </cell>
          <cell r="H9">
            <v>1.0509950662663317E-2</v>
          </cell>
          <cell r="I9">
            <v>103.36640748000002</v>
          </cell>
          <cell r="J9">
            <v>1.1743621694660956E-2</v>
          </cell>
          <cell r="K9">
            <v>99.844103599999968</v>
          </cell>
          <cell r="L9">
            <v>8.7529872077913018E-3</v>
          </cell>
          <cell r="M9">
            <v>41.994319984999997</v>
          </cell>
          <cell r="N9">
            <v>3.5891133312357924E-3</v>
          </cell>
          <cell r="O9">
            <v>0</v>
          </cell>
          <cell r="P9">
            <v>0</v>
          </cell>
        </row>
        <row r="10">
          <cell r="B10" t="str">
            <v>Colonial Pensions administered by DFID</v>
          </cell>
          <cell r="C10">
            <v>0</v>
          </cell>
          <cell r="D10">
            <v>0</v>
          </cell>
          <cell r="E10">
            <v>0</v>
          </cell>
          <cell r="F10">
            <v>0</v>
          </cell>
          <cell r="G10">
            <v>0</v>
          </cell>
          <cell r="H10">
            <v>0</v>
          </cell>
          <cell r="I10">
            <v>2.6630024800000007</v>
          </cell>
          <cell r="J10">
            <v>3.0254794047200384E-4</v>
          </cell>
          <cell r="K10">
            <v>2.1226803000000003</v>
          </cell>
          <cell r="L10">
            <v>1.8608803967599158E-4</v>
          </cell>
          <cell r="M10">
            <v>1.9499188700000003</v>
          </cell>
          <cell r="N10">
            <v>1.6665300958903557E-4</v>
          </cell>
          <cell r="O10">
            <v>2.1046490000000002</v>
          </cell>
          <cell r="P10">
            <v>1.7339897336468528E-4</v>
          </cell>
        </row>
        <row r="11">
          <cell r="B11" t="str">
            <v>Conflict, Stability and Security Fund (CSSF)/Conflict Pool1</v>
          </cell>
          <cell r="C11">
            <v>0</v>
          </cell>
          <cell r="D11">
            <v>0</v>
          </cell>
          <cell r="E11">
            <v>0</v>
          </cell>
          <cell r="F11">
            <v>0</v>
          </cell>
          <cell r="G11">
            <v>0</v>
          </cell>
          <cell r="H11">
            <v>0</v>
          </cell>
          <cell r="I11">
            <v>11.394572149999998</v>
          </cell>
          <cell r="J11">
            <v>1.2945554359912396E-3</v>
          </cell>
          <cell r="K11">
            <v>198.04574191070026</v>
          </cell>
          <cell r="L11">
            <v>1.7361985164859525E-2</v>
          </cell>
          <cell r="M11">
            <v>180.12978880700004</v>
          </cell>
          <cell r="N11">
            <v>1.5395087397315115E-2</v>
          </cell>
          <cell r="O11">
            <v>324.14243565299989</v>
          </cell>
          <cell r="P11">
            <v>2.6705624342186624E-2</v>
          </cell>
        </row>
        <row r="12">
          <cell r="B12" t="str">
            <v>Department for Business, Innovation and Skills</v>
          </cell>
          <cell r="C12">
            <v>0</v>
          </cell>
          <cell r="D12">
            <v>0</v>
          </cell>
          <cell r="E12">
            <v>0</v>
          </cell>
          <cell r="F12">
            <v>0</v>
          </cell>
          <cell r="G12">
            <v>0</v>
          </cell>
          <cell r="H12">
            <v>0</v>
          </cell>
          <cell r="I12">
            <v>41.962811042500007</v>
          </cell>
          <cell r="J12">
            <v>4.7674615974538015E-3</v>
          </cell>
          <cell r="K12">
            <v>31.044230153999994</v>
          </cell>
          <cell r="L12">
            <v>2.7215402774540113E-3</v>
          </cell>
          <cell r="M12">
            <v>74.475677299999987</v>
          </cell>
          <cell r="N12">
            <v>6.3651857285871687E-3</v>
          </cell>
          <cell r="O12">
            <v>191.23173311400001</v>
          </cell>
          <cell r="P12">
            <v>1.5755304659692465E-2</v>
          </cell>
        </row>
        <row r="13">
          <cell r="B13" t="str">
            <v>Department for Culture, Media and Sports</v>
          </cell>
          <cell r="C13">
            <v>0</v>
          </cell>
          <cell r="D13">
            <v>0</v>
          </cell>
          <cell r="E13">
            <v>0</v>
          </cell>
          <cell r="F13">
            <v>0</v>
          </cell>
          <cell r="G13">
            <v>0</v>
          </cell>
          <cell r="H13">
            <v>0</v>
          </cell>
          <cell r="I13">
            <v>2.0291359999999998</v>
          </cell>
          <cell r="J13">
            <v>2.305333631298758E-4</v>
          </cell>
          <cell r="K13">
            <v>1.0438529999999999</v>
          </cell>
          <cell r="L13">
            <v>9.1510981884508361E-5</v>
          </cell>
          <cell r="M13">
            <v>0</v>
          </cell>
          <cell r="N13">
            <v>0</v>
          </cell>
          <cell r="O13">
            <v>0.72918400000000005</v>
          </cell>
          <cell r="P13">
            <v>6.0076410362941597E-5</v>
          </cell>
        </row>
        <row r="14">
          <cell r="B14" t="str">
            <v xml:space="preserve">Department of Education </v>
          </cell>
          <cell r="C14">
            <v>0</v>
          </cell>
          <cell r="D14">
            <v>0</v>
          </cell>
          <cell r="E14">
            <v>0</v>
          </cell>
          <cell r="F14">
            <v>0</v>
          </cell>
          <cell r="G14">
            <v>0</v>
          </cell>
          <cell r="H14">
            <v>0</v>
          </cell>
          <cell r="I14">
            <v>0</v>
          </cell>
          <cell r="J14">
            <v>0</v>
          </cell>
          <cell r="K14">
            <v>0</v>
          </cell>
          <cell r="L14">
            <v>0</v>
          </cell>
          <cell r="M14">
            <v>0</v>
          </cell>
          <cell r="N14">
            <v>0</v>
          </cell>
          <cell r="O14">
            <v>28.852</v>
          </cell>
          <cell r="P14">
            <v>2.3770743622893412E-3</v>
          </cell>
        </row>
        <row r="15">
          <cell r="B15" t="str">
            <v>Department for Environment Food and Rural Affairs</v>
          </cell>
          <cell r="C15">
            <v>0</v>
          </cell>
          <cell r="D15">
            <v>0</v>
          </cell>
          <cell r="E15">
            <v>0</v>
          </cell>
          <cell r="F15">
            <v>0</v>
          </cell>
          <cell r="G15">
            <v>0</v>
          </cell>
          <cell r="H15">
            <v>0</v>
          </cell>
          <cell r="I15">
            <v>22.417229159999998</v>
          </cell>
          <cell r="J15">
            <v>2.5468570023438157E-3</v>
          </cell>
          <cell r="K15">
            <v>40.112708959999999</v>
          </cell>
          <cell r="L15">
            <v>3.5165424470467743E-3</v>
          </cell>
          <cell r="M15">
            <v>57.497488230000009</v>
          </cell>
          <cell r="N15">
            <v>4.9141169946930411E-3</v>
          </cell>
          <cell r="O15">
            <v>56.922233746000011</v>
          </cell>
          <cell r="P15">
            <v>4.6897401387029592E-3</v>
          </cell>
        </row>
        <row r="16">
          <cell r="B16" t="str">
            <v>Department for International Development3</v>
          </cell>
          <cell r="C16">
            <v>6374.2956220900014</v>
          </cell>
          <cell r="D16">
            <v>0.87307442387403722</v>
          </cell>
          <cell r="E16">
            <v>7462.6565106780008</v>
          </cell>
          <cell r="F16">
            <v>0.87499684575284731</v>
          </cell>
          <cell r="G16">
            <v>7722.1851804599919</v>
          </cell>
          <cell r="H16">
            <v>0.89494987807909088</v>
          </cell>
          <cell r="I16">
            <v>7623.6837655559884</v>
          </cell>
          <cell r="J16">
            <v>0.86613881864609255</v>
          </cell>
          <cell r="K16">
            <v>10015.757026074994</v>
          </cell>
          <cell r="L16">
            <v>0.87804677456767022</v>
          </cell>
          <cell r="M16">
            <v>10084.465066923985</v>
          </cell>
          <cell r="N16">
            <v>0.86188532218182856</v>
          </cell>
          <cell r="O16">
            <v>9766.828676751009</v>
          </cell>
          <cell r="P16">
            <v>0.80467482491255904</v>
          </cell>
        </row>
        <row r="17">
          <cell r="B17" t="str">
            <v>Department for Work and Pensions</v>
          </cell>
          <cell r="C17">
            <v>0</v>
          </cell>
          <cell r="D17">
            <v>0</v>
          </cell>
          <cell r="E17">
            <v>0</v>
          </cell>
          <cell r="F17">
            <v>0</v>
          </cell>
          <cell r="G17">
            <v>0</v>
          </cell>
          <cell r="H17">
            <v>0</v>
          </cell>
          <cell r="I17">
            <v>9.8486649659999994</v>
          </cell>
          <cell r="J17">
            <v>1.1189224659911234E-3</v>
          </cell>
          <cell r="K17">
            <v>9.5009310000000013</v>
          </cell>
          <cell r="L17">
            <v>8.329137576143041E-4</v>
          </cell>
          <cell r="M17">
            <v>7.9058573999999995</v>
          </cell>
          <cell r="N17">
            <v>6.7568705004211163E-4</v>
          </cell>
          <cell r="O17">
            <v>8.5370960000000018</v>
          </cell>
          <cell r="P17">
            <v>7.0335893629567756E-4</v>
          </cell>
        </row>
        <row r="18">
          <cell r="B18" t="str">
            <v>Department of Energy and Climate Change</v>
          </cell>
          <cell r="C18">
            <v>163.5247</v>
          </cell>
          <cell r="D18">
            <v>2.2397648572637686E-2</v>
          </cell>
          <cell r="E18">
            <v>259.70852148300003</v>
          </cell>
          <cell r="F18">
            <v>3.0450837015961612E-2</v>
          </cell>
          <cell r="G18">
            <v>143.655193</v>
          </cell>
          <cell r="H18">
            <v>1.6648680970004919E-2</v>
          </cell>
          <cell r="I18">
            <v>246.37587186499999</v>
          </cell>
          <cell r="J18">
            <v>2.7991154035556905E-2</v>
          </cell>
          <cell r="K18">
            <v>408.40905889699991</v>
          </cell>
          <cell r="L18">
            <v>3.5803809530836686E-2</v>
          </cell>
          <cell r="M18">
            <v>195.24132699999998</v>
          </cell>
          <cell r="N18">
            <v>1.6686619757009188E-2</v>
          </cell>
          <cell r="O18">
            <v>335.98654800200001</v>
          </cell>
          <cell r="P18">
            <v>2.7681443550868271E-2</v>
          </cell>
        </row>
        <row r="19">
          <cell r="B19" t="str">
            <v>Department of Health</v>
          </cell>
          <cell r="C19">
            <v>0</v>
          </cell>
          <cell r="D19">
            <v>0</v>
          </cell>
          <cell r="E19">
            <v>0</v>
          </cell>
          <cell r="F19">
            <v>0</v>
          </cell>
          <cell r="G19">
            <v>0</v>
          </cell>
          <cell r="H19">
            <v>0</v>
          </cell>
          <cell r="I19">
            <v>14.804799999999998</v>
          </cell>
          <cell r="J19">
            <v>1.6819968373067084E-3</v>
          </cell>
          <cell r="K19">
            <v>11.6584</v>
          </cell>
          <cell r="L19">
            <v>1.0220516022872498E-3</v>
          </cell>
          <cell r="M19">
            <v>11.498799999999999</v>
          </cell>
          <cell r="N19">
            <v>9.8276377348068943E-4</v>
          </cell>
          <cell r="O19">
            <v>31.824829120000004</v>
          </cell>
          <cell r="P19">
            <v>2.622001434402858E-3</v>
          </cell>
        </row>
        <row r="20">
          <cell r="B20" t="str">
            <v>Export Credits Guarantee Department</v>
          </cell>
          <cell r="C20">
            <v>7.2374999999999998</v>
          </cell>
          <cell r="D20">
            <v>9.9130578771564927E-4</v>
          </cell>
          <cell r="E20">
            <v>54.146820568999992</v>
          </cell>
          <cell r="F20">
            <v>6.3487173954246421E-3</v>
          </cell>
          <cell r="G20">
            <v>91.003674759999996</v>
          </cell>
          <cell r="H20">
            <v>1.0546720355436988E-2</v>
          </cell>
          <cell r="I20">
            <v>19.713503863</v>
          </cell>
          <cell r="J20">
            <v>2.2396824779665771E-3</v>
          </cell>
          <cell r="K20">
            <v>30.394130879000002</v>
          </cell>
          <cell r="L20">
            <v>2.6645483226695192E-3</v>
          </cell>
          <cell r="M20">
            <v>3.2324832779999997</v>
          </cell>
          <cell r="N20">
            <v>2.7626947716287859E-4</v>
          </cell>
          <cell r="O20">
            <v>0</v>
          </cell>
          <cell r="P20">
            <v>0</v>
          </cell>
        </row>
        <row r="21">
          <cell r="B21" t="str">
            <v>Foreign &amp; Commonwealth Office</v>
          </cell>
          <cell r="C21">
            <v>276.29530000000017</v>
          </cell>
          <cell r="D21">
            <v>3.7843610363886955E-2</v>
          </cell>
          <cell r="E21">
            <v>300.50837191422977</v>
          </cell>
          <cell r="F21">
            <v>3.523462150120929E-2</v>
          </cell>
          <cell r="G21">
            <v>320.9790880339994</v>
          </cell>
          <cell r="H21">
            <v>3.7199340470213144E-2</v>
          </cell>
          <cell r="I21">
            <v>281.98929021100099</v>
          </cell>
          <cell r="J21">
            <v>3.2037251046232791E-2</v>
          </cell>
          <cell r="K21">
            <v>295.48250581209663</v>
          </cell>
          <cell r="L21">
            <v>2.5903929228119203E-2</v>
          </cell>
          <cell r="M21">
            <v>365.81167746136293</v>
          </cell>
          <cell r="N21">
            <v>3.1264694100708763E-2</v>
          </cell>
          <cell r="O21">
            <v>390.74435583999963</v>
          </cell>
          <cell r="P21">
            <v>3.2192859783603443E-2</v>
          </cell>
        </row>
        <row r="22">
          <cell r="B22" t="str">
            <v>Gift Aid</v>
          </cell>
          <cell r="C22">
            <v>43.9</v>
          </cell>
          <cell r="D22">
            <v>6.0128945189246294E-3</v>
          </cell>
          <cell r="E22">
            <v>47.109064330000002</v>
          </cell>
          <cell r="F22">
            <v>5.5235401275856135E-3</v>
          </cell>
          <cell r="G22">
            <v>65</v>
          </cell>
          <cell r="H22">
            <v>7.5330674822894836E-3</v>
          </cell>
          <cell r="I22">
            <v>91</v>
          </cell>
          <cell r="J22">
            <v>1.0338654503600891E-2</v>
          </cell>
          <cell r="K22">
            <v>91.287000000000006</v>
          </cell>
          <cell r="L22">
            <v>8.0028155336921165E-3</v>
          </cell>
          <cell r="M22">
            <v>105.5</v>
          </cell>
          <cell r="N22">
            <v>9.0167302763951677E-3</v>
          </cell>
          <cell r="O22">
            <v>104.895</v>
          </cell>
          <cell r="P22">
            <v>8.6421466529994599E-3</v>
          </cell>
        </row>
        <row r="23">
          <cell r="B23" t="str">
            <v>HM Treasury4</v>
          </cell>
          <cell r="C23">
            <v>0</v>
          </cell>
          <cell r="D23">
            <v>0</v>
          </cell>
          <cell r="E23">
            <v>0</v>
          </cell>
          <cell r="F23">
            <v>0</v>
          </cell>
          <cell r="G23">
            <v>0</v>
          </cell>
          <cell r="H23">
            <v>0</v>
          </cell>
          <cell r="I23">
            <v>0</v>
          </cell>
          <cell r="J23">
            <v>0</v>
          </cell>
          <cell r="K23">
            <v>0</v>
          </cell>
          <cell r="L23">
            <v>0</v>
          </cell>
          <cell r="M23">
            <v>0</v>
          </cell>
          <cell r="N23">
            <v>0</v>
          </cell>
          <cell r="O23">
            <v>0.478829</v>
          </cell>
          <cell r="P23">
            <v>3.9450025641918856E-5</v>
          </cell>
        </row>
        <row r="24">
          <cell r="B24" t="str">
            <v>HM Revenue and Customs</v>
          </cell>
          <cell r="C24">
            <v>0</v>
          </cell>
          <cell r="D24">
            <v>0</v>
          </cell>
          <cell r="E24">
            <v>0</v>
          </cell>
          <cell r="F24">
            <v>0</v>
          </cell>
          <cell r="G24">
            <v>0</v>
          </cell>
          <cell r="H24">
            <v>0</v>
          </cell>
          <cell r="I24">
            <v>0</v>
          </cell>
          <cell r="J24">
            <v>0</v>
          </cell>
          <cell r="K24">
            <v>0</v>
          </cell>
          <cell r="L24">
            <v>0</v>
          </cell>
          <cell r="M24">
            <v>0</v>
          </cell>
          <cell r="N24">
            <v>0</v>
          </cell>
          <cell r="O24">
            <v>1.8057927900000001</v>
          </cell>
          <cell r="P24">
            <v>1.487766444168841E-4</v>
          </cell>
        </row>
        <row r="25">
          <cell r="B25" t="str">
            <v>Home Office</v>
          </cell>
          <cell r="C25">
            <v>0</v>
          </cell>
          <cell r="D25">
            <v>0</v>
          </cell>
          <cell r="E25">
            <v>0</v>
          </cell>
          <cell r="F25">
            <v>0</v>
          </cell>
          <cell r="G25">
            <v>0</v>
          </cell>
          <cell r="H25">
            <v>0</v>
          </cell>
          <cell r="I25">
            <v>29.269752000000004</v>
          </cell>
          <cell r="J25">
            <v>3.3253830036712225E-3</v>
          </cell>
          <cell r="K25">
            <v>33.138455</v>
          </cell>
          <cell r="L25">
            <v>2.9051337259035476E-3</v>
          </cell>
          <cell r="M25">
            <v>135.60321399999998</v>
          </cell>
          <cell r="N25">
            <v>1.1589550760666282E-2</v>
          </cell>
          <cell r="O25">
            <v>221.83916599999998</v>
          </cell>
          <cell r="P25">
            <v>1.8277006587073659E-2</v>
          </cell>
        </row>
        <row r="26">
          <cell r="B26" t="str">
            <v>IMF Poverty Reduction and Growth Trust (PRGT)</v>
          </cell>
          <cell r="C26">
            <v>0</v>
          </cell>
          <cell r="D26">
            <v>0</v>
          </cell>
          <cell r="E26">
            <v>0</v>
          </cell>
          <cell r="F26">
            <v>0</v>
          </cell>
          <cell r="G26">
            <v>0</v>
          </cell>
          <cell r="H26">
            <v>0</v>
          </cell>
          <cell r="I26">
            <v>0</v>
          </cell>
          <cell r="J26">
            <v>0</v>
          </cell>
          <cell r="K26">
            <v>0</v>
          </cell>
          <cell r="L26">
            <v>0</v>
          </cell>
          <cell r="M26">
            <v>0</v>
          </cell>
          <cell r="N26">
            <v>0</v>
          </cell>
          <cell r="O26">
            <v>119.83925500000001</v>
          </cell>
          <cell r="P26">
            <v>9.8733821106458744E-3</v>
          </cell>
        </row>
        <row r="27">
          <cell r="B27" t="str">
            <v>Ministry of Defence</v>
          </cell>
          <cell r="C27">
            <v>0</v>
          </cell>
          <cell r="D27">
            <v>0</v>
          </cell>
          <cell r="E27">
            <v>0</v>
          </cell>
          <cell r="F27">
            <v>0</v>
          </cell>
          <cell r="G27">
            <v>4.8911999999999995</v>
          </cell>
          <cell r="H27">
            <v>5.668575333749895E-4</v>
          </cell>
          <cell r="I27">
            <v>5</v>
          </cell>
          <cell r="J27">
            <v>5.6805793975829078E-4</v>
          </cell>
          <cell r="K27">
            <v>3.0091331099999987</v>
          </cell>
          <cell r="L27">
            <v>2.6380029134110284E-4</v>
          </cell>
          <cell r="M27">
            <v>2.1585069999999997</v>
          </cell>
          <cell r="N27">
            <v>1.8448033572237822E-4</v>
          </cell>
          <cell r="O27">
            <v>9.3833579799999995</v>
          </cell>
          <cell r="P27">
            <v>7.7308123133374112E-4</v>
          </cell>
        </row>
        <row r="28">
          <cell r="B28" t="str">
            <v>Miscellaneous6</v>
          </cell>
          <cell r="C28">
            <v>202.41799520000001</v>
          </cell>
          <cell r="D28">
            <v>2.7724784826191163E-2</v>
          </cell>
          <cell r="E28">
            <v>176.22754055000001</v>
          </cell>
          <cell r="F28">
            <v>2.066268786395244E-2</v>
          </cell>
          <cell r="G28">
            <v>190.22234865399997</v>
          </cell>
          <cell r="H28">
            <v>2.2045504446925844E-2</v>
          </cell>
          <cell r="I28">
            <v>0</v>
          </cell>
          <cell r="J28">
            <v>0</v>
          </cell>
          <cell r="K28">
            <v>0</v>
          </cell>
          <cell r="L28">
            <v>0</v>
          </cell>
          <cell r="M28">
            <v>0</v>
          </cell>
          <cell r="N28">
            <v>0</v>
          </cell>
          <cell r="O28">
            <v>0</v>
          </cell>
          <cell r="P28">
            <v>0</v>
          </cell>
        </row>
        <row r="29">
          <cell r="B29" t="str">
            <v>EU Attribution (non - DFID)</v>
          </cell>
          <cell r="C29">
            <v>0</v>
          </cell>
          <cell r="D29">
            <v>0</v>
          </cell>
          <cell r="E29">
            <v>0</v>
          </cell>
          <cell r="F29">
            <v>0</v>
          </cell>
          <cell r="G29">
            <v>0</v>
          </cell>
          <cell r="H29">
            <v>0</v>
          </cell>
          <cell r="I29">
            <v>108.832795</v>
          </cell>
          <cell r="J29">
            <v>1.2364666661167282E-2</v>
          </cell>
          <cell r="K29">
            <v>123.721020372466</v>
          </cell>
          <cell r="L29">
            <v>1.0846193912397268E-2</v>
          </cell>
          <cell r="M29">
            <v>418.30043800000004</v>
          </cell>
          <cell r="N29">
            <v>3.5750731980511471E-2</v>
          </cell>
          <cell r="O29">
            <v>509.48736099999996</v>
          </cell>
          <cell r="P29">
            <v>4.1975923462621453E-2</v>
          </cell>
        </row>
        <row r="30">
          <cell r="B30" t="str">
            <v>Scottish Government</v>
          </cell>
          <cell r="C30">
            <v>0</v>
          </cell>
          <cell r="D30">
            <v>0</v>
          </cell>
          <cell r="E30">
            <v>0</v>
          </cell>
          <cell r="F30">
            <v>0</v>
          </cell>
          <cell r="G30">
            <v>0</v>
          </cell>
          <cell r="H30">
            <v>0</v>
          </cell>
          <cell r="I30">
            <v>10.339717</v>
          </cell>
          <cell r="J30">
            <v>1.1747116673407551E-3</v>
          </cell>
          <cell r="K30">
            <v>11.275470940000002</v>
          </cell>
          <cell r="L30">
            <v>9.8848153612591107E-4</v>
          </cell>
          <cell r="M30">
            <v>11.674921270000006</v>
          </cell>
          <cell r="N30">
            <v>9.9781626625344995E-4</v>
          </cell>
          <cell r="O30">
            <v>11.01920842</v>
          </cell>
          <cell r="P30">
            <v>9.0785657243535418E-4</v>
          </cell>
        </row>
        <row r="31">
          <cell r="B31" t="str">
            <v>Welsh Government</v>
          </cell>
          <cell r="C31">
            <v>0</v>
          </cell>
          <cell r="D31">
            <v>0</v>
          </cell>
          <cell r="E31">
            <v>0</v>
          </cell>
          <cell r="F31">
            <v>0</v>
          </cell>
          <cell r="G31">
            <v>0</v>
          </cell>
          <cell r="H31">
            <v>0</v>
          </cell>
          <cell r="I31">
            <v>0.97240300000000002</v>
          </cell>
          <cell r="J31">
            <v>1.1047624895895624E-4</v>
          </cell>
          <cell r="K31">
            <v>1.014</v>
          </cell>
          <cell r="L31">
            <v>8.8893872634261228E-5</v>
          </cell>
          <cell r="M31">
            <v>1.0325</v>
          </cell>
          <cell r="N31">
            <v>8.824430341590532E-5</v>
          </cell>
          <cell r="O31">
            <v>1.0599999999999998</v>
          </cell>
          <cell r="P31">
            <v>8.7331859975970516E-5</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53">
          <cell r="B53" t="str">
            <v>BBC World Service</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2</v>
          </cell>
          <cell r="AL53">
            <v>4.2723253362449853E-4</v>
          </cell>
          <cell r="AM53">
            <v>0</v>
          </cell>
          <cell r="AN53">
            <v>0</v>
          </cell>
          <cell r="AO53">
            <v>0</v>
          </cell>
          <cell r="AP53">
            <v>0</v>
          </cell>
          <cell r="AQ53">
            <v>19.897636325596931</v>
          </cell>
          <cell r="AR53">
            <v>3.6104816831460766E-3</v>
          </cell>
        </row>
        <row r="54">
          <cell r="B54" t="str">
            <v>CDC Capital Partners PLC</v>
          </cell>
          <cell r="C54">
            <v>0</v>
          </cell>
          <cell r="D54">
            <v>0</v>
          </cell>
          <cell r="E54">
            <v>0</v>
          </cell>
          <cell r="F54">
            <v>0</v>
          </cell>
          <cell r="G54">
            <v>233.30512000000002</v>
          </cell>
          <cell r="H54">
            <v>7.2874429429351031E-2</v>
          </cell>
          <cell r="I54">
            <v>0</v>
          </cell>
          <cell r="J54">
            <v>0</v>
          </cell>
          <cell r="K54">
            <v>0</v>
          </cell>
          <cell r="L54">
            <v>0</v>
          </cell>
          <cell r="M54">
            <v>228.42421340300018</v>
          </cell>
          <cell r="N54">
            <v>6.9884424604606865E-2</v>
          </cell>
          <cell r="O54">
            <v>11.593698349999999</v>
          </cell>
          <cell r="P54">
            <v>6.526189976762028E-3</v>
          </cell>
          <cell r="Q54">
            <v>0</v>
          </cell>
          <cell r="R54">
            <v>0</v>
          </cell>
          <cell r="S54">
            <v>79.092704589999954</v>
          </cell>
          <cell r="T54">
            <v>2.2705969666147859E-2</v>
          </cell>
          <cell r="U54">
            <v>88.523407480000031</v>
          </cell>
          <cell r="V54">
            <v>4.7113584202713776E-2</v>
          </cell>
          <cell r="W54">
            <v>0</v>
          </cell>
          <cell r="X54">
            <v>0</v>
          </cell>
          <cell r="Y54">
            <v>14.843</v>
          </cell>
          <cell r="Z54">
            <v>4.0325791596653171E-3</v>
          </cell>
          <cell r="AA54">
            <v>76.344103599999968</v>
          </cell>
          <cell r="AB54">
            <v>3.2676298953435018E-2</v>
          </cell>
          <cell r="AC54">
            <v>0</v>
          </cell>
          <cell r="AD54">
            <v>0</v>
          </cell>
          <cell r="AE54">
            <v>23.5</v>
          </cell>
          <cell r="AF54">
            <v>5.3598030301889536E-3</v>
          </cell>
          <cell r="AG54">
            <v>0</v>
          </cell>
          <cell r="AH54">
            <v>0</v>
          </cell>
          <cell r="AI54">
            <v>0</v>
          </cell>
          <cell r="AJ54">
            <v>0</v>
          </cell>
          <cell r="AK54">
            <v>41.994319984999997</v>
          </cell>
          <cell r="AL54">
            <v>8.9706698625147321E-3</v>
          </cell>
          <cell r="AM54">
            <v>0</v>
          </cell>
          <cell r="AN54">
            <v>0</v>
          </cell>
          <cell r="AO54">
            <v>0</v>
          </cell>
          <cell r="AP54">
            <v>0</v>
          </cell>
          <cell r="AQ54">
            <v>0</v>
          </cell>
          <cell r="AR54">
            <v>0</v>
          </cell>
        </row>
        <row r="55">
          <cell r="B55" t="str">
            <v>Colonial Pensions administered by DFID</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2.6630024800000007</v>
          </cell>
          <cell r="Z55">
            <v>7.2349041992757917E-4</v>
          </cell>
          <cell r="AA55">
            <v>0</v>
          </cell>
          <cell r="AB55">
            <v>0</v>
          </cell>
          <cell r="AC55">
            <v>0</v>
          </cell>
          <cell r="AD55">
            <v>0</v>
          </cell>
          <cell r="AE55">
            <v>2.1226803000000003</v>
          </cell>
          <cell r="AF55">
            <v>4.8413397038563397E-4</v>
          </cell>
          <cell r="AG55">
            <v>0</v>
          </cell>
          <cell r="AH55">
            <v>0</v>
          </cell>
          <cell r="AI55">
            <v>0</v>
          </cell>
          <cell r="AJ55">
            <v>0</v>
          </cell>
          <cell r="AK55">
            <v>1.9499188700000003</v>
          </cell>
          <cell r="AL55">
            <v>4.1653438959615973E-4</v>
          </cell>
          <cell r="AM55">
            <v>0</v>
          </cell>
          <cell r="AN55">
            <v>0</v>
          </cell>
          <cell r="AO55">
            <v>0</v>
          </cell>
          <cell r="AP55">
            <v>0</v>
          </cell>
          <cell r="AQ55">
            <v>2.1046490000000002</v>
          </cell>
          <cell r="AR55">
            <v>3.8189443909859697E-4</v>
          </cell>
        </row>
        <row r="56">
          <cell r="B56" t="str">
            <v>Conflict, Stability and Security Fund (CSSF)/Conflict Pool1</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1.8</v>
          </cell>
          <cell r="V56">
            <v>9.5798901080535728E-4</v>
          </cell>
          <cell r="W56">
            <v>0</v>
          </cell>
          <cell r="X56">
            <v>0</v>
          </cell>
          <cell r="Y56">
            <v>9.5945721499999994</v>
          </cell>
          <cell r="Z56">
            <v>2.6066746411099674E-3</v>
          </cell>
          <cell r="AA56">
            <v>51.631077100000013</v>
          </cell>
          <cell r="AB56">
            <v>2.2098792585829162E-2</v>
          </cell>
          <cell r="AC56">
            <v>31.647366204699996</v>
          </cell>
          <cell r="AD56">
            <v>6.7536057728825845E-3</v>
          </cell>
          <cell r="AE56">
            <v>114.76729860599998</v>
          </cell>
          <cell r="AF56">
            <v>2.6175749567448475E-2</v>
          </cell>
          <cell r="AG56">
            <v>21.903876041999997</v>
          </cell>
          <cell r="AH56">
            <v>1.0229723410404514E-2</v>
          </cell>
          <cell r="AI56">
            <v>43.311462621999993</v>
          </cell>
          <cell r="AJ56">
            <v>8.8789726528122632E-3</v>
          </cell>
          <cell r="AK56">
            <v>114.91445014299994</v>
          </cell>
          <cell r="AL56">
            <v>2.4547595842329996E-2</v>
          </cell>
          <cell r="AM56">
            <v>101.21145901900005</v>
          </cell>
          <cell r="AN56">
            <v>4.7006424129647867E-2</v>
          </cell>
          <cell r="AO56">
            <v>36.256892999999998</v>
          </cell>
          <cell r="AP56">
            <v>8.105009415262255E-3</v>
          </cell>
          <cell r="AQ56">
            <v>186.67408363400034</v>
          </cell>
          <cell r="AR56">
            <v>3.3872533835167355E-2</v>
          </cell>
        </row>
        <row r="57">
          <cell r="B57" t="str">
            <v>Department for Business, Innovation and Skills</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41.962811042500007</v>
          </cell>
          <cell r="Z57">
            <v>1.1400549571579812E-2</v>
          </cell>
          <cell r="AA57">
            <v>0</v>
          </cell>
          <cell r="AB57">
            <v>0</v>
          </cell>
          <cell r="AC57">
            <v>0</v>
          </cell>
          <cell r="AD57">
            <v>0</v>
          </cell>
          <cell r="AE57">
            <v>31.044230153999994</v>
          </cell>
          <cell r="AF57">
            <v>7.0804663340124441E-3</v>
          </cell>
          <cell r="AG57">
            <v>2</v>
          </cell>
          <cell r="AH57">
            <v>9.34055999110782E-4</v>
          </cell>
          <cell r="AI57">
            <v>0</v>
          </cell>
          <cell r="AJ57">
            <v>0</v>
          </cell>
          <cell r="AK57">
            <v>72.475677300000015</v>
          </cell>
          <cell r="AL57">
            <v>1.5481983619515281E-2</v>
          </cell>
          <cell r="AM57">
            <v>4.25</v>
          </cell>
          <cell r="AN57">
            <v>1.9738605142872213E-3</v>
          </cell>
          <cell r="AO57">
            <v>0</v>
          </cell>
          <cell r="AP57">
            <v>0</v>
          </cell>
          <cell r="AQ57">
            <v>186.98173311400001</v>
          </cell>
          <cell r="AR57">
            <v>3.3928357692543785E-2</v>
          </cell>
        </row>
        <row r="58">
          <cell r="B58" t="str">
            <v>Department for Culture, Media and Sports</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1.227204</v>
          </cell>
          <cell r="V58">
            <v>6.5313774778687629E-4</v>
          </cell>
          <cell r="W58">
            <v>0</v>
          </cell>
          <cell r="X58">
            <v>0</v>
          </cell>
          <cell r="Y58">
            <v>0.80193199999999998</v>
          </cell>
          <cell r="Z58">
            <v>2.1787066433124884E-4</v>
          </cell>
          <cell r="AA58">
            <v>0.69350000000000001</v>
          </cell>
          <cell r="AB58">
            <v>2.9682728928141078E-4</v>
          </cell>
          <cell r="AC58">
            <v>0</v>
          </cell>
          <cell r="AD58">
            <v>0</v>
          </cell>
          <cell r="AE58">
            <v>0.35035300000000003</v>
          </cell>
          <cell r="AF58">
            <v>7.9907364724927254E-5</v>
          </cell>
          <cell r="AG58">
            <v>0</v>
          </cell>
          <cell r="AH58">
            <v>0</v>
          </cell>
          <cell r="AI58">
            <v>0</v>
          </cell>
          <cell r="AJ58">
            <v>0</v>
          </cell>
          <cell r="AK58">
            <v>0</v>
          </cell>
          <cell r="AL58">
            <v>0</v>
          </cell>
          <cell r="AM58">
            <v>0</v>
          </cell>
          <cell r="AN58">
            <v>0</v>
          </cell>
          <cell r="AO58">
            <v>0.70818400000000004</v>
          </cell>
          <cell r="AP58">
            <v>1.5831025531443319E-4</v>
          </cell>
          <cell r="AQ58">
            <v>2.1000000000000001E-2</v>
          </cell>
          <cell r="AR58">
            <v>3.8105086506446145E-6</v>
          </cell>
        </row>
        <row r="59">
          <cell r="B59" t="str">
            <v xml:space="preserve">Department of Education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28.852</v>
          </cell>
          <cell r="AR59">
            <v>5.2352759803999237E-3</v>
          </cell>
        </row>
        <row r="60">
          <cell r="B60" t="str">
            <v>Department for Environment Food and Rural Affairs</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20</v>
          </cell>
          <cell r="V60">
            <v>1.0644322342281748E-2</v>
          </cell>
          <cell r="W60">
            <v>0</v>
          </cell>
          <cell r="X60">
            <v>0</v>
          </cell>
          <cell r="Y60">
            <v>2.4172291600000007</v>
          </cell>
          <cell r="Z60">
            <v>6.5671817925967149E-4</v>
          </cell>
          <cell r="AA60">
            <v>30.000000000000004</v>
          </cell>
          <cell r="AB60">
            <v>1.2840401843464057E-2</v>
          </cell>
          <cell r="AC60">
            <v>6.9902621200000006</v>
          </cell>
          <cell r="AD60">
            <v>1.4917347087348874E-3</v>
          </cell>
          <cell r="AE60">
            <v>3.1224468400000003</v>
          </cell>
          <cell r="AF60">
            <v>7.121574482823798E-4</v>
          </cell>
          <cell r="AG60">
            <v>40</v>
          </cell>
          <cell r="AH60">
            <v>1.8681119982215642E-2</v>
          </cell>
          <cell r="AI60">
            <v>10.579481139999999</v>
          </cell>
          <cell r="AJ60">
            <v>2.1688236331988704E-3</v>
          </cell>
          <cell r="AK60">
            <v>6.9180070900000006</v>
          </cell>
          <cell r="AL60">
            <v>1.4777988483464725E-3</v>
          </cell>
          <cell r="AM60">
            <v>20.913952174000002</v>
          </cell>
          <cell r="AN60">
            <v>9.7132292691647047E-3</v>
          </cell>
          <cell r="AO60">
            <v>7.5029769120000003</v>
          </cell>
          <cell r="AP60">
            <v>1.6772451658848798E-3</v>
          </cell>
          <cell r="AQ60">
            <v>28.50530466</v>
          </cell>
          <cell r="AR60">
            <v>5.172367142675726E-3</v>
          </cell>
        </row>
        <row r="61">
          <cell r="B61" t="str">
            <v>Department for International Development2</v>
          </cell>
          <cell r="C61">
            <v>1402.0422299999989</v>
          </cell>
          <cell r="D61">
            <v>0.87487352857896317</v>
          </cell>
          <cell r="E61">
            <v>2307.5937963999995</v>
          </cell>
          <cell r="F61">
            <v>0.92416755678693974</v>
          </cell>
          <cell r="G61">
            <v>2664.6595956899973</v>
          </cell>
          <cell r="H61">
            <v>0.83232441559513892</v>
          </cell>
          <cell r="I61">
            <v>1631.4792348499991</v>
          </cell>
          <cell r="J61">
            <v>0.84927106760347382</v>
          </cell>
          <cell r="K61">
            <v>3152.4781435179998</v>
          </cell>
          <cell r="L61">
            <v>0.94409697605902176</v>
          </cell>
          <cell r="M61">
            <v>2678.6991323099937</v>
          </cell>
          <cell r="N61">
            <v>0.81952497400122315</v>
          </cell>
          <cell r="O61">
            <v>1567.8950446600011</v>
          </cell>
          <cell r="P61">
            <v>0.88258126235231504</v>
          </cell>
          <cell r="Q61">
            <v>3223.3291849099992</v>
          </cell>
          <cell r="R61">
            <v>0.95682076578922259</v>
          </cell>
          <cell r="S61">
            <v>2930.9609508899957</v>
          </cell>
          <cell r="T61">
            <v>0.84142160504631913</v>
          </cell>
          <cell r="U61">
            <v>1500.7125896699995</v>
          </cell>
          <cell r="V61">
            <v>0.79870342737839362</v>
          </cell>
          <cell r="W61">
            <v>3059.6152399400003</v>
          </cell>
          <cell r="X61">
            <v>0.94368136817159554</v>
          </cell>
          <cell r="Y61">
            <v>3063.3559359460046</v>
          </cell>
          <cell r="Z61">
            <v>0.83225933476607816</v>
          </cell>
          <cell r="AA61">
            <v>2057.0136317900015</v>
          </cell>
          <cell r="AB61">
            <v>0.88042938765556766</v>
          </cell>
          <cell r="AC61">
            <v>4236.7974911449764</v>
          </cell>
          <cell r="AD61">
            <v>0.90414032591697036</v>
          </cell>
          <cell r="AE61">
            <v>3721.9459031399997</v>
          </cell>
          <cell r="AF61">
            <v>0.84888923105740988</v>
          </cell>
          <cell r="AG61">
            <v>2023.1141097000004</v>
          </cell>
          <cell r="AH61">
            <v>0.94485093552547705</v>
          </cell>
          <cell r="AI61">
            <v>4225.9399335840008</v>
          </cell>
          <cell r="AJ61">
            <v>0.86632966958867774</v>
          </cell>
          <cell r="AK61">
            <v>3835.4110236399952</v>
          </cell>
          <cell r="AL61">
            <v>0.81930618456052329</v>
          </cell>
          <cell r="AM61">
            <v>1925.417803959999</v>
          </cell>
          <cell r="AN61">
            <v>0.89423674746876602</v>
          </cell>
          <cell r="AO61">
            <v>3506.5720821709997</v>
          </cell>
          <cell r="AP61">
            <v>0.78387300702494622</v>
          </cell>
          <cell r="AQ61">
            <v>4334.8387906200078</v>
          </cell>
          <cell r="AR61">
            <v>0.78656860527654171</v>
          </cell>
        </row>
        <row r="62">
          <cell r="B62" t="str">
            <v>Department for Work and Pensions</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9.8486649659999994</v>
          </cell>
          <cell r="X62">
            <v>3.0376373827843781E-3</v>
          </cell>
          <cell r="Y62">
            <v>0</v>
          </cell>
          <cell r="Z62">
            <v>0</v>
          </cell>
          <cell r="AA62">
            <v>0</v>
          </cell>
          <cell r="AB62">
            <v>0</v>
          </cell>
          <cell r="AC62">
            <v>9.5009310000000013</v>
          </cell>
          <cell r="AD62">
            <v>2.0275160351204773E-3</v>
          </cell>
          <cell r="AE62">
            <v>0</v>
          </cell>
          <cell r="AF62">
            <v>0</v>
          </cell>
          <cell r="AG62">
            <v>0</v>
          </cell>
          <cell r="AH62">
            <v>0</v>
          </cell>
          <cell r="AI62">
            <v>7.9058573999999995</v>
          </cell>
          <cell r="AJ62">
            <v>1.6207231850899799E-3</v>
          </cell>
          <cell r="AK62">
            <v>0</v>
          </cell>
          <cell r="AL62">
            <v>0</v>
          </cell>
          <cell r="AM62">
            <v>0</v>
          </cell>
          <cell r="AN62">
            <v>0</v>
          </cell>
          <cell r="AO62">
            <v>8.0684640000000005</v>
          </cell>
          <cell r="AP62">
            <v>1.8036563885025824E-3</v>
          </cell>
          <cell r="AQ62">
            <v>0.46863199999999999</v>
          </cell>
          <cell r="AR62">
            <v>8.5034585236613646E-5</v>
          </cell>
        </row>
        <row r="63">
          <cell r="B63" t="str">
            <v>Department of Energy and Climate Change</v>
          </cell>
          <cell r="C63">
            <v>150</v>
          </cell>
          <cell r="D63">
            <v>9.3599911956178797E-2</v>
          </cell>
          <cell r="E63">
            <v>8.1120000000000019</v>
          </cell>
          <cell r="F63">
            <v>3.2487724799534646E-3</v>
          </cell>
          <cell r="G63">
            <v>5.4127000000000001</v>
          </cell>
          <cell r="H63">
            <v>1.690693389721787E-3</v>
          </cell>
          <cell r="I63">
            <v>250.6</v>
          </cell>
          <cell r="J63">
            <v>0.13045052918555733</v>
          </cell>
          <cell r="K63">
            <v>4.6578132629999995</v>
          </cell>
          <cell r="L63">
            <v>1.3949113099127179E-3</v>
          </cell>
          <cell r="M63">
            <v>4.4507082200000001</v>
          </cell>
          <cell r="N63">
            <v>1.361655922566083E-3</v>
          </cell>
          <cell r="O63">
            <v>139.92176000000001</v>
          </cell>
          <cell r="P63">
            <v>7.8763131494007016E-2</v>
          </cell>
          <cell r="Q63">
            <v>3.6548859999999999</v>
          </cell>
          <cell r="R63">
            <v>1.0849251257872851E-3</v>
          </cell>
          <cell r="S63">
            <v>7.8547000000000006E-2</v>
          </cell>
          <cell r="T63">
            <v>2.2549308543842741E-5</v>
          </cell>
          <cell r="U63">
            <v>219.381258</v>
          </cell>
          <cell r="V63">
            <v>0.11675824130036382</v>
          </cell>
          <cell r="W63">
            <v>1.966997865</v>
          </cell>
          <cell r="X63">
            <v>6.0668387717607527E-4</v>
          </cell>
          <cell r="Y63">
            <v>25.027615999999998</v>
          </cell>
          <cell r="Z63">
            <v>6.7995582225767182E-3</v>
          </cell>
          <cell r="AA63">
            <v>118.577521</v>
          </cell>
          <cell r="AB63">
            <v>5.0752767308059929E-2</v>
          </cell>
          <cell r="AC63">
            <v>234.568313897</v>
          </cell>
          <cell r="AD63">
            <v>5.0057306779445178E-2</v>
          </cell>
          <cell r="AE63">
            <v>55.263224000000008</v>
          </cell>
          <cell r="AF63">
            <v>1.260425512566855E-2</v>
          </cell>
          <cell r="AG63">
            <v>49.868743000000002</v>
          </cell>
          <cell r="AH63">
            <v>2.3290099283631908E-2</v>
          </cell>
          <cell r="AI63">
            <v>116.411951</v>
          </cell>
          <cell r="AJ63">
            <v>2.3864780056273051E-2</v>
          </cell>
          <cell r="AK63">
            <v>28.960632999999998</v>
          </cell>
          <cell r="AL63">
            <v>6.1864623059796307E-3</v>
          </cell>
          <cell r="AM63">
            <v>85.51807500000001</v>
          </cell>
          <cell r="AN63">
            <v>3.971782388243604E-2</v>
          </cell>
          <cell r="AO63">
            <v>245.77609600200003</v>
          </cell>
          <cell r="AP63">
            <v>5.494176161599424E-2</v>
          </cell>
          <cell r="AQ63">
            <v>4.6923770000000005</v>
          </cell>
          <cell r="AR63">
            <v>8.5144491193265821E-4</v>
          </cell>
        </row>
        <row r="64">
          <cell r="B64" t="str">
            <v>Department of Health</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14.804799999999998</v>
          </cell>
          <cell r="X64">
            <v>4.5662649790503759E-3</v>
          </cell>
          <cell r="Y64">
            <v>0</v>
          </cell>
          <cell r="Z64">
            <v>0</v>
          </cell>
          <cell r="AA64">
            <v>0</v>
          </cell>
          <cell r="AB64">
            <v>0</v>
          </cell>
          <cell r="AC64">
            <v>11.6584</v>
          </cell>
          <cell r="AD64">
            <v>2.487923861761397E-3</v>
          </cell>
          <cell r="AE64">
            <v>0</v>
          </cell>
          <cell r="AF64">
            <v>0</v>
          </cell>
          <cell r="AG64">
            <v>0</v>
          </cell>
          <cell r="AH64">
            <v>0</v>
          </cell>
          <cell r="AI64">
            <v>11.498799999999999</v>
          </cell>
          <cell r="AJ64">
            <v>2.3572866063474233E-3</v>
          </cell>
          <cell r="AK64">
            <v>0</v>
          </cell>
          <cell r="AL64">
            <v>0</v>
          </cell>
          <cell r="AM64">
            <v>3.578166</v>
          </cell>
          <cell r="AN64">
            <v>1.6618354308153057E-3</v>
          </cell>
          <cell r="AO64">
            <v>11.833703120000001</v>
          </cell>
          <cell r="AP64">
            <v>2.6453528493193927E-3</v>
          </cell>
          <cell r="AQ64">
            <v>16.412959999999998</v>
          </cell>
          <cell r="AR64">
            <v>2.9781774315563812E-3</v>
          </cell>
        </row>
        <row r="65">
          <cell r="B65" t="str">
            <v>Export Credits Guarantee Department</v>
          </cell>
          <cell r="C65">
            <v>0</v>
          </cell>
          <cell r="D65">
            <v>0</v>
          </cell>
          <cell r="E65">
            <v>0</v>
          </cell>
          <cell r="F65">
            <v>0</v>
          </cell>
          <cell r="G65">
            <v>7.2374999999999998</v>
          </cell>
          <cell r="H65">
            <v>2.2606819901549008E-3</v>
          </cell>
          <cell r="I65">
            <v>0</v>
          </cell>
          <cell r="J65">
            <v>0</v>
          </cell>
          <cell r="K65">
            <v>0</v>
          </cell>
          <cell r="L65">
            <v>0</v>
          </cell>
          <cell r="M65">
            <v>54.146820568999992</v>
          </cell>
          <cell r="N65">
            <v>1.6565754318511997E-2</v>
          </cell>
          <cell r="O65">
            <v>0</v>
          </cell>
          <cell r="P65">
            <v>0</v>
          </cell>
          <cell r="Q65">
            <v>0</v>
          </cell>
          <cell r="R65">
            <v>0</v>
          </cell>
          <cell r="S65">
            <v>91.003674759999996</v>
          </cell>
          <cell r="T65">
            <v>2.6125376408860351E-2</v>
          </cell>
          <cell r="U65">
            <v>0</v>
          </cell>
          <cell r="V65">
            <v>0</v>
          </cell>
          <cell r="W65">
            <v>0</v>
          </cell>
          <cell r="X65">
            <v>0</v>
          </cell>
          <cell r="Y65">
            <v>19.713503863</v>
          </cell>
          <cell r="Z65">
            <v>5.3558084512507929E-3</v>
          </cell>
          <cell r="AA65">
            <v>0</v>
          </cell>
          <cell r="AB65">
            <v>0</v>
          </cell>
          <cell r="AC65">
            <v>0</v>
          </cell>
          <cell r="AD65">
            <v>0</v>
          </cell>
          <cell r="AE65">
            <v>30.394130879000002</v>
          </cell>
          <cell r="AF65">
            <v>6.9321938206478237E-3</v>
          </cell>
          <cell r="AG65">
            <v>0</v>
          </cell>
          <cell r="AH65">
            <v>0</v>
          </cell>
          <cell r="AI65">
            <v>0</v>
          </cell>
          <cell r="AJ65">
            <v>0</v>
          </cell>
          <cell r="AK65">
            <v>3.2324832779999997</v>
          </cell>
          <cell r="AL65">
            <v>6.9051101037938202E-4</v>
          </cell>
          <cell r="AM65">
            <v>0</v>
          </cell>
          <cell r="AN65">
            <v>0</v>
          </cell>
          <cell r="AO65">
            <v>0</v>
          </cell>
          <cell r="AP65">
            <v>0</v>
          </cell>
          <cell r="AQ65">
            <v>0</v>
          </cell>
          <cell r="AR65">
            <v>0</v>
          </cell>
        </row>
        <row r="66">
          <cell r="B66" t="str">
            <v>Foreign &amp; Commonwealth Office</v>
          </cell>
          <cell r="C66">
            <v>25.52338</v>
          </cell>
          <cell r="D66">
            <v>1.5926574138827299E-2</v>
          </cell>
          <cell r="E66">
            <v>32.280950000000004</v>
          </cell>
          <cell r="F66">
            <v>1.2928188114737893E-2</v>
          </cell>
          <cell r="G66">
            <v>218.49096999999995</v>
          </cell>
          <cell r="H66">
            <v>6.8247129656714978E-2</v>
          </cell>
          <cell r="I66">
            <v>36.305517286100006</v>
          </cell>
          <cell r="J66">
            <v>1.8898938317346948E-2</v>
          </cell>
          <cell r="K66">
            <v>40.932859050129998</v>
          </cell>
          <cell r="L66">
            <v>1.2258479422018315E-2</v>
          </cell>
          <cell r="M66">
            <v>223.26999557799988</v>
          </cell>
          <cell r="N66">
            <v>6.8307535965610136E-2</v>
          </cell>
          <cell r="O66">
            <v>42.605392125000002</v>
          </cell>
          <cell r="P66">
            <v>2.3982932335150059E-2</v>
          </cell>
          <cell r="Q66">
            <v>39.695366078999996</v>
          </cell>
          <cell r="R66">
            <v>1.1783267668658176E-2</v>
          </cell>
          <cell r="S66">
            <v>238.67832983000008</v>
          </cell>
          <cell r="T66">
            <v>6.8519883662848183E-2</v>
          </cell>
          <cell r="U66">
            <v>3.9646448290000009</v>
          </cell>
          <cell r="V66">
            <v>2.1100478766268253E-3</v>
          </cell>
          <cell r="W66">
            <v>20.822156679999999</v>
          </cell>
          <cell r="X66">
            <v>6.4222066381297857E-3</v>
          </cell>
          <cell r="Y66">
            <v>257.20248870200027</v>
          </cell>
          <cell r="Z66">
            <v>6.9877342569139689E-2</v>
          </cell>
          <cell r="AA66">
            <v>2.1156449200000003</v>
          </cell>
          <cell r="AB66">
            <v>9.0552436436277899E-4</v>
          </cell>
          <cell r="AC66">
            <v>30.298091998333298</v>
          </cell>
          <cell r="AD66">
            <v>6.46566819190416E-3</v>
          </cell>
          <cell r="AE66">
            <v>263.06876889376309</v>
          </cell>
          <cell r="AF66">
            <v>5.9999863177228462E-2</v>
          </cell>
          <cell r="AG66">
            <v>3.1725161683616636</v>
          </cell>
          <cell r="AH66">
            <v>1.4816538796670819E-3</v>
          </cell>
          <cell r="AI66">
            <v>43.221370828000005</v>
          </cell>
          <cell r="AJ66">
            <v>8.8605035795752303E-3</v>
          </cell>
          <cell r="AK66">
            <v>319.41779046500034</v>
          </cell>
          <cell r="AL66">
            <v>6.8232835952550641E-2</v>
          </cell>
          <cell r="AM66">
            <v>2.1015430400000001</v>
          </cell>
          <cell r="AN66">
            <v>9.7603595899556014E-4</v>
          </cell>
          <cell r="AO66">
            <v>26.137887459999998</v>
          </cell>
          <cell r="AP66">
            <v>5.8429668520787268E-3</v>
          </cell>
          <cell r="AQ66">
            <v>362.50492533999977</v>
          </cell>
          <cell r="AR66">
            <v>6.5777531138540429E-2</v>
          </cell>
        </row>
        <row r="67">
          <cell r="B67" t="str">
            <v>Gift Aid</v>
          </cell>
          <cell r="C67">
            <v>0</v>
          </cell>
          <cell r="D67">
            <v>0</v>
          </cell>
          <cell r="E67">
            <v>0</v>
          </cell>
          <cell r="F67">
            <v>0</v>
          </cell>
          <cell r="G67">
            <v>43.9</v>
          </cell>
          <cell r="H67">
            <v>1.3712461397968934E-2</v>
          </cell>
          <cell r="I67">
            <v>0</v>
          </cell>
          <cell r="J67">
            <v>0</v>
          </cell>
          <cell r="K67">
            <v>0</v>
          </cell>
          <cell r="L67">
            <v>0</v>
          </cell>
          <cell r="M67">
            <v>47.109064330000002</v>
          </cell>
          <cell r="N67">
            <v>1.4412613292248376E-2</v>
          </cell>
          <cell r="O67">
            <v>0</v>
          </cell>
          <cell r="P67">
            <v>0</v>
          </cell>
          <cell r="Q67">
            <v>0</v>
          </cell>
          <cell r="R67">
            <v>0</v>
          </cell>
          <cell r="S67">
            <v>65</v>
          </cell>
          <cell r="T67">
            <v>1.8660229612203882E-2</v>
          </cell>
          <cell r="U67">
            <v>0</v>
          </cell>
          <cell r="V67">
            <v>0</v>
          </cell>
          <cell r="W67">
            <v>0</v>
          </cell>
          <cell r="X67">
            <v>0</v>
          </cell>
          <cell r="Y67">
            <v>91</v>
          </cell>
          <cell r="Z67">
            <v>2.4723081825072008E-2</v>
          </cell>
          <cell r="AA67">
            <v>0</v>
          </cell>
          <cell r="AB67">
            <v>0</v>
          </cell>
          <cell r="AC67">
            <v>0</v>
          </cell>
          <cell r="AD67">
            <v>0</v>
          </cell>
          <cell r="AE67">
            <v>91.287000000000006</v>
          </cell>
          <cell r="AF67">
            <v>2.0820439966674851E-2</v>
          </cell>
          <cell r="AG67">
            <v>0</v>
          </cell>
          <cell r="AH67">
            <v>0</v>
          </cell>
          <cell r="AI67">
            <v>0</v>
          </cell>
          <cell r="AJ67">
            <v>0</v>
          </cell>
          <cell r="AK67">
            <v>105.5</v>
          </cell>
          <cell r="AL67">
            <v>2.2536516148692298E-2</v>
          </cell>
          <cell r="AM67">
            <v>0</v>
          </cell>
          <cell r="AN67">
            <v>0</v>
          </cell>
          <cell r="AO67">
            <v>0</v>
          </cell>
          <cell r="AP67">
            <v>0</v>
          </cell>
          <cell r="AQ67">
            <v>104.895</v>
          </cell>
          <cell r="AR67">
            <v>1.9033490709969843E-2</v>
          </cell>
        </row>
        <row r="68">
          <cell r="B68" t="str">
            <v>HM Treasury4</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0.478829</v>
          </cell>
          <cell r="AR68">
            <v>8.6884859365690944E-5</v>
          </cell>
        </row>
        <row r="69">
          <cell r="B69" t="str">
            <v>HM Revenue and Customs</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0.40373544000000006</v>
          </cell>
          <cell r="AP69">
            <v>9.0252618790999278E-5</v>
          </cell>
          <cell r="AQ69">
            <v>1.40205735</v>
          </cell>
          <cell r="AR69">
            <v>2.5440722194642202E-4</v>
          </cell>
        </row>
        <row r="70">
          <cell r="B70" t="str">
            <v>Home Office</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0.9</v>
          </cell>
          <cell r="V70">
            <v>4.7899450540267864E-4</v>
          </cell>
          <cell r="W70">
            <v>0</v>
          </cell>
          <cell r="X70">
            <v>0</v>
          </cell>
          <cell r="Y70">
            <v>28.369752000000005</v>
          </cell>
          <cell r="Z70">
            <v>7.7075571434395652E-3</v>
          </cell>
          <cell r="AA70">
            <v>0</v>
          </cell>
          <cell r="AB70">
            <v>0</v>
          </cell>
          <cell r="AC70">
            <v>0.81361499999999998</v>
          </cell>
          <cell r="AD70">
            <v>1.7362692760473125E-4</v>
          </cell>
          <cell r="AE70">
            <v>32.324840000000002</v>
          </cell>
          <cell r="AF70">
            <v>7.3725436332924719E-3</v>
          </cell>
          <cell r="AG70">
            <v>0</v>
          </cell>
          <cell r="AH70">
            <v>0</v>
          </cell>
          <cell r="AI70">
            <v>0.81201199999999996</v>
          </cell>
          <cell r="AJ70">
            <v>1.6646476256595332E-4</v>
          </cell>
          <cell r="AK70">
            <v>134.791202</v>
          </cell>
          <cell r="AL70">
            <v>2.8793593370375788E-2</v>
          </cell>
          <cell r="AM70">
            <v>10</v>
          </cell>
          <cell r="AN70">
            <v>4.6443776806758151E-3</v>
          </cell>
          <cell r="AO70">
            <v>0.80643799999999999</v>
          </cell>
          <cell r="AP70">
            <v>1.8027434349725618E-4</v>
          </cell>
          <cell r="AQ70">
            <v>211.03272799999999</v>
          </cell>
          <cell r="AR70">
            <v>3.8292477886339611E-2</v>
          </cell>
        </row>
        <row r="71">
          <cell r="B71" t="str">
            <v>IMF Poverty Reduction and Growth Trust (PRGT)</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119.83925500000001</v>
          </cell>
          <cell r="AP71">
            <v>2.6789341549288696E-2</v>
          </cell>
          <cell r="AQ71">
            <v>0</v>
          </cell>
          <cell r="AR71">
            <v>0</v>
          </cell>
        </row>
        <row r="72">
          <cell r="B72" t="str">
            <v>Ministry of Defence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4.8911999999999995</v>
          </cell>
          <cell r="T72">
            <v>1.4041679242955633E-3</v>
          </cell>
          <cell r="U72">
            <v>0</v>
          </cell>
          <cell r="V72">
            <v>0</v>
          </cell>
          <cell r="W72">
            <v>0</v>
          </cell>
          <cell r="X72">
            <v>0</v>
          </cell>
          <cell r="Y72">
            <v>5</v>
          </cell>
          <cell r="Z72">
            <v>1.3584110892896708E-3</v>
          </cell>
          <cell r="AA72">
            <v>0</v>
          </cell>
          <cell r="AB72">
            <v>0</v>
          </cell>
          <cell r="AC72">
            <v>0</v>
          </cell>
          <cell r="AD72">
            <v>0</v>
          </cell>
          <cell r="AE72">
            <v>3.0091331099999987</v>
          </cell>
          <cell r="AF72">
            <v>6.8631322388169793E-4</v>
          </cell>
          <cell r="AG72">
            <v>0</v>
          </cell>
          <cell r="AH72">
            <v>0</v>
          </cell>
          <cell r="AI72">
            <v>0</v>
          </cell>
          <cell r="AJ72">
            <v>0</v>
          </cell>
          <cell r="AK72">
            <v>2.1585069999999997</v>
          </cell>
          <cell r="AL72">
            <v>4.6109220722810769E-4</v>
          </cell>
          <cell r="AM72">
            <v>0</v>
          </cell>
          <cell r="AN72">
            <v>0</v>
          </cell>
          <cell r="AO72">
            <v>0</v>
          </cell>
          <cell r="AP72">
            <v>0</v>
          </cell>
          <cell r="AQ72">
            <v>9.3833579799999995</v>
          </cell>
          <cell r="AR72">
            <v>1.7026365121373891E-3</v>
          </cell>
        </row>
        <row r="73">
          <cell r="B73" t="str">
            <v>Miscellaneous6</v>
          </cell>
          <cell r="C73">
            <v>25</v>
          </cell>
          <cell r="D73">
            <v>1.5599985326029799E-2</v>
          </cell>
          <cell r="E73">
            <v>148.95634519999999</v>
          </cell>
          <cell r="F73">
            <v>5.9655482618368859E-2</v>
          </cell>
          <cell r="G73">
            <v>28.461650000000002</v>
          </cell>
          <cell r="H73">
            <v>8.8901885409453877E-3</v>
          </cell>
          <cell r="I73">
            <v>2.65</v>
          </cell>
          <cell r="J73">
            <v>1.3794648936222142E-3</v>
          </cell>
          <cell r="K73">
            <v>141.07771621000003</v>
          </cell>
          <cell r="L73">
            <v>4.2249633209047309E-2</v>
          </cell>
          <cell r="M73">
            <v>32.499824340000004</v>
          </cell>
          <cell r="N73">
            <v>9.9430418952331009E-3</v>
          </cell>
          <cell r="O73">
            <v>14.472131000000001</v>
          </cell>
          <cell r="P73">
            <v>8.14648384176625E-3</v>
          </cell>
          <cell r="Q73">
            <v>102.11156353999999</v>
          </cell>
          <cell r="R73">
            <v>3.0311041416331688E-2</v>
          </cell>
          <cell r="S73">
            <v>73.638654114000033</v>
          </cell>
          <cell r="T73">
            <v>2.1140218370783118E-2</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B74" t="str">
            <v>EU Attribution (non - DFID)</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108.832795</v>
          </cell>
          <cell r="X74">
            <v>3.3567449771740851E-2</v>
          </cell>
          <cell r="Y74">
            <v>0</v>
          </cell>
          <cell r="Z74">
            <v>0</v>
          </cell>
          <cell r="AA74">
            <v>0</v>
          </cell>
          <cell r="AB74">
            <v>0</v>
          </cell>
          <cell r="AC74">
            <v>123.721020372466</v>
          </cell>
          <cell r="AD74">
            <v>2.6402291805575899E-2</v>
          </cell>
          <cell r="AE74">
            <v>0</v>
          </cell>
          <cell r="AF74">
            <v>0</v>
          </cell>
          <cell r="AG74">
            <v>0</v>
          </cell>
          <cell r="AH74">
            <v>0</v>
          </cell>
          <cell r="AI74">
            <v>418.30043800000004</v>
          </cell>
          <cell r="AJ74">
            <v>8.5752775935459435E-2</v>
          </cell>
          <cell r="AK74">
            <v>0</v>
          </cell>
          <cell r="AL74">
            <v>0</v>
          </cell>
          <cell r="AM74">
            <v>0</v>
          </cell>
          <cell r="AN74">
            <v>0</v>
          </cell>
          <cell r="AO74">
            <v>509.48736099999996</v>
          </cell>
          <cell r="AP74">
            <v>0.11389282192112046</v>
          </cell>
          <cell r="AQ74">
            <v>0</v>
          </cell>
          <cell r="AR74">
            <v>0</v>
          </cell>
        </row>
        <row r="75">
          <cell r="B75" t="str">
            <v>Scottish Government</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10.339717</v>
          </cell>
          <cell r="Z75">
            <v>2.809117246583386E-3</v>
          </cell>
          <cell r="AA75">
            <v>0</v>
          </cell>
          <cell r="AB75">
            <v>0</v>
          </cell>
          <cell r="AC75">
            <v>0</v>
          </cell>
          <cell r="AD75">
            <v>0</v>
          </cell>
          <cell r="AE75">
            <v>11.275470940000002</v>
          </cell>
          <cell r="AF75">
            <v>2.5716724813199783E-3</v>
          </cell>
          <cell r="AG75">
            <v>1.1399999999999999</v>
          </cell>
          <cell r="AH75">
            <v>5.3241191949314568E-4</v>
          </cell>
          <cell r="AI75">
            <v>0</v>
          </cell>
          <cell r="AJ75">
            <v>0</v>
          </cell>
          <cell r="AK75">
            <v>10.534921270000003</v>
          </cell>
          <cell r="AL75">
            <v>2.2504305528583605E-3</v>
          </cell>
          <cell r="AM75">
            <v>0.15000000000000002</v>
          </cell>
          <cell r="AN75">
            <v>6.9665665210137236E-5</v>
          </cell>
          <cell r="AO75">
            <v>0</v>
          </cell>
          <cell r="AP75">
            <v>0</v>
          </cell>
          <cell r="AQ75">
            <v>10.869208419999996</v>
          </cell>
          <cell r="AR75">
            <v>1.9722482242890125E-3</v>
          </cell>
        </row>
        <row r="76">
          <cell r="B76" t="str">
            <v>Welsh Government</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0.97240300000000002</v>
          </cell>
          <cell r="Z76">
            <v>2.6418460369170875E-4</v>
          </cell>
          <cell r="AA76">
            <v>0</v>
          </cell>
          <cell r="AB76">
            <v>0</v>
          </cell>
          <cell r="AC76">
            <v>0</v>
          </cell>
          <cell r="AD76">
            <v>0</v>
          </cell>
          <cell r="AE76">
            <v>1.014</v>
          </cell>
          <cell r="AF76">
            <v>2.312697988345361E-4</v>
          </cell>
          <cell r="AG76">
            <v>0</v>
          </cell>
          <cell r="AH76">
            <v>0</v>
          </cell>
          <cell r="AI76">
            <v>0</v>
          </cell>
          <cell r="AJ76">
            <v>0</v>
          </cell>
          <cell r="AK76">
            <v>1.0325</v>
          </cell>
          <cell r="AL76">
            <v>2.2055879548364736E-4</v>
          </cell>
          <cell r="AM76">
            <v>0</v>
          </cell>
          <cell r="AN76">
            <v>0</v>
          </cell>
          <cell r="AO76">
            <v>0</v>
          </cell>
          <cell r="AP76">
            <v>0</v>
          </cell>
          <cell r="AQ76">
            <v>1.0599999999999998</v>
          </cell>
          <cell r="AR76">
            <v>1.9233996046110906E-4</v>
          </cell>
        </row>
      </sheetData>
      <sheetData sheetId="71"/>
      <sheetData sheetId="72"/>
      <sheetData sheetId="73"/>
      <sheetData sheetId="74"/>
      <sheetData sheetId="75">
        <row r="7">
          <cell r="B7" t="str">
            <v>Afghanistan</v>
          </cell>
          <cell r="C7">
            <v>199632.18440999999</v>
          </cell>
          <cell r="D7">
            <v>100295.37127800002</v>
          </cell>
        </row>
        <row r="8">
          <cell r="B8" t="str">
            <v>Africa, regional</v>
          </cell>
          <cell r="C8">
            <v>166762.40899000003</v>
          </cell>
          <cell r="D8">
            <v>58437.034500387745</v>
          </cell>
        </row>
        <row r="9">
          <cell r="B9" t="str">
            <v>Albania</v>
          </cell>
          <cell r="C9">
            <v>0</v>
          </cell>
          <cell r="D9">
            <v>658.53986900000007</v>
          </cell>
        </row>
        <row r="10">
          <cell r="B10" t="str">
            <v>Algeria</v>
          </cell>
          <cell r="C10">
            <v>0</v>
          </cell>
          <cell r="D10">
            <v>2675.5655870000005</v>
          </cell>
        </row>
        <row r="11">
          <cell r="B11" t="str">
            <v>America, regional</v>
          </cell>
          <cell r="C11">
            <v>0</v>
          </cell>
          <cell r="D11">
            <v>2311.7995300000002</v>
          </cell>
        </row>
        <row r="12">
          <cell r="B12" t="str">
            <v>Angola</v>
          </cell>
          <cell r="C12">
            <v>0</v>
          </cell>
          <cell r="D12">
            <v>1296.489276</v>
          </cell>
        </row>
        <row r="13">
          <cell r="B13" t="str">
            <v>Antigua and Barbuda</v>
          </cell>
          <cell r="C13">
            <v>0</v>
          </cell>
          <cell r="D13">
            <v>2.5698300000000001</v>
          </cell>
        </row>
        <row r="14">
          <cell r="B14" t="str">
            <v>Argentina</v>
          </cell>
          <cell r="C14">
            <v>0</v>
          </cell>
          <cell r="D14">
            <v>1576.9050350000002</v>
          </cell>
        </row>
        <row r="15">
          <cell r="B15" t="str">
            <v>Armenia</v>
          </cell>
          <cell r="C15">
            <v>0</v>
          </cell>
          <cell r="D15">
            <v>1187.8566470000001</v>
          </cell>
        </row>
        <row r="16">
          <cell r="B16" t="str">
            <v>Asia, regional</v>
          </cell>
          <cell r="C16">
            <v>51729.382969999991</v>
          </cell>
          <cell r="D16">
            <v>12786.176596692307</v>
          </cell>
        </row>
        <row r="17">
          <cell r="B17" t="str">
            <v>Azerbaijan</v>
          </cell>
          <cell r="C17">
            <v>0</v>
          </cell>
          <cell r="D17">
            <v>2444.6071649999999</v>
          </cell>
        </row>
        <row r="18">
          <cell r="B18" t="str">
            <v>Bangladesh</v>
          </cell>
          <cell r="C18">
            <v>157474.62577999997</v>
          </cell>
          <cell r="D18">
            <v>6221.9712740000014</v>
          </cell>
        </row>
        <row r="19">
          <cell r="B19" t="str">
            <v>Belarus</v>
          </cell>
          <cell r="C19">
            <v>0</v>
          </cell>
          <cell r="D19">
            <v>877.51438600000006</v>
          </cell>
        </row>
        <row r="20">
          <cell r="B20" t="str">
            <v>Belize</v>
          </cell>
          <cell r="C20">
            <v>0</v>
          </cell>
          <cell r="D20">
            <v>1145.0873929999998</v>
          </cell>
        </row>
        <row r="21">
          <cell r="B21" t="str">
            <v>Bhutan</v>
          </cell>
          <cell r="C21">
            <v>0</v>
          </cell>
          <cell r="D21">
            <v>75.675837999999999</v>
          </cell>
        </row>
        <row r="22">
          <cell r="B22" t="str">
            <v>Bolivia</v>
          </cell>
          <cell r="C22">
            <v>0</v>
          </cell>
          <cell r="D22">
            <v>825.80474000000004</v>
          </cell>
        </row>
        <row r="23">
          <cell r="B23" t="str">
            <v>Bosnia-Herzegovina</v>
          </cell>
          <cell r="C23">
            <v>990.40334000000007</v>
          </cell>
          <cell r="D23">
            <v>3441.3392690000001</v>
          </cell>
        </row>
        <row r="24">
          <cell r="B24" t="str">
            <v>Botswana</v>
          </cell>
          <cell r="C24">
            <v>1.0632299999999999</v>
          </cell>
          <cell r="D24">
            <v>1055.0031529999999</v>
          </cell>
        </row>
        <row r="25">
          <cell r="B25" t="str">
            <v>Brazil</v>
          </cell>
          <cell r="C25">
            <v>0</v>
          </cell>
          <cell r="D25">
            <v>20886.263972000001</v>
          </cell>
        </row>
        <row r="26">
          <cell r="B26" t="str">
            <v>Burkina Faso</v>
          </cell>
          <cell r="C26">
            <v>0</v>
          </cell>
          <cell r="D26">
            <v>88.331000000000003</v>
          </cell>
        </row>
        <row r="27">
          <cell r="B27" t="str">
            <v>Burundi</v>
          </cell>
          <cell r="C27">
            <v>0</v>
          </cell>
          <cell r="D27">
            <v>205.083686</v>
          </cell>
        </row>
        <row r="28">
          <cell r="B28" t="str">
            <v>Cambodia</v>
          </cell>
          <cell r="C28">
            <v>1574.1859999999999</v>
          </cell>
          <cell r="D28">
            <v>1205.6573490000001</v>
          </cell>
        </row>
        <row r="29">
          <cell r="B29" t="str">
            <v>Cameroon</v>
          </cell>
          <cell r="C29">
            <v>4810.1718700000001</v>
          </cell>
          <cell r="D29">
            <v>1412.9721770000001</v>
          </cell>
        </row>
        <row r="30">
          <cell r="B30" t="str">
            <v>Cape Verde</v>
          </cell>
          <cell r="C30">
            <v>0</v>
          </cell>
          <cell r="D30">
            <v>116.81041</v>
          </cell>
        </row>
        <row r="31">
          <cell r="B31" t="str">
            <v>Central African Rep.</v>
          </cell>
          <cell r="C31">
            <v>18279.141040000002</v>
          </cell>
          <cell r="D31">
            <v>0</v>
          </cell>
        </row>
        <row r="32">
          <cell r="B32" t="str">
            <v>Chile</v>
          </cell>
          <cell r="C32">
            <v>0</v>
          </cell>
          <cell r="D32">
            <v>4653.0262009999997</v>
          </cell>
        </row>
        <row r="33">
          <cell r="B33" t="str">
            <v>China</v>
          </cell>
          <cell r="C33">
            <v>0</v>
          </cell>
          <cell r="D33">
            <v>44641.015385000013</v>
          </cell>
        </row>
        <row r="34">
          <cell r="B34" t="str">
            <v>Colombia</v>
          </cell>
          <cell r="C34">
            <v>0</v>
          </cell>
          <cell r="D34">
            <v>40310.066625000029</v>
          </cell>
        </row>
        <row r="35">
          <cell r="B35" t="str">
            <v>Comoros</v>
          </cell>
          <cell r="C35">
            <v>0</v>
          </cell>
          <cell r="D35">
            <v>4.9000000000000004</v>
          </cell>
        </row>
        <row r="36">
          <cell r="B36" t="str">
            <v>Congo, Dem. Rep.</v>
          </cell>
          <cell r="C36">
            <v>139019.78620999996</v>
          </cell>
          <cell r="D36">
            <v>3701.0017999999995</v>
          </cell>
        </row>
        <row r="37">
          <cell r="B37" t="str">
            <v>Costa Rica</v>
          </cell>
          <cell r="C37">
            <v>0</v>
          </cell>
          <cell r="D37">
            <v>1099.9276950000001</v>
          </cell>
        </row>
        <row r="38">
          <cell r="B38" t="str">
            <v>Cote d'Ivoire</v>
          </cell>
          <cell r="C38">
            <v>0</v>
          </cell>
          <cell r="D38">
            <v>698.07321000000002</v>
          </cell>
        </row>
        <row r="39">
          <cell r="B39" t="str">
            <v>Cuba</v>
          </cell>
          <cell r="C39">
            <v>0</v>
          </cell>
          <cell r="D39">
            <v>1329.4828869999999</v>
          </cell>
        </row>
        <row r="40">
          <cell r="B40" t="str">
            <v>Djibouti</v>
          </cell>
          <cell r="C40">
            <v>0</v>
          </cell>
          <cell r="D40">
            <v>18.681290000000001</v>
          </cell>
        </row>
        <row r="41">
          <cell r="B41" t="str">
            <v>Dominica</v>
          </cell>
          <cell r="C41">
            <v>492.096</v>
          </cell>
          <cell r="D41">
            <v>0.23402000000000001</v>
          </cell>
        </row>
        <row r="42">
          <cell r="B42" t="str">
            <v>Dominican Republic</v>
          </cell>
          <cell r="C42">
            <v>0</v>
          </cell>
          <cell r="D42">
            <v>1460.877234</v>
          </cell>
        </row>
        <row r="43">
          <cell r="B43" t="str">
            <v>Ecuador</v>
          </cell>
          <cell r="C43">
            <v>0</v>
          </cell>
          <cell r="D43">
            <v>314.538093</v>
          </cell>
        </row>
        <row r="44">
          <cell r="B44" t="str">
            <v>Egypt</v>
          </cell>
          <cell r="C44">
            <v>750.98415</v>
          </cell>
          <cell r="D44">
            <v>11373.660167000002</v>
          </cell>
        </row>
        <row r="45">
          <cell r="B45" t="str">
            <v>El Salvador</v>
          </cell>
          <cell r="C45">
            <v>0</v>
          </cell>
          <cell r="D45">
            <v>475.78385599999996</v>
          </cell>
        </row>
        <row r="46">
          <cell r="B46" t="str">
            <v>Eritrea</v>
          </cell>
          <cell r="C46">
            <v>0</v>
          </cell>
          <cell r="D46">
            <v>303.89639999999997</v>
          </cell>
        </row>
        <row r="47">
          <cell r="B47" t="str">
            <v>Ethiopia</v>
          </cell>
          <cell r="C47">
            <v>334136.94562999991</v>
          </cell>
          <cell r="D47">
            <v>4642.3840820000005</v>
          </cell>
        </row>
        <row r="48">
          <cell r="B48" t="str">
            <v>Europe, regional</v>
          </cell>
          <cell r="C48">
            <v>700</v>
          </cell>
          <cell r="D48">
            <v>507.92536670588231</v>
          </cell>
        </row>
        <row r="49">
          <cell r="B49" t="str">
            <v>Fiji</v>
          </cell>
          <cell r="C49">
            <v>0</v>
          </cell>
          <cell r="D49">
            <v>1262.291228</v>
          </cell>
        </row>
        <row r="50">
          <cell r="B50" t="str">
            <v>Former Yugoslav Republic of Macedonia (FYROM)</v>
          </cell>
          <cell r="C50">
            <v>0</v>
          </cell>
          <cell r="D50">
            <v>2143.6692369999996</v>
          </cell>
        </row>
        <row r="51">
          <cell r="B51" t="str">
            <v>Gambia</v>
          </cell>
          <cell r="C51">
            <v>0</v>
          </cell>
          <cell r="D51">
            <v>9542.4443360000005</v>
          </cell>
        </row>
        <row r="52">
          <cell r="B52" t="str">
            <v>Georgia</v>
          </cell>
          <cell r="C52">
            <v>0</v>
          </cell>
          <cell r="D52">
            <v>2853.9378140000003</v>
          </cell>
        </row>
        <row r="53">
          <cell r="B53" t="str">
            <v>Ghana</v>
          </cell>
          <cell r="C53">
            <v>57468.832870000006</v>
          </cell>
          <cell r="D53">
            <v>3160.6706199999999</v>
          </cell>
        </row>
        <row r="54">
          <cell r="B54" t="str">
            <v>Grenada</v>
          </cell>
          <cell r="C54">
            <v>0</v>
          </cell>
          <cell r="D54">
            <v>47.65117</v>
          </cell>
        </row>
        <row r="55">
          <cell r="B55" t="str">
            <v>Guatemala</v>
          </cell>
          <cell r="C55">
            <v>0</v>
          </cell>
          <cell r="D55">
            <v>1067.6939070000001</v>
          </cell>
        </row>
        <row r="56">
          <cell r="B56" t="str">
            <v>Guinea</v>
          </cell>
          <cell r="C56">
            <v>0</v>
          </cell>
          <cell r="D56">
            <v>316.35515999999996</v>
          </cell>
        </row>
        <row r="57">
          <cell r="B57" t="str">
            <v>Guinea-Bissau</v>
          </cell>
          <cell r="C57">
            <v>0</v>
          </cell>
          <cell r="D57">
            <v>17.545999999999999</v>
          </cell>
        </row>
        <row r="58">
          <cell r="B58" t="str">
            <v>Guyana</v>
          </cell>
          <cell r="C58">
            <v>1452.5354699999998</v>
          </cell>
          <cell r="D58">
            <v>776.00500700000009</v>
          </cell>
        </row>
        <row r="59">
          <cell r="B59" t="str">
            <v>Haiti</v>
          </cell>
          <cell r="C59">
            <v>3683.3116700000005</v>
          </cell>
          <cell r="D59">
            <v>167.034583</v>
          </cell>
        </row>
        <row r="60">
          <cell r="B60" t="str">
            <v>Honduras</v>
          </cell>
          <cell r="C60">
            <v>0</v>
          </cell>
          <cell r="D60">
            <v>184.20835699999998</v>
          </cell>
        </row>
        <row r="61">
          <cell r="B61" t="str">
            <v>India</v>
          </cell>
          <cell r="C61">
            <v>150390.87200000003</v>
          </cell>
          <cell r="D61">
            <v>35188.935182000001</v>
          </cell>
        </row>
        <row r="62">
          <cell r="B62" t="str">
            <v>Indonesia</v>
          </cell>
          <cell r="C62">
            <v>13314.772100000002</v>
          </cell>
          <cell r="D62">
            <v>6549.0425310000001</v>
          </cell>
        </row>
        <row r="63">
          <cell r="B63" t="str">
            <v>Iran</v>
          </cell>
          <cell r="C63">
            <v>0</v>
          </cell>
          <cell r="D63">
            <v>992.54061799999999</v>
          </cell>
        </row>
        <row r="64">
          <cell r="B64" t="str">
            <v>Iraq</v>
          </cell>
          <cell r="C64">
            <v>45231.682130000001</v>
          </cell>
          <cell r="D64">
            <v>10205.473357999997</v>
          </cell>
        </row>
        <row r="65">
          <cell r="B65" t="str">
            <v>Jamaica</v>
          </cell>
          <cell r="C65">
            <v>4884.4998400000004</v>
          </cell>
          <cell r="D65">
            <v>2824.9162999999999</v>
          </cell>
        </row>
        <row r="66">
          <cell r="B66" t="str">
            <v>Jordan</v>
          </cell>
          <cell r="C66">
            <v>43100.558430000005</v>
          </cell>
          <cell r="D66">
            <v>14347.954790000003</v>
          </cell>
        </row>
        <row r="67">
          <cell r="B67" t="str">
            <v>Kazakhstan</v>
          </cell>
          <cell r="C67">
            <v>0</v>
          </cell>
          <cell r="D67">
            <v>5425.1782740000008</v>
          </cell>
        </row>
        <row r="68">
          <cell r="B68" t="str">
            <v>Kenya</v>
          </cell>
          <cell r="C68">
            <v>147910.13256000006</v>
          </cell>
          <cell r="D68">
            <v>7664.3932409999989</v>
          </cell>
        </row>
        <row r="69">
          <cell r="B69" t="str">
            <v>Kiribati</v>
          </cell>
          <cell r="C69">
            <v>0</v>
          </cell>
          <cell r="D69">
            <v>11.9284</v>
          </cell>
        </row>
        <row r="70">
          <cell r="B70" t="str">
            <v>Korea, Dem. Rep.</v>
          </cell>
          <cell r="C70">
            <v>0</v>
          </cell>
          <cell r="D70">
            <v>740.38050700000008</v>
          </cell>
        </row>
        <row r="71">
          <cell r="B71" t="str">
            <v>Kosovo</v>
          </cell>
          <cell r="C71">
            <v>0</v>
          </cell>
          <cell r="D71">
            <v>4686.3963199999998</v>
          </cell>
        </row>
        <row r="72">
          <cell r="B72" t="str">
            <v>Kyrgyz Republic</v>
          </cell>
          <cell r="C72">
            <v>1664.2252100000001</v>
          </cell>
          <cell r="D72">
            <v>1040.3305210000001</v>
          </cell>
        </row>
        <row r="73">
          <cell r="B73" t="str">
            <v>Laos</v>
          </cell>
          <cell r="C73">
            <v>1526.8613600000001</v>
          </cell>
          <cell r="D73">
            <v>811.45653300000004</v>
          </cell>
        </row>
        <row r="74">
          <cell r="B74" t="str">
            <v>Lebanon</v>
          </cell>
          <cell r="C74">
            <v>85301.25251000002</v>
          </cell>
          <cell r="D74">
            <v>14232.191334999996</v>
          </cell>
        </row>
        <row r="75">
          <cell r="B75" t="str">
            <v>Lesotho</v>
          </cell>
          <cell r="C75">
            <v>0</v>
          </cell>
          <cell r="D75">
            <v>429.28058800000008</v>
          </cell>
        </row>
        <row r="76">
          <cell r="B76" t="str">
            <v>Liberia</v>
          </cell>
          <cell r="C76">
            <v>10321.87998</v>
          </cell>
          <cell r="D76">
            <v>349.64492300000001</v>
          </cell>
        </row>
        <row r="77">
          <cell r="B77" t="str">
            <v>Libya</v>
          </cell>
          <cell r="C77">
            <v>2040.40137</v>
          </cell>
          <cell r="D77">
            <v>8393.4220000000023</v>
          </cell>
        </row>
        <row r="78">
          <cell r="B78" t="str">
            <v>Madagascar</v>
          </cell>
          <cell r="C78">
            <v>0</v>
          </cell>
          <cell r="D78">
            <v>1337.2744279999999</v>
          </cell>
        </row>
        <row r="79">
          <cell r="B79" t="str">
            <v>Malawi</v>
          </cell>
          <cell r="C79">
            <v>75125.93819999999</v>
          </cell>
          <cell r="D79">
            <v>10434.490736999996</v>
          </cell>
        </row>
        <row r="80">
          <cell r="B80" t="str">
            <v>Malaysia</v>
          </cell>
          <cell r="C80">
            <v>0</v>
          </cell>
          <cell r="D80">
            <v>5603.5314789999984</v>
          </cell>
        </row>
        <row r="81">
          <cell r="B81" t="str">
            <v>Maldives</v>
          </cell>
          <cell r="C81">
            <v>0</v>
          </cell>
          <cell r="D81">
            <v>183.51673400000001</v>
          </cell>
        </row>
        <row r="82">
          <cell r="B82" t="str">
            <v>Mali</v>
          </cell>
          <cell r="C82">
            <v>-8013.9062199999998</v>
          </cell>
          <cell r="D82">
            <v>1811.049368</v>
          </cell>
        </row>
        <row r="83">
          <cell r="B83" t="str">
            <v>Mauritania</v>
          </cell>
          <cell r="C83">
            <v>0</v>
          </cell>
          <cell r="D83">
            <v>118.624212</v>
          </cell>
        </row>
        <row r="84">
          <cell r="B84" t="str">
            <v>Mauritius</v>
          </cell>
          <cell r="C84">
            <v>0</v>
          </cell>
          <cell r="D84">
            <v>777.01947899999993</v>
          </cell>
        </row>
        <row r="85">
          <cell r="B85" t="str">
            <v>Mexico</v>
          </cell>
          <cell r="C85">
            <v>0</v>
          </cell>
          <cell r="D85">
            <v>12926.957446</v>
          </cell>
        </row>
        <row r="86">
          <cell r="B86" t="str">
            <v>Middle East, regional</v>
          </cell>
          <cell r="C86">
            <v>16597.16618</v>
          </cell>
          <cell r="D86">
            <v>3875.1288945595725</v>
          </cell>
        </row>
        <row r="87">
          <cell r="B87" t="str">
            <v>Moldova</v>
          </cell>
          <cell r="C87">
            <v>0</v>
          </cell>
          <cell r="D87">
            <v>1292.487057</v>
          </cell>
        </row>
        <row r="88">
          <cell r="B88" t="str">
            <v>Mongolia</v>
          </cell>
          <cell r="C88">
            <v>0</v>
          </cell>
          <cell r="D88">
            <v>633.22529000000009</v>
          </cell>
        </row>
        <row r="89">
          <cell r="B89" t="str">
            <v>Montenegro</v>
          </cell>
          <cell r="C89">
            <v>0</v>
          </cell>
          <cell r="D89">
            <v>1010.9117959999999</v>
          </cell>
        </row>
        <row r="90">
          <cell r="B90" t="str">
            <v>Montserrat</v>
          </cell>
          <cell r="C90">
            <v>32276.104870000006</v>
          </cell>
          <cell r="D90">
            <v>831.47321099999999</v>
          </cell>
        </row>
        <row r="91">
          <cell r="B91" t="str">
            <v>Morocco</v>
          </cell>
          <cell r="C91">
            <v>0</v>
          </cell>
          <cell r="D91">
            <v>3573.932585</v>
          </cell>
        </row>
        <row r="92">
          <cell r="B92" t="str">
            <v>Mozambique</v>
          </cell>
          <cell r="C92">
            <v>48899.908679999993</v>
          </cell>
          <cell r="D92">
            <v>1583.197995</v>
          </cell>
        </row>
        <row r="93">
          <cell r="B93" t="str">
            <v>Myanmar</v>
          </cell>
          <cell r="C93">
            <v>102388.34022999999</v>
          </cell>
          <cell r="D93">
            <v>11506.612372999996</v>
          </cell>
        </row>
        <row r="94">
          <cell r="B94" t="str">
            <v>Namibia</v>
          </cell>
          <cell r="C94">
            <v>0</v>
          </cell>
          <cell r="D94">
            <v>296.98160300000001</v>
          </cell>
        </row>
        <row r="95">
          <cell r="B95" t="str">
            <v>Nepal</v>
          </cell>
          <cell r="C95">
            <v>81424.138919999998</v>
          </cell>
          <cell r="D95">
            <v>6785.9060490000002</v>
          </cell>
        </row>
        <row r="96">
          <cell r="B96" t="str">
            <v>Nicaragua</v>
          </cell>
          <cell r="C96">
            <v>0</v>
          </cell>
          <cell r="D96">
            <v>159.851609</v>
          </cell>
        </row>
        <row r="97">
          <cell r="B97" t="str">
            <v>Nigeria</v>
          </cell>
          <cell r="C97">
            <v>253498.67155000006</v>
          </cell>
          <cell r="D97">
            <v>9186.7703219999985</v>
          </cell>
        </row>
        <row r="98">
          <cell r="B98" t="str">
            <v>North &amp; Central America, regional</v>
          </cell>
          <cell r="C98">
            <v>0</v>
          </cell>
          <cell r="D98">
            <v>4375.5927660000007</v>
          </cell>
        </row>
        <row r="99">
          <cell r="B99" t="str">
            <v>North of Sahara, regional</v>
          </cell>
          <cell r="C99">
            <v>0</v>
          </cell>
          <cell r="D99">
            <v>62.33400000000001</v>
          </cell>
        </row>
        <row r="100">
          <cell r="B100" t="str">
            <v>Oceania, regional</v>
          </cell>
          <cell r="C100">
            <v>2907.078</v>
          </cell>
          <cell r="D100">
            <v>166.19429999999997</v>
          </cell>
        </row>
        <row r="101">
          <cell r="B101" t="str">
            <v>Pakistan</v>
          </cell>
          <cell r="C101">
            <v>351378.79163999995</v>
          </cell>
          <cell r="D101">
            <v>22403.773816000004</v>
          </cell>
        </row>
        <row r="102">
          <cell r="B102" t="str">
            <v>Panama</v>
          </cell>
          <cell r="C102">
            <v>0</v>
          </cell>
          <cell r="D102">
            <v>1871.4432879999999</v>
          </cell>
        </row>
        <row r="103">
          <cell r="B103" t="str">
            <v>Papua New Guinea</v>
          </cell>
          <cell r="C103">
            <v>0</v>
          </cell>
          <cell r="D103">
            <v>947.18403100000012</v>
          </cell>
        </row>
        <row r="104">
          <cell r="B104" t="str">
            <v>Paraguay</v>
          </cell>
          <cell r="C104">
            <v>0</v>
          </cell>
          <cell r="D104">
            <v>488.34743900000001</v>
          </cell>
        </row>
        <row r="105">
          <cell r="B105" t="str">
            <v>Peru</v>
          </cell>
          <cell r="C105">
            <v>0</v>
          </cell>
          <cell r="D105">
            <v>2158.1519189999999</v>
          </cell>
        </row>
        <row r="106">
          <cell r="B106" t="str">
            <v>Philippines</v>
          </cell>
          <cell r="C106">
            <v>4204.1970100000008</v>
          </cell>
          <cell r="D106">
            <v>4912.6826380000002</v>
          </cell>
        </row>
        <row r="107">
          <cell r="B107" t="str">
            <v>Rwanda</v>
          </cell>
          <cell r="C107">
            <v>98850.50612000002</v>
          </cell>
          <cell r="D107">
            <v>2442.6534419999998</v>
          </cell>
        </row>
        <row r="108">
          <cell r="B108" t="str">
            <v>Senegal</v>
          </cell>
          <cell r="C108">
            <v>0</v>
          </cell>
          <cell r="D108">
            <v>1090.5897599999998</v>
          </cell>
        </row>
        <row r="109">
          <cell r="B109" t="str">
            <v>Serbia</v>
          </cell>
          <cell r="C109">
            <v>990</v>
          </cell>
          <cell r="D109">
            <v>2822.7156879999998</v>
          </cell>
        </row>
        <row r="110">
          <cell r="B110" t="str">
            <v>Seychelles</v>
          </cell>
          <cell r="C110">
            <v>0</v>
          </cell>
          <cell r="D110">
            <v>323.63015200000007</v>
          </cell>
        </row>
        <row r="111">
          <cell r="B111" t="str">
            <v>Sierra Leone</v>
          </cell>
          <cell r="C111">
            <v>213812.68335000004</v>
          </cell>
          <cell r="D111">
            <v>3894.3142980000002</v>
          </cell>
        </row>
        <row r="112">
          <cell r="B112" t="str">
            <v>Solomon Islands</v>
          </cell>
          <cell r="C112">
            <v>0</v>
          </cell>
          <cell r="D112">
            <v>517.0726709999999</v>
          </cell>
        </row>
        <row r="113">
          <cell r="B113" t="str">
            <v>Somalia</v>
          </cell>
          <cell r="C113">
            <v>114635.28159999999</v>
          </cell>
          <cell r="D113">
            <v>7193.1310960000001</v>
          </cell>
        </row>
        <row r="114">
          <cell r="B114" t="str">
            <v>South &amp; Central Asia, regional</v>
          </cell>
          <cell r="C114">
            <v>0</v>
          </cell>
          <cell r="D114">
            <v>6174.6580589180721</v>
          </cell>
        </row>
        <row r="115">
          <cell r="B115" t="str">
            <v>South Africa</v>
          </cell>
          <cell r="C115">
            <v>7369.9870899999996</v>
          </cell>
          <cell r="D115">
            <v>11725.266751000001</v>
          </cell>
        </row>
        <row r="116">
          <cell r="B116" t="str">
            <v>South America, regional</v>
          </cell>
          <cell r="C116">
            <v>0</v>
          </cell>
          <cell r="D116">
            <v>1114.2083533333334</v>
          </cell>
        </row>
        <row r="117">
          <cell r="B117" t="str">
            <v>South Asia, regional</v>
          </cell>
          <cell r="C117">
            <v>979.99194</v>
          </cell>
          <cell r="D117">
            <v>7212.2206699999997</v>
          </cell>
        </row>
        <row r="118">
          <cell r="B118" t="str">
            <v>South of Sahara, regional</v>
          </cell>
          <cell r="C118">
            <v>99288.569279999996</v>
          </cell>
          <cell r="D118">
            <v>149.23925</v>
          </cell>
        </row>
        <row r="119">
          <cell r="B119" t="str">
            <v>South Sudan</v>
          </cell>
          <cell r="C119">
            <v>205237.27525999999</v>
          </cell>
          <cell r="D119">
            <v>2755.9719340000001</v>
          </cell>
        </row>
        <row r="120">
          <cell r="B120" t="str">
            <v>Sri Lanka</v>
          </cell>
          <cell r="C120">
            <v>1350.5257200000001</v>
          </cell>
          <cell r="D120">
            <v>23262.272755999998</v>
          </cell>
        </row>
        <row r="121">
          <cell r="B121" t="str">
            <v>St. Helena</v>
          </cell>
          <cell r="C121">
            <v>51262.605600000003</v>
          </cell>
          <cell r="D121">
            <v>2213.6359000000002</v>
          </cell>
        </row>
        <row r="122">
          <cell r="B122" t="str">
            <v>St. Lucia</v>
          </cell>
          <cell r="C122">
            <v>0</v>
          </cell>
          <cell r="D122">
            <v>175.374494</v>
          </cell>
        </row>
        <row r="123">
          <cell r="B123" t="str">
            <v>St.Vincent &amp; Grenadines</v>
          </cell>
          <cell r="C123">
            <v>0</v>
          </cell>
          <cell r="D123">
            <v>110.17695999999999</v>
          </cell>
        </row>
        <row r="124">
          <cell r="B124" t="str">
            <v>Sudan</v>
          </cell>
          <cell r="C124">
            <v>49095.752959999998</v>
          </cell>
          <cell r="D124">
            <v>5504.863319000001</v>
          </cell>
        </row>
        <row r="125">
          <cell r="B125" t="str">
            <v>Suriname</v>
          </cell>
          <cell r="C125">
            <v>0</v>
          </cell>
          <cell r="D125">
            <v>31.868051000000001</v>
          </cell>
        </row>
        <row r="126">
          <cell r="B126" t="str">
            <v>Swaziland</v>
          </cell>
          <cell r="C126">
            <v>0</v>
          </cell>
          <cell r="D126">
            <v>169.05994699999999</v>
          </cell>
        </row>
        <row r="127">
          <cell r="B127" t="str">
            <v>Syria</v>
          </cell>
          <cell r="C127">
            <v>201631.85491999995</v>
          </cell>
          <cell r="D127">
            <v>56076.099262000003</v>
          </cell>
        </row>
        <row r="128">
          <cell r="B128" t="str">
            <v>Tajikistan</v>
          </cell>
          <cell r="C128">
            <v>11441.799230000001</v>
          </cell>
          <cell r="D128">
            <v>622.57378000000006</v>
          </cell>
        </row>
        <row r="129">
          <cell r="B129" t="str">
            <v>Tanzania</v>
          </cell>
          <cell r="C129">
            <v>199729.72269999995</v>
          </cell>
          <cell r="D129">
            <v>5116.7183000000005</v>
          </cell>
        </row>
        <row r="130">
          <cell r="B130" t="str">
            <v>Thailand</v>
          </cell>
          <cell r="C130">
            <v>0</v>
          </cell>
          <cell r="D130">
            <v>3764.4764579999996</v>
          </cell>
        </row>
        <row r="131">
          <cell r="B131" t="str">
            <v>Timor-Leste</v>
          </cell>
          <cell r="C131">
            <v>0</v>
          </cell>
          <cell r="D131">
            <v>67.001314000000008</v>
          </cell>
        </row>
        <row r="132">
          <cell r="B132" t="str">
            <v>Togo</v>
          </cell>
          <cell r="C132">
            <v>0</v>
          </cell>
          <cell r="D132">
            <v>33.963340000000002</v>
          </cell>
        </row>
        <row r="133">
          <cell r="B133" t="str">
            <v>Tonga</v>
          </cell>
          <cell r="C133">
            <v>0</v>
          </cell>
          <cell r="D133">
            <v>1.0256670000000001</v>
          </cell>
        </row>
        <row r="134">
          <cell r="B134" t="str">
            <v>Tunisia</v>
          </cell>
          <cell r="C134">
            <v>180.73</v>
          </cell>
          <cell r="D134">
            <v>6127.7394219999996</v>
          </cell>
        </row>
        <row r="135">
          <cell r="B135" t="str">
            <v>Turkey</v>
          </cell>
          <cell r="C135">
            <v>1289.624</v>
          </cell>
          <cell r="D135">
            <v>5000.6468189999996</v>
          </cell>
        </row>
        <row r="136">
          <cell r="B136" t="str">
            <v>Turkmenistan</v>
          </cell>
          <cell r="C136">
            <v>0</v>
          </cell>
          <cell r="D136">
            <v>459.151882</v>
          </cell>
        </row>
        <row r="137">
          <cell r="B137" t="str">
            <v>Tuvalu</v>
          </cell>
          <cell r="C137">
            <v>0</v>
          </cell>
          <cell r="D137">
            <v>25.885776</v>
          </cell>
        </row>
        <row r="138">
          <cell r="B138" t="str">
            <v>Uganda</v>
          </cell>
          <cell r="C138">
            <v>115159.89045000002</v>
          </cell>
          <cell r="D138">
            <v>8188.4701299999979</v>
          </cell>
        </row>
        <row r="139">
          <cell r="B139" t="str">
            <v>Ukraine</v>
          </cell>
          <cell r="C139">
            <v>15921.54198</v>
          </cell>
          <cell r="D139">
            <v>12718.281828999996</v>
          </cell>
        </row>
        <row r="140">
          <cell r="B140" t="str">
            <v>Uruguay</v>
          </cell>
          <cell r="C140">
            <v>0</v>
          </cell>
          <cell r="D140">
            <v>1523.3483879999999</v>
          </cell>
        </row>
        <row r="141">
          <cell r="B141" t="str">
            <v>Uzbekistan</v>
          </cell>
          <cell r="C141">
            <v>0</v>
          </cell>
          <cell r="D141">
            <v>1504.801594</v>
          </cell>
        </row>
        <row r="142">
          <cell r="B142" t="str">
            <v>Vanuatu</v>
          </cell>
          <cell r="C142">
            <v>2346.7293399999999</v>
          </cell>
          <cell r="D142">
            <v>104.26210999999999</v>
          </cell>
        </row>
        <row r="143">
          <cell r="B143" t="str">
            <v>Venezuela</v>
          </cell>
          <cell r="C143">
            <v>0</v>
          </cell>
          <cell r="D143">
            <v>1408.217222</v>
          </cell>
        </row>
        <row r="144">
          <cell r="B144" t="str">
            <v>Vietnam</v>
          </cell>
          <cell r="C144">
            <v>5959.88526</v>
          </cell>
          <cell r="D144">
            <v>6362.3955819999992</v>
          </cell>
        </row>
        <row r="145">
          <cell r="B145" t="str">
            <v>West Bank &amp; Gaza Strip</v>
          </cell>
          <cell r="C145">
            <v>41077.013900000005</v>
          </cell>
          <cell r="D145">
            <v>10351.251534999999</v>
          </cell>
        </row>
        <row r="146">
          <cell r="B146" t="str">
            <v>West Indies, regional</v>
          </cell>
          <cell r="C146">
            <v>7772.1830800000007</v>
          </cell>
          <cell r="D146">
            <v>0</v>
          </cell>
        </row>
        <row r="147">
          <cell r="B147" t="str">
            <v>Yemen</v>
          </cell>
          <cell r="C147">
            <v>77866.219469999996</v>
          </cell>
          <cell r="D147">
            <v>4184.2348999999995</v>
          </cell>
        </row>
        <row r="148">
          <cell r="B148" t="str">
            <v>Zambia</v>
          </cell>
          <cell r="C148">
            <v>48144.464139999996</v>
          </cell>
          <cell r="D148">
            <v>2348.758797</v>
          </cell>
        </row>
        <row r="149">
          <cell r="B149" t="str">
            <v>Zimbabwe</v>
          </cell>
          <cell r="C149">
            <v>86951.214069999973</v>
          </cell>
          <cell r="D149">
            <v>5944.5104180000008</v>
          </cell>
        </row>
        <row r="150">
          <cell r="B150" t="str">
            <v>Total</v>
          </cell>
          <cell r="C150">
            <v>6260256.5945800198</v>
          </cell>
          <cell r="D150">
            <v>1403438.067466598</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6">
          <cell r="B6" t="str">
            <v>Afghanistan</v>
          </cell>
          <cell r="C6">
            <v>0</v>
          </cell>
          <cell r="D6">
            <v>0</v>
          </cell>
          <cell r="E6">
            <v>83091.983293000027</v>
          </cell>
          <cell r="F6">
            <v>0</v>
          </cell>
          <cell r="G6">
            <v>0</v>
          </cell>
          <cell r="H6">
            <v>0</v>
          </cell>
          <cell r="I6">
            <v>0</v>
          </cell>
          <cell r="J6">
            <v>199632.18440999999</v>
          </cell>
          <cell r="K6">
            <v>0</v>
          </cell>
          <cell r="L6">
            <v>0</v>
          </cell>
          <cell r="M6">
            <v>0</v>
          </cell>
          <cell r="N6">
            <v>17203.387985000001</v>
          </cell>
          <cell r="O6">
            <v>0</v>
          </cell>
          <cell r="P6">
            <v>0</v>
          </cell>
          <cell r="Q6">
            <v>0</v>
          </cell>
          <cell r="R6">
            <v>0</v>
          </cell>
          <cell r="S6">
            <v>0</v>
          </cell>
          <cell r="T6">
            <v>0</v>
          </cell>
          <cell r="U6">
            <v>0</v>
          </cell>
          <cell r="V6">
            <v>299927.55568800011</v>
          </cell>
        </row>
        <row r="7">
          <cell r="B7" t="str">
            <v>Africa, regional</v>
          </cell>
          <cell r="C7">
            <v>7868.0095893877642</v>
          </cell>
          <cell r="D7">
            <v>282.32673</v>
          </cell>
          <cell r="E7">
            <v>33806.897642000004</v>
          </cell>
          <cell r="F7">
            <v>11824.715648999998</v>
          </cell>
          <cell r="G7">
            <v>0</v>
          </cell>
          <cell r="H7">
            <v>0</v>
          </cell>
          <cell r="I7">
            <v>1041.7189800000001</v>
          </cell>
          <cell r="J7">
            <v>166762.40899000003</v>
          </cell>
          <cell r="K7">
            <v>0</v>
          </cell>
          <cell r="L7">
            <v>-4922.8450000000003</v>
          </cell>
          <cell r="M7">
            <v>0</v>
          </cell>
          <cell r="N7">
            <v>8133.3609100000003</v>
          </cell>
          <cell r="O7">
            <v>0</v>
          </cell>
          <cell r="P7">
            <v>0</v>
          </cell>
          <cell r="Q7">
            <v>0</v>
          </cell>
          <cell r="R7">
            <v>0</v>
          </cell>
          <cell r="S7">
            <v>0</v>
          </cell>
          <cell r="T7">
            <v>402.85</v>
          </cell>
          <cell r="U7">
            <v>0</v>
          </cell>
          <cell r="V7">
            <v>225199.4434903879</v>
          </cell>
        </row>
        <row r="8">
          <cell r="B8" t="str">
            <v>Albania</v>
          </cell>
          <cell r="C8">
            <v>0</v>
          </cell>
          <cell r="D8">
            <v>0</v>
          </cell>
          <cell r="E8">
            <v>0</v>
          </cell>
          <cell r="F8">
            <v>0</v>
          </cell>
          <cell r="G8">
            <v>0</v>
          </cell>
          <cell r="H8">
            <v>0</v>
          </cell>
          <cell r="I8">
            <v>0</v>
          </cell>
          <cell r="J8">
            <v>0</v>
          </cell>
          <cell r="K8">
            <v>0</v>
          </cell>
          <cell r="L8">
            <v>0</v>
          </cell>
          <cell r="M8">
            <v>0</v>
          </cell>
          <cell r="N8">
            <v>658.53986900000007</v>
          </cell>
          <cell r="O8">
            <v>0</v>
          </cell>
          <cell r="P8">
            <v>0</v>
          </cell>
          <cell r="Q8">
            <v>0</v>
          </cell>
          <cell r="R8">
            <v>0</v>
          </cell>
          <cell r="S8">
            <v>0</v>
          </cell>
          <cell r="T8">
            <v>0</v>
          </cell>
          <cell r="U8">
            <v>0</v>
          </cell>
          <cell r="V8">
            <v>658.53986900000007</v>
          </cell>
        </row>
        <row r="9">
          <cell r="B9" t="str">
            <v>Algeria</v>
          </cell>
          <cell r="C9">
            <v>0</v>
          </cell>
          <cell r="D9">
            <v>0</v>
          </cell>
          <cell r="E9">
            <v>0</v>
          </cell>
          <cell r="F9">
            <v>0</v>
          </cell>
          <cell r="G9">
            <v>0</v>
          </cell>
          <cell r="H9">
            <v>0</v>
          </cell>
          <cell r="I9">
            <v>0</v>
          </cell>
          <cell r="J9">
            <v>0</v>
          </cell>
          <cell r="K9">
            <v>0</v>
          </cell>
          <cell r="L9">
            <v>0</v>
          </cell>
          <cell r="M9">
            <v>0</v>
          </cell>
          <cell r="N9">
            <v>2675.5655870000005</v>
          </cell>
          <cell r="O9">
            <v>0</v>
          </cell>
          <cell r="P9">
            <v>0</v>
          </cell>
          <cell r="Q9">
            <v>0</v>
          </cell>
          <cell r="R9">
            <v>0</v>
          </cell>
          <cell r="S9">
            <v>0</v>
          </cell>
          <cell r="T9">
            <v>0</v>
          </cell>
          <cell r="U9">
            <v>0</v>
          </cell>
          <cell r="V9">
            <v>2675.5655870000005</v>
          </cell>
        </row>
        <row r="10">
          <cell r="B10" t="str">
            <v>America, regional</v>
          </cell>
          <cell r="C10">
            <v>0</v>
          </cell>
          <cell r="D10">
            <v>0</v>
          </cell>
          <cell r="E10">
            <v>2119.80053</v>
          </cell>
          <cell r="F10">
            <v>0</v>
          </cell>
          <cell r="G10">
            <v>0</v>
          </cell>
          <cell r="H10">
            <v>0</v>
          </cell>
          <cell r="I10">
            <v>0</v>
          </cell>
          <cell r="J10">
            <v>0</v>
          </cell>
          <cell r="K10">
            <v>0</v>
          </cell>
          <cell r="L10">
            <v>0</v>
          </cell>
          <cell r="M10">
            <v>0</v>
          </cell>
          <cell r="N10">
            <v>191.999</v>
          </cell>
          <cell r="O10">
            <v>0</v>
          </cell>
          <cell r="P10">
            <v>0</v>
          </cell>
          <cell r="Q10">
            <v>0</v>
          </cell>
          <cell r="R10">
            <v>0</v>
          </cell>
          <cell r="S10">
            <v>0</v>
          </cell>
          <cell r="T10">
            <v>0</v>
          </cell>
          <cell r="U10">
            <v>0</v>
          </cell>
          <cell r="V10">
            <v>2311.7995300000002</v>
          </cell>
        </row>
        <row r="11">
          <cell r="B11" t="str">
            <v>Angola</v>
          </cell>
          <cell r="C11">
            <v>0</v>
          </cell>
          <cell r="D11">
            <v>0</v>
          </cell>
          <cell r="E11">
            <v>0</v>
          </cell>
          <cell r="F11">
            <v>0</v>
          </cell>
          <cell r="G11">
            <v>0</v>
          </cell>
          <cell r="H11">
            <v>0</v>
          </cell>
          <cell r="I11">
            <v>0</v>
          </cell>
          <cell r="J11">
            <v>0</v>
          </cell>
          <cell r="K11">
            <v>0</v>
          </cell>
          <cell r="L11">
            <v>0</v>
          </cell>
          <cell r="M11">
            <v>0</v>
          </cell>
          <cell r="N11">
            <v>1296.489276</v>
          </cell>
          <cell r="O11">
            <v>0</v>
          </cell>
          <cell r="P11">
            <v>0</v>
          </cell>
          <cell r="Q11">
            <v>0</v>
          </cell>
          <cell r="R11">
            <v>0</v>
          </cell>
          <cell r="S11">
            <v>0</v>
          </cell>
          <cell r="T11">
            <v>0</v>
          </cell>
          <cell r="U11">
            <v>0</v>
          </cell>
          <cell r="V11">
            <v>1296.489276</v>
          </cell>
        </row>
        <row r="12">
          <cell r="B12" t="str">
            <v>Antigua and Barbuda</v>
          </cell>
          <cell r="C12">
            <v>0</v>
          </cell>
          <cell r="D12">
            <v>2.5698300000000001</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2.5698300000000001</v>
          </cell>
        </row>
        <row r="13">
          <cell r="B13" t="str">
            <v>Argentina</v>
          </cell>
          <cell r="C13">
            <v>0</v>
          </cell>
          <cell r="D13">
            <v>0</v>
          </cell>
          <cell r="E13">
            <v>0</v>
          </cell>
          <cell r="F13">
            <v>0</v>
          </cell>
          <cell r="G13">
            <v>0</v>
          </cell>
          <cell r="H13">
            <v>0</v>
          </cell>
          <cell r="I13">
            <v>0</v>
          </cell>
          <cell r="J13">
            <v>0</v>
          </cell>
          <cell r="K13">
            <v>0</v>
          </cell>
          <cell r="L13">
            <v>0</v>
          </cell>
          <cell r="M13">
            <v>0</v>
          </cell>
          <cell r="N13">
            <v>1576.9050350000002</v>
          </cell>
          <cell r="O13">
            <v>0</v>
          </cell>
          <cell r="P13">
            <v>0</v>
          </cell>
          <cell r="Q13">
            <v>0</v>
          </cell>
          <cell r="R13">
            <v>0</v>
          </cell>
          <cell r="S13">
            <v>0</v>
          </cell>
          <cell r="T13">
            <v>0</v>
          </cell>
          <cell r="U13">
            <v>0</v>
          </cell>
          <cell r="V13">
            <v>1576.9050350000002</v>
          </cell>
        </row>
        <row r="14">
          <cell r="B14" t="str">
            <v>Armenia</v>
          </cell>
          <cell r="C14">
            <v>0</v>
          </cell>
          <cell r="D14">
            <v>0</v>
          </cell>
          <cell r="E14">
            <v>73.912000000000006</v>
          </cell>
          <cell r="F14">
            <v>0</v>
          </cell>
          <cell r="G14">
            <v>0</v>
          </cell>
          <cell r="H14">
            <v>0</v>
          </cell>
          <cell r="I14">
            <v>0</v>
          </cell>
          <cell r="J14">
            <v>0</v>
          </cell>
          <cell r="K14">
            <v>0</v>
          </cell>
          <cell r="L14">
            <v>0</v>
          </cell>
          <cell r="M14">
            <v>0</v>
          </cell>
          <cell r="N14">
            <v>1113.9446469999998</v>
          </cell>
          <cell r="O14">
            <v>0</v>
          </cell>
          <cell r="P14">
            <v>0</v>
          </cell>
          <cell r="Q14">
            <v>0</v>
          </cell>
          <cell r="R14">
            <v>0</v>
          </cell>
          <cell r="S14">
            <v>0</v>
          </cell>
          <cell r="T14">
            <v>0</v>
          </cell>
          <cell r="U14">
            <v>0</v>
          </cell>
          <cell r="V14">
            <v>1187.8566470000001</v>
          </cell>
        </row>
        <row r="15">
          <cell r="B15" t="str">
            <v>Asia, regional</v>
          </cell>
          <cell r="C15">
            <v>357.70606269230774</v>
          </cell>
          <cell r="D15">
            <v>0</v>
          </cell>
          <cell r="E15">
            <v>3029.8209999999999</v>
          </cell>
          <cell r="F15">
            <v>500.03753400000005</v>
          </cell>
          <cell r="G15">
            <v>0</v>
          </cell>
          <cell r="H15">
            <v>0</v>
          </cell>
          <cell r="I15">
            <v>0</v>
          </cell>
          <cell r="J15">
            <v>51729.382969999991</v>
          </cell>
          <cell r="K15">
            <v>0</v>
          </cell>
          <cell r="L15">
            <v>7540.92</v>
          </cell>
          <cell r="M15">
            <v>0</v>
          </cell>
          <cell r="N15">
            <v>1357.6920000000002</v>
          </cell>
          <cell r="O15">
            <v>0</v>
          </cell>
          <cell r="P15">
            <v>0</v>
          </cell>
          <cell r="Q15">
            <v>0</v>
          </cell>
          <cell r="R15">
            <v>0</v>
          </cell>
          <cell r="S15">
            <v>0</v>
          </cell>
          <cell r="T15">
            <v>0</v>
          </cell>
          <cell r="U15">
            <v>0</v>
          </cell>
          <cell r="V15">
            <v>64515.559566692275</v>
          </cell>
        </row>
        <row r="16">
          <cell r="B16" t="str">
            <v>Azerbaijan</v>
          </cell>
          <cell r="C16">
            <v>0</v>
          </cell>
          <cell r="D16">
            <v>0</v>
          </cell>
          <cell r="E16">
            <v>0</v>
          </cell>
          <cell r="F16">
            <v>0</v>
          </cell>
          <cell r="G16">
            <v>0</v>
          </cell>
          <cell r="H16">
            <v>0</v>
          </cell>
          <cell r="I16">
            <v>0</v>
          </cell>
          <cell r="J16">
            <v>0</v>
          </cell>
          <cell r="K16">
            <v>0</v>
          </cell>
          <cell r="L16">
            <v>0</v>
          </cell>
          <cell r="M16">
            <v>0</v>
          </cell>
          <cell r="N16">
            <v>2444.6071649999999</v>
          </cell>
          <cell r="O16">
            <v>0</v>
          </cell>
          <cell r="P16">
            <v>0</v>
          </cell>
          <cell r="Q16">
            <v>0</v>
          </cell>
          <cell r="R16">
            <v>0</v>
          </cell>
          <cell r="S16">
            <v>0</v>
          </cell>
          <cell r="T16">
            <v>0</v>
          </cell>
          <cell r="U16">
            <v>0</v>
          </cell>
          <cell r="V16">
            <v>2444.6071649999999</v>
          </cell>
        </row>
        <row r="17">
          <cell r="B17" t="str">
            <v>Bangladesh</v>
          </cell>
          <cell r="C17">
            <v>0</v>
          </cell>
          <cell r="D17">
            <v>0</v>
          </cell>
          <cell r="E17">
            <v>0</v>
          </cell>
          <cell r="F17">
            <v>168.54645000000002</v>
          </cell>
          <cell r="G17">
            <v>0</v>
          </cell>
          <cell r="H17">
            <v>0</v>
          </cell>
          <cell r="I17">
            <v>129.21350000000001</v>
          </cell>
          <cell r="J17">
            <v>157474.62577999997</v>
          </cell>
          <cell r="K17">
            <v>0</v>
          </cell>
          <cell r="L17">
            <v>0</v>
          </cell>
          <cell r="M17">
            <v>0</v>
          </cell>
          <cell r="N17">
            <v>5543.1893239999999</v>
          </cell>
          <cell r="O17">
            <v>0</v>
          </cell>
          <cell r="P17">
            <v>0</v>
          </cell>
          <cell r="Q17">
            <v>0</v>
          </cell>
          <cell r="R17">
            <v>0</v>
          </cell>
          <cell r="S17">
            <v>0</v>
          </cell>
          <cell r="T17">
            <v>381.02200000000005</v>
          </cell>
          <cell r="U17">
            <v>0</v>
          </cell>
          <cell r="V17">
            <v>163696.59705399993</v>
          </cell>
        </row>
        <row r="18">
          <cell r="B18" t="str">
            <v>Belarus</v>
          </cell>
          <cell r="C18">
            <v>0</v>
          </cell>
          <cell r="D18">
            <v>0</v>
          </cell>
          <cell r="E18">
            <v>0</v>
          </cell>
          <cell r="F18">
            <v>0</v>
          </cell>
          <cell r="G18">
            <v>0</v>
          </cell>
          <cell r="H18">
            <v>0</v>
          </cell>
          <cell r="I18">
            <v>0</v>
          </cell>
          <cell r="J18">
            <v>0</v>
          </cell>
          <cell r="K18">
            <v>0</v>
          </cell>
          <cell r="L18">
            <v>0</v>
          </cell>
          <cell r="M18">
            <v>0</v>
          </cell>
          <cell r="N18">
            <v>877.51438600000006</v>
          </cell>
          <cell r="O18">
            <v>0</v>
          </cell>
          <cell r="P18">
            <v>0</v>
          </cell>
          <cell r="Q18">
            <v>0</v>
          </cell>
          <cell r="R18">
            <v>0</v>
          </cell>
          <cell r="S18">
            <v>0</v>
          </cell>
          <cell r="T18">
            <v>0</v>
          </cell>
          <cell r="U18">
            <v>0</v>
          </cell>
          <cell r="V18">
            <v>877.51438600000006</v>
          </cell>
        </row>
        <row r="19">
          <cell r="B19" t="str">
            <v>Belize</v>
          </cell>
          <cell r="C19">
            <v>0</v>
          </cell>
          <cell r="D19">
            <v>3.7442799999999998</v>
          </cell>
          <cell r="E19">
            <v>0</v>
          </cell>
          <cell r="F19">
            <v>0</v>
          </cell>
          <cell r="G19">
            <v>0</v>
          </cell>
          <cell r="H19">
            <v>0</v>
          </cell>
          <cell r="I19">
            <v>115.97499999999999</v>
          </cell>
          <cell r="J19">
            <v>0</v>
          </cell>
          <cell r="K19">
            <v>0</v>
          </cell>
          <cell r="L19">
            <v>0</v>
          </cell>
          <cell r="M19">
            <v>0</v>
          </cell>
          <cell r="N19">
            <v>1025.368113</v>
          </cell>
          <cell r="O19">
            <v>0</v>
          </cell>
          <cell r="P19">
            <v>0</v>
          </cell>
          <cell r="Q19">
            <v>0</v>
          </cell>
          <cell r="R19">
            <v>0</v>
          </cell>
          <cell r="S19">
            <v>0</v>
          </cell>
          <cell r="T19">
            <v>0</v>
          </cell>
          <cell r="U19">
            <v>0</v>
          </cell>
          <cell r="V19">
            <v>1145.0873929999998</v>
          </cell>
        </row>
        <row r="20">
          <cell r="B20" t="str">
            <v>Bhutan</v>
          </cell>
          <cell r="C20">
            <v>0</v>
          </cell>
          <cell r="D20">
            <v>0</v>
          </cell>
          <cell r="E20">
            <v>0</v>
          </cell>
          <cell r="F20">
            <v>0</v>
          </cell>
          <cell r="G20">
            <v>0</v>
          </cell>
          <cell r="H20">
            <v>0</v>
          </cell>
          <cell r="I20">
            <v>0</v>
          </cell>
          <cell r="J20">
            <v>0</v>
          </cell>
          <cell r="K20">
            <v>0</v>
          </cell>
          <cell r="L20">
            <v>0</v>
          </cell>
          <cell r="M20">
            <v>0</v>
          </cell>
          <cell r="N20">
            <v>75.675837999999999</v>
          </cell>
          <cell r="O20">
            <v>0</v>
          </cell>
          <cell r="P20">
            <v>0</v>
          </cell>
          <cell r="Q20">
            <v>0</v>
          </cell>
          <cell r="R20">
            <v>0</v>
          </cell>
          <cell r="S20">
            <v>0</v>
          </cell>
          <cell r="T20">
            <v>0</v>
          </cell>
          <cell r="U20">
            <v>0</v>
          </cell>
          <cell r="V20">
            <v>75.675837999999999</v>
          </cell>
        </row>
        <row r="21">
          <cell r="B21" t="str">
            <v>Bolivia</v>
          </cell>
          <cell r="C21">
            <v>0</v>
          </cell>
          <cell r="D21">
            <v>0</v>
          </cell>
          <cell r="E21">
            <v>0</v>
          </cell>
          <cell r="F21">
            <v>0</v>
          </cell>
          <cell r="G21">
            <v>0</v>
          </cell>
          <cell r="H21">
            <v>0</v>
          </cell>
          <cell r="I21">
            <v>162.99725999999998</v>
          </cell>
          <cell r="J21">
            <v>0</v>
          </cell>
          <cell r="K21">
            <v>0</v>
          </cell>
          <cell r="L21">
            <v>0</v>
          </cell>
          <cell r="M21">
            <v>0</v>
          </cell>
          <cell r="N21">
            <v>662.80747999999994</v>
          </cell>
          <cell r="O21">
            <v>0</v>
          </cell>
          <cell r="P21">
            <v>0</v>
          </cell>
          <cell r="Q21">
            <v>0</v>
          </cell>
          <cell r="R21">
            <v>0</v>
          </cell>
          <cell r="S21">
            <v>0</v>
          </cell>
          <cell r="T21">
            <v>0</v>
          </cell>
          <cell r="U21">
            <v>0</v>
          </cell>
          <cell r="V21">
            <v>825.80474000000004</v>
          </cell>
        </row>
        <row r="22">
          <cell r="B22" t="str">
            <v>Bosnia-Herzegovina</v>
          </cell>
          <cell r="C22">
            <v>0</v>
          </cell>
          <cell r="D22">
            <v>0</v>
          </cell>
          <cell r="E22">
            <v>1058.5062599999999</v>
          </cell>
          <cell r="F22">
            <v>0</v>
          </cell>
          <cell r="G22">
            <v>0</v>
          </cell>
          <cell r="H22">
            <v>0</v>
          </cell>
          <cell r="I22">
            <v>0</v>
          </cell>
          <cell r="J22">
            <v>990.40334000000007</v>
          </cell>
          <cell r="K22">
            <v>0</v>
          </cell>
          <cell r="L22">
            <v>0</v>
          </cell>
          <cell r="M22">
            <v>0</v>
          </cell>
          <cell r="N22">
            <v>2382.8330090000004</v>
          </cell>
          <cell r="O22">
            <v>0</v>
          </cell>
          <cell r="P22">
            <v>0</v>
          </cell>
          <cell r="Q22">
            <v>0</v>
          </cell>
          <cell r="R22">
            <v>0</v>
          </cell>
          <cell r="S22">
            <v>0</v>
          </cell>
          <cell r="T22">
            <v>0</v>
          </cell>
          <cell r="U22">
            <v>0</v>
          </cell>
          <cell r="V22">
            <v>4431.742608999999</v>
          </cell>
        </row>
        <row r="23">
          <cell r="B23" t="str">
            <v>Botswana</v>
          </cell>
          <cell r="C23">
            <v>0</v>
          </cell>
          <cell r="D23">
            <v>11.484209999999999</v>
          </cell>
          <cell r="E23">
            <v>0</v>
          </cell>
          <cell r="F23">
            <v>0</v>
          </cell>
          <cell r="G23">
            <v>0</v>
          </cell>
          <cell r="H23">
            <v>0</v>
          </cell>
          <cell r="I23">
            <v>100</v>
          </cell>
          <cell r="J23">
            <v>1.0632299999999999</v>
          </cell>
          <cell r="K23">
            <v>0</v>
          </cell>
          <cell r="L23">
            <v>0</v>
          </cell>
          <cell r="M23">
            <v>0</v>
          </cell>
          <cell r="N23">
            <v>943.51894300000004</v>
          </cell>
          <cell r="O23">
            <v>0</v>
          </cell>
          <cell r="P23">
            <v>0</v>
          </cell>
          <cell r="Q23">
            <v>0</v>
          </cell>
          <cell r="R23">
            <v>0</v>
          </cell>
          <cell r="S23">
            <v>0</v>
          </cell>
          <cell r="T23">
            <v>0</v>
          </cell>
          <cell r="U23">
            <v>0</v>
          </cell>
          <cell r="V23">
            <v>1056.0663829999999</v>
          </cell>
        </row>
        <row r="24">
          <cell r="B24" t="str">
            <v>Brazil</v>
          </cell>
          <cell r="C24">
            <v>0</v>
          </cell>
          <cell r="D24">
            <v>0</v>
          </cell>
          <cell r="E24">
            <v>0</v>
          </cell>
          <cell r="F24">
            <v>8398.2875530000001</v>
          </cell>
          <cell r="G24">
            <v>0</v>
          </cell>
          <cell r="H24">
            <v>0</v>
          </cell>
          <cell r="I24">
            <v>0</v>
          </cell>
          <cell r="J24">
            <v>0</v>
          </cell>
          <cell r="K24">
            <v>0</v>
          </cell>
          <cell r="L24">
            <v>0</v>
          </cell>
          <cell r="M24">
            <v>0</v>
          </cell>
          <cell r="N24">
            <v>12487.976419000001</v>
          </cell>
          <cell r="O24">
            <v>0</v>
          </cell>
          <cell r="P24">
            <v>0</v>
          </cell>
          <cell r="Q24">
            <v>0</v>
          </cell>
          <cell r="R24">
            <v>0</v>
          </cell>
          <cell r="S24">
            <v>0</v>
          </cell>
          <cell r="T24">
            <v>0</v>
          </cell>
          <cell r="U24">
            <v>0</v>
          </cell>
          <cell r="V24">
            <v>20886.263972000001</v>
          </cell>
        </row>
        <row r="25">
          <cell r="B25" t="str">
            <v>Burkina Faso</v>
          </cell>
          <cell r="C25">
            <v>0</v>
          </cell>
          <cell r="D25">
            <v>0</v>
          </cell>
          <cell r="E25">
            <v>0</v>
          </cell>
          <cell r="F25">
            <v>88.331000000000003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88.331000000000003</v>
          </cell>
        </row>
        <row r="26">
          <cell r="B26" t="str">
            <v>Burundi</v>
          </cell>
          <cell r="C26">
            <v>0</v>
          </cell>
          <cell r="D26">
            <v>0</v>
          </cell>
          <cell r="E26">
            <v>0</v>
          </cell>
          <cell r="F26">
            <v>0</v>
          </cell>
          <cell r="G26">
            <v>0</v>
          </cell>
          <cell r="H26">
            <v>0</v>
          </cell>
          <cell r="I26">
            <v>0</v>
          </cell>
          <cell r="J26">
            <v>0</v>
          </cell>
          <cell r="K26">
            <v>0</v>
          </cell>
          <cell r="L26">
            <v>0</v>
          </cell>
          <cell r="M26">
            <v>0</v>
          </cell>
          <cell r="N26">
            <v>205.083686</v>
          </cell>
          <cell r="O26">
            <v>0</v>
          </cell>
          <cell r="P26">
            <v>0</v>
          </cell>
          <cell r="Q26">
            <v>0</v>
          </cell>
          <cell r="R26">
            <v>0</v>
          </cell>
          <cell r="S26">
            <v>0</v>
          </cell>
          <cell r="T26">
            <v>0</v>
          </cell>
          <cell r="U26">
            <v>0</v>
          </cell>
          <cell r="V26">
            <v>205.083686</v>
          </cell>
        </row>
        <row r="27">
          <cell r="B27" t="str">
            <v>Cambodia</v>
          </cell>
          <cell r="C27">
            <v>0</v>
          </cell>
          <cell r="D27">
            <v>0</v>
          </cell>
          <cell r="E27">
            <v>0</v>
          </cell>
          <cell r="F27">
            <v>0</v>
          </cell>
          <cell r="G27">
            <v>0</v>
          </cell>
          <cell r="H27">
            <v>0</v>
          </cell>
          <cell r="I27">
            <v>177.76058</v>
          </cell>
          <cell r="J27">
            <v>1574.1859999999999</v>
          </cell>
          <cell r="K27">
            <v>0</v>
          </cell>
          <cell r="L27">
            <v>0</v>
          </cell>
          <cell r="M27">
            <v>0</v>
          </cell>
          <cell r="N27">
            <v>1027.8967689999999</v>
          </cell>
          <cell r="O27">
            <v>0</v>
          </cell>
          <cell r="P27">
            <v>0</v>
          </cell>
          <cell r="Q27">
            <v>0</v>
          </cell>
          <cell r="R27">
            <v>0</v>
          </cell>
          <cell r="S27">
            <v>0</v>
          </cell>
          <cell r="T27">
            <v>0</v>
          </cell>
          <cell r="U27">
            <v>0</v>
          </cell>
          <cell r="V27">
            <v>2779.8433490000002</v>
          </cell>
        </row>
        <row r="28">
          <cell r="B28" t="str">
            <v>Cameroon</v>
          </cell>
          <cell r="C28">
            <v>0</v>
          </cell>
          <cell r="D28">
            <v>0</v>
          </cell>
          <cell r="E28">
            <v>0</v>
          </cell>
          <cell r="F28">
            <v>0</v>
          </cell>
          <cell r="G28">
            <v>0</v>
          </cell>
          <cell r="H28">
            <v>0</v>
          </cell>
          <cell r="I28">
            <v>156.87425000000002</v>
          </cell>
          <cell r="J28">
            <v>4810.1718700000001</v>
          </cell>
          <cell r="K28">
            <v>0</v>
          </cell>
          <cell r="L28">
            <v>0</v>
          </cell>
          <cell r="M28">
            <v>0</v>
          </cell>
          <cell r="N28">
            <v>1256.097927</v>
          </cell>
          <cell r="O28">
            <v>0</v>
          </cell>
          <cell r="P28">
            <v>0</v>
          </cell>
          <cell r="Q28">
            <v>0</v>
          </cell>
          <cell r="R28">
            <v>0</v>
          </cell>
          <cell r="S28">
            <v>0</v>
          </cell>
          <cell r="T28">
            <v>0</v>
          </cell>
          <cell r="U28">
            <v>0</v>
          </cell>
          <cell r="V28">
            <v>6223.1440470000007</v>
          </cell>
        </row>
        <row r="29">
          <cell r="B29" t="str">
            <v>Cape Verde</v>
          </cell>
          <cell r="C29">
            <v>0</v>
          </cell>
          <cell r="D29">
            <v>0</v>
          </cell>
          <cell r="E29">
            <v>0</v>
          </cell>
          <cell r="F29">
            <v>40.46387</v>
          </cell>
          <cell r="G29">
            <v>0</v>
          </cell>
          <cell r="H29">
            <v>0</v>
          </cell>
          <cell r="I29">
            <v>76.346540000000005</v>
          </cell>
          <cell r="J29">
            <v>0</v>
          </cell>
          <cell r="K29">
            <v>0</v>
          </cell>
          <cell r="L29">
            <v>0</v>
          </cell>
          <cell r="M29">
            <v>0</v>
          </cell>
          <cell r="N29">
            <v>0</v>
          </cell>
          <cell r="O29">
            <v>0</v>
          </cell>
          <cell r="P29">
            <v>0</v>
          </cell>
          <cell r="Q29">
            <v>0</v>
          </cell>
          <cell r="R29">
            <v>0</v>
          </cell>
          <cell r="S29">
            <v>0</v>
          </cell>
          <cell r="T29">
            <v>0</v>
          </cell>
          <cell r="U29">
            <v>0</v>
          </cell>
          <cell r="V29">
            <v>116.81041</v>
          </cell>
        </row>
        <row r="30">
          <cell r="B30" t="str">
            <v>Central African Rep.</v>
          </cell>
          <cell r="C30">
            <v>0</v>
          </cell>
          <cell r="D30">
            <v>0</v>
          </cell>
          <cell r="E30">
            <v>0</v>
          </cell>
          <cell r="F30">
            <v>0</v>
          </cell>
          <cell r="G30">
            <v>0</v>
          </cell>
          <cell r="H30">
            <v>0</v>
          </cell>
          <cell r="I30">
            <v>0</v>
          </cell>
          <cell r="J30">
            <v>18279.141040000002</v>
          </cell>
          <cell r="K30">
            <v>0</v>
          </cell>
          <cell r="L30">
            <v>0</v>
          </cell>
          <cell r="M30">
            <v>0</v>
          </cell>
          <cell r="N30">
            <v>0</v>
          </cell>
          <cell r="O30">
            <v>0</v>
          </cell>
          <cell r="P30">
            <v>0</v>
          </cell>
          <cell r="Q30">
            <v>0</v>
          </cell>
          <cell r="R30">
            <v>0</v>
          </cell>
          <cell r="S30">
            <v>0</v>
          </cell>
          <cell r="T30">
            <v>0</v>
          </cell>
          <cell r="U30">
            <v>0</v>
          </cell>
          <cell r="V30">
            <v>18279.141040000002</v>
          </cell>
        </row>
        <row r="31">
          <cell r="B31" t="str">
            <v>Chile</v>
          </cell>
          <cell r="C31">
            <v>0</v>
          </cell>
          <cell r="D31">
            <v>0</v>
          </cell>
          <cell r="E31">
            <v>0</v>
          </cell>
          <cell r="F31">
            <v>2034.4589139999998</v>
          </cell>
          <cell r="G31">
            <v>0</v>
          </cell>
          <cell r="H31">
            <v>0</v>
          </cell>
          <cell r="I31">
            <v>56.920499999999997</v>
          </cell>
          <cell r="J31">
            <v>0</v>
          </cell>
          <cell r="K31">
            <v>0</v>
          </cell>
          <cell r="L31">
            <v>0</v>
          </cell>
          <cell r="M31">
            <v>0</v>
          </cell>
          <cell r="N31">
            <v>2561.6467870000001</v>
          </cell>
          <cell r="O31">
            <v>0</v>
          </cell>
          <cell r="P31">
            <v>0</v>
          </cell>
          <cell r="Q31">
            <v>0</v>
          </cell>
          <cell r="R31">
            <v>0</v>
          </cell>
          <cell r="S31">
            <v>0</v>
          </cell>
          <cell r="T31">
            <v>0</v>
          </cell>
          <cell r="U31">
            <v>0</v>
          </cell>
          <cell r="V31">
            <v>4653.0262009999997</v>
          </cell>
        </row>
        <row r="32">
          <cell r="B32" t="str">
            <v>China</v>
          </cell>
          <cell r="C32">
            <v>0</v>
          </cell>
          <cell r="D32">
            <v>0</v>
          </cell>
          <cell r="E32">
            <v>0</v>
          </cell>
          <cell r="F32">
            <v>18095.775636000006</v>
          </cell>
          <cell r="G32">
            <v>0</v>
          </cell>
          <cell r="H32">
            <v>0</v>
          </cell>
          <cell r="I32">
            <v>269.16241000000002</v>
          </cell>
          <cell r="J32">
            <v>0</v>
          </cell>
          <cell r="K32">
            <v>0</v>
          </cell>
          <cell r="L32">
            <v>0</v>
          </cell>
          <cell r="M32">
            <v>0</v>
          </cell>
          <cell r="N32">
            <v>26276.077338999999</v>
          </cell>
          <cell r="O32">
            <v>0</v>
          </cell>
          <cell r="P32">
            <v>0</v>
          </cell>
          <cell r="Q32">
            <v>0</v>
          </cell>
          <cell r="R32">
            <v>0</v>
          </cell>
          <cell r="S32">
            <v>0</v>
          </cell>
          <cell r="T32">
            <v>0</v>
          </cell>
          <cell r="U32">
            <v>0</v>
          </cell>
          <cell r="V32">
            <v>44641.015385000013</v>
          </cell>
        </row>
        <row r="33">
          <cell r="B33" t="str">
            <v>Colombia</v>
          </cell>
          <cell r="C33">
            <v>0</v>
          </cell>
          <cell r="D33">
            <v>0</v>
          </cell>
          <cell r="E33">
            <v>1258.1454800000001</v>
          </cell>
          <cell r="F33">
            <v>3004.0456599999993</v>
          </cell>
          <cell r="G33">
            <v>0</v>
          </cell>
          <cell r="H33">
            <v>0</v>
          </cell>
          <cell r="I33">
            <v>0</v>
          </cell>
          <cell r="J33">
            <v>0</v>
          </cell>
          <cell r="K33">
            <v>0</v>
          </cell>
          <cell r="L33">
            <v>30400</v>
          </cell>
          <cell r="M33">
            <v>0</v>
          </cell>
          <cell r="N33">
            <v>5647.8754850000005</v>
          </cell>
          <cell r="O33">
            <v>0</v>
          </cell>
          <cell r="P33">
            <v>0</v>
          </cell>
          <cell r="Q33">
            <v>0</v>
          </cell>
          <cell r="R33">
            <v>0</v>
          </cell>
          <cell r="S33">
            <v>0</v>
          </cell>
          <cell r="T33">
            <v>0</v>
          </cell>
          <cell r="U33">
            <v>0</v>
          </cell>
          <cell r="V33">
            <v>40310.066625000029</v>
          </cell>
        </row>
        <row r="34">
          <cell r="B34" t="str">
            <v>Comoros</v>
          </cell>
          <cell r="C34">
            <v>0</v>
          </cell>
          <cell r="D34">
            <v>0</v>
          </cell>
          <cell r="E34">
            <v>0</v>
          </cell>
          <cell r="F34">
            <v>0</v>
          </cell>
          <cell r="G34">
            <v>0</v>
          </cell>
          <cell r="H34">
            <v>0</v>
          </cell>
          <cell r="I34">
            <v>4.9000000000000004</v>
          </cell>
          <cell r="J34">
            <v>0</v>
          </cell>
          <cell r="K34">
            <v>0</v>
          </cell>
          <cell r="L34">
            <v>0</v>
          </cell>
          <cell r="M34">
            <v>0</v>
          </cell>
          <cell r="N34">
            <v>0</v>
          </cell>
          <cell r="O34">
            <v>0</v>
          </cell>
          <cell r="P34">
            <v>0</v>
          </cell>
          <cell r="Q34">
            <v>0</v>
          </cell>
          <cell r="R34">
            <v>0</v>
          </cell>
          <cell r="S34">
            <v>0</v>
          </cell>
          <cell r="T34">
            <v>0</v>
          </cell>
          <cell r="U34">
            <v>0</v>
          </cell>
          <cell r="V34">
            <v>4.9000000000000004</v>
          </cell>
        </row>
        <row r="35">
          <cell r="B35" t="str">
            <v>Congo, Dem. Rep.</v>
          </cell>
          <cell r="C35">
            <v>0</v>
          </cell>
          <cell r="D35">
            <v>0</v>
          </cell>
          <cell r="E35">
            <v>0</v>
          </cell>
          <cell r="F35">
            <v>0</v>
          </cell>
          <cell r="G35">
            <v>0</v>
          </cell>
          <cell r="H35">
            <v>0</v>
          </cell>
          <cell r="I35">
            <v>0</v>
          </cell>
          <cell r="J35">
            <v>139019.78620999996</v>
          </cell>
          <cell r="K35">
            <v>0</v>
          </cell>
          <cell r="L35">
            <v>0</v>
          </cell>
          <cell r="M35">
            <v>0</v>
          </cell>
          <cell r="N35">
            <v>3701.0017999999995</v>
          </cell>
          <cell r="O35">
            <v>0</v>
          </cell>
          <cell r="P35">
            <v>0</v>
          </cell>
          <cell r="Q35">
            <v>0</v>
          </cell>
          <cell r="R35">
            <v>0</v>
          </cell>
          <cell r="S35">
            <v>0</v>
          </cell>
          <cell r="T35">
            <v>0</v>
          </cell>
          <cell r="U35">
            <v>0</v>
          </cell>
          <cell r="V35">
            <v>142720.78800999999</v>
          </cell>
        </row>
        <row r="36">
          <cell r="B36" t="str">
            <v>Costa Rica</v>
          </cell>
          <cell r="C36">
            <v>0</v>
          </cell>
          <cell r="D36">
            <v>0</v>
          </cell>
          <cell r="E36">
            <v>0</v>
          </cell>
          <cell r="F36">
            <v>0</v>
          </cell>
          <cell r="G36">
            <v>0</v>
          </cell>
          <cell r="H36">
            <v>0</v>
          </cell>
          <cell r="I36">
            <v>0</v>
          </cell>
          <cell r="J36">
            <v>0</v>
          </cell>
          <cell r="K36">
            <v>0</v>
          </cell>
          <cell r="L36">
            <v>0</v>
          </cell>
          <cell r="M36">
            <v>0</v>
          </cell>
          <cell r="N36">
            <v>1099.9276950000001</v>
          </cell>
          <cell r="O36">
            <v>0</v>
          </cell>
          <cell r="P36">
            <v>0</v>
          </cell>
          <cell r="Q36">
            <v>0</v>
          </cell>
          <cell r="R36">
            <v>0</v>
          </cell>
          <cell r="S36">
            <v>0</v>
          </cell>
          <cell r="T36">
            <v>0</v>
          </cell>
          <cell r="U36">
            <v>0</v>
          </cell>
          <cell r="V36">
            <v>1099.9276950000001</v>
          </cell>
        </row>
        <row r="37">
          <cell r="B37" t="str">
            <v>Cote d'Ivoire</v>
          </cell>
          <cell r="C37">
            <v>0</v>
          </cell>
          <cell r="D37">
            <v>0</v>
          </cell>
          <cell r="E37">
            <v>0</v>
          </cell>
          <cell r="F37">
            <v>0</v>
          </cell>
          <cell r="G37">
            <v>0</v>
          </cell>
          <cell r="H37">
            <v>0</v>
          </cell>
          <cell r="I37">
            <v>0</v>
          </cell>
          <cell r="J37">
            <v>0</v>
          </cell>
          <cell r="K37">
            <v>0</v>
          </cell>
          <cell r="L37">
            <v>0</v>
          </cell>
          <cell r="M37">
            <v>0</v>
          </cell>
          <cell r="N37">
            <v>698.07321000000002</v>
          </cell>
          <cell r="O37">
            <v>0</v>
          </cell>
          <cell r="P37">
            <v>0</v>
          </cell>
          <cell r="Q37">
            <v>0</v>
          </cell>
          <cell r="R37">
            <v>0</v>
          </cell>
          <cell r="S37">
            <v>0</v>
          </cell>
          <cell r="T37">
            <v>0</v>
          </cell>
          <cell r="U37">
            <v>0</v>
          </cell>
          <cell r="V37">
            <v>698.07321000000002</v>
          </cell>
        </row>
        <row r="38">
          <cell r="B38" t="str">
            <v>Cuba</v>
          </cell>
          <cell r="C38">
            <v>0</v>
          </cell>
          <cell r="D38">
            <v>0</v>
          </cell>
          <cell r="E38">
            <v>0</v>
          </cell>
          <cell r="F38">
            <v>0</v>
          </cell>
          <cell r="G38">
            <v>0</v>
          </cell>
          <cell r="H38">
            <v>0</v>
          </cell>
          <cell r="I38">
            <v>0</v>
          </cell>
          <cell r="J38">
            <v>0</v>
          </cell>
          <cell r="K38">
            <v>0</v>
          </cell>
          <cell r="L38">
            <v>0</v>
          </cell>
          <cell r="M38">
            <v>0</v>
          </cell>
          <cell r="N38">
            <v>1329.4828869999999</v>
          </cell>
          <cell r="O38">
            <v>0</v>
          </cell>
          <cell r="P38">
            <v>0</v>
          </cell>
          <cell r="Q38">
            <v>0</v>
          </cell>
          <cell r="R38">
            <v>0</v>
          </cell>
          <cell r="S38">
            <v>0</v>
          </cell>
          <cell r="T38">
            <v>0</v>
          </cell>
          <cell r="U38">
            <v>0</v>
          </cell>
          <cell r="V38">
            <v>1329.4828869999999</v>
          </cell>
        </row>
        <row r="39">
          <cell r="B39" t="str">
            <v>Developing countries, unspecified</v>
          </cell>
          <cell r="C39">
            <v>0</v>
          </cell>
          <cell r="D39">
            <v>19.298739999999999</v>
          </cell>
          <cell r="E39">
            <v>27589.935430999998</v>
          </cell>
          <cell r="F39">
            <v>95205.272711999991</v>
          </cell>
          <cell r="G39">
            <v>0</v>
          </cell>
          <cell r="H39">
            <v>28852</v>
          </cell>
          <cell r="I39">
            <v>21640.408443999997</v>
          </cell>
          <cell r="J39">
            <v>1996578.9169400069</v>
          </cell>
          <cell r="K39">
            <v>468.63200000000001</v>
          </cell>
          <cell r="L39">
            <v>57192.376999999993</v>
          </cell>
          <cell r="M39">
            <v>19114.166000000001</v>
          </cell>
          <cell r="N39">
            <v>26284.282576000001</v>
          </cell>
          <cell r="O39">
            <v>104895</v>
          </cell>
          <cell r="P39">
            <v>478.82900000000001</v>
          </cell>
          <cell r="Q39">
            <v>1169.7591200000002</v>
          </cell>
          <cell r="R39">
            <v>219446.98599999998</v>
          </cell>
          <cell r="S39">
            <v>5425.1609799999987</v>
          </cell>
          <cell r="T39">
            <v>982.3069999999999</v>
          </cell>
          <cell r="U39">
            <v>865</v>
          </cell>
          <cell r="V39">
            <v>2605686.7223530039</v>
          </cell>
        </row>
        <row r="40">
          <cell r="B40" t="str">
            <v>Djibouti</v>
          </cell>
          <cell r="C40">
            <v>0</v>
          </cell>
          <cell r="D40">
            <v>0</v>
          </cell>
          <cell r="E40">
            <v>0</v>
          </cell>
          <cell r="F40">
            <v>0</v>
          </cell>
          <cell r="G40">
            <v>0</v>
          </cell>
          <cell r="H40">
            <v>0</v>
          </cell>
          <cell r="I40">
            <v>0</v>
          </cell>
          <cell r="J40">
            <v>0</v>
          </cell>
          <cell r="K40">
            <v>0</v>
          </cell>
          <cell r="L40">
            <v>0</v>
          </cell>
          <cell r="M40">
            <v>0</v>
          </cell>
          <cell r="N40">
            <v>18.681290000000001</v>
          </cell>
          <cell r="O40">
            <v>0</v>
          </cell>
          <cell r="P40">
            <v>0</v>
          </cell>
          <cell r="Q40">
            <v>0</v>
          </cell>
          <cell r="R40">
            <v>0</v>
          </cell>
          <cell r="S40">
            <v>0</v>
          </cell>
          <cell r="T40">
            <v>0</v>
          </cell>
          <cell r="U40">
            <v>0</v>
          </cell>
          <cell r="V40">
            <v>18.681290000000001</v>
          </cell>
        </row>
        <row r="41">
          <cell r="B41" t="str">
            <v>Dominica</v>
          </cell>
          <cell r="C41">
            <v>0</v>
          </cell>
          <cell r="D41">
            <v>0.23402000000000001</v>
          </cell>
          <cell r="E41">
            <v>0</v>
          </cell>
          <cell r="F41">
            <v>0</v>
          </cell>
          <cell r="G41">
            <v>0</v>
          </cell>
          <cell r="H41">
            <v>0</v>
          </cell>
          <cell r="I41">
            <v>0</v>
          </cell>
          <cell r="J41">
            <v>492.096</v>
          </cell>
          <cell r="K41">
            <v>0</v>
          </cell>
          <cell r="L41">
            <v>0</v>
          </cell>
          <cell r="M41">
            <v>0</v>
          </cell>
          <cell r="N41">
            <v>0</v>
          </cell>
          <cell r="O41">
            <v>0</v>
          </cell>
          <cell r="P41">
            <v>0</v>
          </cell>
          <cell r="Q41">
            <v>0</v>
          </cell>
          <cell r="R41">
            <v>0</v>
          </cell>
          <cell r="S41">
            <v>0</v>
          </cell>
          <cell r="T41">
            <v>0</v>
          </cell>
          <cell r="U41">
            <v>0</v>
          </cell>
          <cell r="V41">
            <v>492.33002000000005</v>
          </cell>
        </row>
        <row r="42">
          <cell r="B42" t="str">
            <v>Dominican Republic</v>
          </cell>
          <cell r="C42">
            <v>0</v>
          </cell>
          <cell r="D42">
            <v>0</v>
          </cell>
          <cell r="E42">
            <v>770.65088000000003</v>
          </cell>
          <cell r="F42">
            <v>0</v>
          </cell>
          <cell r="G42">
            <v>0</v>
          </cell>
          <cell r="H42">
            <v>0</v>
          </cell>
          <cell r="I42">
            <v>0</v>
          </cell>
          <cell r="J42">
            <v>0</v>
          </cell>
          <cell r="K42">
            <v>0</v>
          </cell>
          <cell r="L42">
            <v>0</v>
          </cell>
          <cell r="M42">
            <v>0</v>
          </cell>
          <cell r="N42">
            <v>690.2263539999999</v>
          </cell>
          <cell r="O42">
            <v>0</v>
          </cell>
          <cell r="P42">
            <v>0</v>
          </cell>
          <cell r="Q42">
            <v>0</v>
          </cell>
          <cell r="R42">
            <v>0</v>
          </cell>
          <cell r="S42">
            <v>0</v>
          </cell>
          <cell r="T42">
            <v>0</v>
          </cell>
          <cell r="U42">
            <v>0</v>
          </cell>
          <cell r="V42">
            <v>1460.877234</v>
          </cell>
        </row>
        <row r="43">
          <cell r="B43" t="str">
            <v>Ecuador</v>
          </cell>
          <cell r="C43">
            <v>0</v>
          </cell>
          <cell r="D43">
            <v>0</v>
          </cell>
          <cell r="E43">
            <v>0</v>
          </cell>
          <cell r="F43">
            <v>0</v>
          </cell>
          <cell r="G43">
            <v>0</v>
          </cell>
          <cell r="H43">
            <v>0</v>
          </cell>
          <cell r="I43">
            <v>0</v>
          </cell>
          <cell r="J43">
            <v>0</v>
          </cell>
          <cell r="K43">
            <v>0</v>
          </cell>
          <cell r="L43">
            <v>0</v>
          </cell>
          <cell r="M43">
            <v>0</v>
          </cell>
          <cell r="N43">
            <v>314.538093</v>
          </cell>
          <cell r="O43">
            <v>0</v>
          </cell>
          <cell r="P43">
            <v>0</v>
          </cell>
          <cell r="Q43">
            <v>0</v>
          </cell>
          <cell r="R43">
            <v>0</v>
          </cell>
          <cell r="S43">
            <v>0</v>
          </cell>
          <cell r="T43">
            <v>0</v>
          </cell>
          <cell r="U43">
            <v>0</v>
          </cell>
          <cell r="V43">
            <v>314.538093</v>
          </cell>
        </row>
        <row r="44">
          <cell r="B44" t="str">
            <v>Egypt</v>
          </cell>
          <cell r="C44">
            <v>0</v>
          </cell>
          <cell r="D44">
            <v>0</v>
          </cell>
          <cell r="E44">
            <v>3094.8324299999999</v>
          </cell>
          <cell r="F44">
            <v>2134.3049300000002</v>
          </cell>
          <cell r="G44">
            <v>0</v>
          </cell>
          <cell r="H44">
            <v>0</v>
          </cell>
          <cell r="I44">
            <v>0</v>
          </cell>
          <cell r="J44">
            <v>750.98415</v>
          </cell>
          <cell r="K44">
            <v>0</v>
          </cell>
          <cell r="L44">
            <v>0</v>
          </cell>
          <cell r="M44">
            <v>0</v>
          </cell>
          <cell r="N44">
            <v>6144.5228069999994</v>
          </cell>
          <cell r="O44">
            <v>0</v>
          </cell>
          <cell r="P44">
            <v>0</v>
          </cell>
          <cell r="Q44">
            <v>0</v>
          </cell>
          <cell r="R44">
            <v>0</v>
          </cell>
          <cell r="S44">
            <v>0</v>
          </cell>
          <cell r="T44">
            <v>0</v>
          </cell>
          <cell r="U44">
            <v>0</v>
          </cell>
          <cell r="V44">
            <v>12124.644317000004</v>
          </cell>
        </row>
        <row r="45">
          <cell r="B45" t="str">
            <v>El Salvador</v>
          </cell>
          <cell r="C45">
            <v>0</v>
          </cell>
          <cell r="D45">
            <v>0</v>
          </cell>
          <cell r="E45">
            <v>0</v>
          </cell>
          <cell r="F45">
            <v>0</v>
          </cell>
          <cell r="G45">
            <v>0</v>
          </cell>
          <cell r="H45">
            <v>0</v>
          </cell>
          <cell r="I45">
            <v>0</v>
          </cell>
          <cell r="J45">
            <v>0</v>
          </cell>
          <cell r="K45">
            <v>0</v>
          </cell>
          <cell r="L45">
            <v>0</v>
          </cell>
          <cell r="M45">
            <v>0</v>
          </cell>
          <cell r="N45">
            <v>475.78385599999996</v>
          </cell>
          <cell r="O45">
            <v>0</v>
          </cell>
          <cell r="P45">
            <v>0</v>
          </cell>
          <cell r="Q45">
            <v>0</v>
          </cell>
          <cell r="R45">
            <v>0</v>
          </cell>
          <cell r="S45">
            <v>0</v>
          </cell>
          <cell r="T45">
            <v>0</v>
          </cell>
          <cell r="U45">
            <v>0</v>
          </cell>
          <cell r="V45">
            <v>475.78385599999996</v>
          </cell>
        </row>
        <row r="46">
          <cell r="B46" t="str">
            <v>Eritrea</v>
          </cell>
          <cell r="C46">
            <v>0</v>
          </cell>
          <cell r="D46">
            <v>0</v>
          </cell>
          <cell r="E46">
            <v>0</v>
          </cell>
          <cell r="F46">
            <v>0</v>
          </cell>
          <cell r="G46">
            <v>0</v>
          </cell>
          <cell r="H46">
            <v>0</v>
          </cell>
          <cell r="I46">
            <v>0</v>
          </cell>
          <cell r="J46">
            <v>0</v>
          </cell>
          <cell r="K46">
            <v>0</v>
          </cell>
          <cell r="L46">
            <v>0</v>
          </cell>
          <cell r="M46">
            <v>0</v>
          </cell>
          <cell r="N46">
            <v>303.89639999999997</v>
          </cell>
          <cell r="O46">
            <v>0</v>
          </cell>
          <cell r="P46">
            <v>0</v>
          </cell>
          <cell r="Q46">
            <v>0</v>
          </cell>
          <cell r="R46">
            <v>0</v>
          </cell>
          <cell r="S46">
            <v>0</v>
          </cell>
          <cell r="T46">
            <v>0</v>
          </cell>
          <cell r="U46">
            <v>0</v>
          </cell>
          <cell r="V46">
            <v>303.89639999999997</v>
          </cell>
        </row>
        <row r="47">
          <cell r="B47" t="str">
            <v>Ethiopia</v>
          </cell>
          <cell r="C47">
            <v>0</v>
          </cell>
          <cell r="D47">
            <v>0</v>
          </cell>
          <cell r="E47">
            <v>0</v>
          </cell>
          <cell r="F47">
            <v>51.060859999999998</v>
          </cell>
          <cell r="G47">
            <v>0</v>
          </cell>
          <cell r="H47">
            <v>0</v>
          </cell>
          <cell r="I47">
            <v>530.39608999999996</v>
          </cell>
          <cell r="J47">
            <v>334136.94562999991</v>
          </cell>
          <cell r="K47">
            <v>0</v>
          </cell>
          <cell r="L47">
            <v>0</v>
          </cell>
          <cell r="M47">
            <v>0</v>
          </cell>
          <cell r="N47">
            <v>4054.2428819999996</v>
          </cell>
          <cell r="O47">
            <v>0</v>
          </cell>
          <cell r="P47">
            <v>0</v>
          </cell>
          <cell r="Q47">
            <v>6.6842500000000005</v>
          </cell>
          <cell r="R47">
            <v>0</v>
          </cell>
          <cell r="S47">
            <v>0</v>
          </cell>
          <cell r="T47">
            <v>0</v>
          </cell>
          <cell r="U47">
            <v>0</v>
          </cell>
          <cell r="V47">
            <v>338779.32971199986</v>
          </cell>
        </row>
        <row r="48">
          <cell r="B48" t="str">
            <v>Europe, regional</v>
          </cell>
          <cell r="C48">
            <v>507.92536670588231</v>
          </cell>
          <cell r="D48">
            <v>0</v>
          </cell>
          <cell r="E48">
            <v>0</v>
          </cell>
          <cell r="F48">
            <v>0</v>
          </cell>
          <cell r="G48">
            <v>0</v>
          </cell>
          <cell r="H48">
            <v>0</v>
          </cell>
          <cell r="I48">
            <v>0</v>
          </cell>
          <cell r="J48">
            <v>700</v>
          </cell>
          <cell r="K48">
            <v>0</v>
          </cell>
          <cell r="L48">
            <v>0</v>
          </cell>
          <cell r="M48">
            <v>0</v>
          </cell>
          <cell r="N48">
            <v>0</v>
          </cell>
          <cell r="O48">
            <v>0</v>
          </cell>
          <cell r="P48">
            <v>0</v>
          </cell>
          <cell r="Q48">
            <v>0</v>
          </cell>
          <cell r="R48">
            <v>0</v>
          </cell>
          <cell r="S48">
            <v>0</v>
          </cell>
          <cell r="T48">
            <v>0</v>
          </cell>
          <cell r="U48">
            <v>0</v>
          </cell>
          <cell r="V48">
            <v>1207.9253667058824</v>
          </cell>
        </row>
        <row r="49">
          <cell r="B49" t="str">
            <v>Fiji</v>
          </cell>
          <cell r="C49">
            <v>0</v>
          </cell>
          <cell r="D49">
            <v>134.89223999999999</v>
          </cell>
          <cell r="E49">
            <v>0</v>
          </cell>
          <cell r="F49">
            <v>0</v>
          </cell>
          <cell r="G49">
            <v>0</v>
          </cell>
          <cell r="H49">
            <v>0</v>
          </cell>
          <cell r="I49">
            <v>110.91665</v>
          </cell>
          <cell r="J49">
            <v>0</v>
          </cell>
          <cell r="K49">
            <v>0</v>
          </cell>
          <cell r="L49">
            <v>0</v>
          </cell>
          <cell r="M49">
            <v>0</v>
          </cell>
          <cell r="N49">
            <v>1016.482338</v>
          </cell>
          <cell r="O49">
            <v>0</v>
          </cell>
          <cell r="P49">
            <v>0</v>
          </cell>
          <cell r="Q49">
            <v>0</v>
          </cell>
          <cell r="R49">
            <v>0</v>
          </cell>
          <cell r="S49">
            <v>0</v>
          </cell>
          <cell r="T49">
            <v>0</v>
          </cell>
          <cell r="U49">
            <v>0</v>
          </cell>
          <cell r="V49">
            <v>1262.291228</v>
          </cell>
        </row>
        <row r="50">
          <cell r="B50" t="str">
            <v>Former Yugoslav Republic of Macedonia (FYROM)</v>
          </cell>
          <cell r="C50">
            <v>0</v>
          </cell>
          <cell r="D50">
            <v>0</v>
          </cell>
          <cell r="E50">
            <v>581.52944000000002</v>
          </cell>
          <cell r="F50">
            <v>0</v>
          </cell>
          <cell r="G50">
            <v>0</v>
          </cell>
          <cell r="H50">
            <v>0</v>
          </cell>
          <cell r="I50">
            <v>0</v>
          </cell>
          <cell r="J50">
            <v>0</v>
          </cell>
          <cell r="K50">
            <v>0</v>
          </cell>
          <cell r="L50">
            <v>0</v>
          </cell>
          <cell r="M50">
            <v>0</v>
          </cell>
          <cell r="N50">
            <v>1562.1397969999998</v>
          </cell>
          <cell r="O50">
            <v>0</v>
          </cell>
          <cell r="P50">
            <v>0</v>
          </cell>
          <cell r="Q50">
            <v>0</v>
          </cell>
          <cell r="R50">
            <v>0</v>
          </cell>
          <cell r="S50">
            <v>0</v>
          </cell>
          <cell r="T50">
            <v>0</v>
          </cell>
          <cell r="U50">
            <v>0</v>
          </cell>
          <cell r="V50">
            <v>2143.6692369999996</v>
          </cell>
        </row>
        <row r="51">
          <cell r="B51" t="str">
            <v>Gambia</v>
          </cell>
          <cell r="C51">
            <v>0</v>
          </cell>
          <cell r="D51">
            <v>5.5822399999999996</v>
          </cell>
          <cell r="E51">
            <v>0</v>
          </cell>
          <cell r="F51">
            <v>8571.4119940000019</v>
          </cell>
          <cell r="G51">
            <v>0</v>
          </cell>
          <cell r="H51">
            <v>0</v>
          </cell>
          <cell r="I51">
            <v>0</v>
          </cell>
          <cell r="J51">
            <v>0</v>
          </cell>
          <cell r="K51">
            <v>0</v>
          </cell>
          <cell r="L51">
            <v>0</v>
          </cell>
          <cell r="M51">
            <v>0</v>
          </cell>
          <cell r="N51">
            <v>965.45010200000013</v>
          </cell>
          <cell r="O51">
            <v>0</v>
          </cell>
          <cell r="P51">
            <v>0</v>
          </cell>
          <cell r="Q51">
            <v>0</v>
          </cell>
          <cell r="R51">
            <v>0</v>
          </cell>
          <cell r="S51">
            <v>0</v>
          </cell>
          <cell r="T51">
            <v>0</v>
          </cell>
          <cell r="U51">
            <v>0</v>
          </cell>
          <cell r="V51">
            <v>9542.4443360000005</v>
          </cell>
        </row>
        <row r="52">
          <cell r="B52" t="str">
            <v>Georgia</v>
          </cell>
          <cell r="C52">
            <v>0</v>
          </cell>
          <cell r="D52">
            <v>0</v>
          </cell>
          <cell r="E52">
            <v>1037.50793</v>
          </cell>
          <cell r="F52">
            <v>0</v>
          </cell>
          <cell r="G52">
            <v>0</v>
          </cell>
          <cell r="H52">
            <v>0</v>
          </cell>
          <cell r="I52">
            <v>0</v>
          </cell>
          <cell r="J52">
            <v>0</v>
          </cell>
          <cell r="K52">
            <v>0</v>
          </cell>
          <cell r="L52">
            <v>0</v>
          </cell>
          <cell r="M52">
            <v>0</v>
          </cell>
          <cell r="N52">
            <v>1816.4298839999999</v>
          </cell>
          <cell r="O52">
            <v>0</v>
          </cell>
          <cell r="P52">
            <v>0</v>
          </cell>
          <cell r="Q52">
            <v>0</v>
          </cell>
          <cell r="R52">
            <v>0</v>
          </cell>
          <cell r="S52">
            <v>0</v>
          </cell>
          <cell r="T52">
            <v>0</v>
          </cell>
          <cell r="U52">
            <v>0</v>
          </cell>
          <cell r="V52">
            <v>2853.9378140000003</v>
          </cell>
        </row>
        <row r="53">
          <cell r="B53" t="str">
            <v>Ghana</v>
          </cell>
          <cell r="C53">
            <v>0</v>
          </cell>
          <cell r="D53">
            <v>6.4304699999999997</v>
          </cell>
          <cell r="E53">
            <v>0</v>
          </cell>
          <cell r="F53">
            <v>264.06065999999998</v>
          </cell>
          <cell r="G53">
            <v>0</v>
          </cell>
          <cell r="H53">
            <v>0</v>
          </cell>
          <cell r="I53">
            <v>6.8425000000000002</v>
          </cell>
          <cell r="J53">
            <v>57468.832870000006</v>
          </cell>
          <cell r="K53">
            <v>0</v>
          </cell>
          <cell r="L53">
            <v>0</v>
          </cell>
          <cell r="M53">
            <v>0</v>
          </cell>
          <cell r="N53">
            <v>2850.2208599999994</v>
          </cell>
          <cell r="O53">
            <v>0</v>
          </cell>
          <cell r="P53">
            <v>0</v>
          </cell>
          <cell r="Q53">
            <v>33.116129999999998</v>
          </cell>
          <cell r="R53">
            <v>0</v>
          </cell>
          <cell r="S53">
            <v>0</v>
          </cell>
          <cell r="T53">
            <v>0</v>
          </cell>
          <cell r="U53">
            <v>0</v>
          </cell>
          <cell r="V53">
            <v>60629.503490000003</v>
          </cell>
        </row>
        <row r="54">
          <cell r="B54" t="str">
            <v>Grenada</v>
          </cell>
          <cell r="C54">
            <v>0</v>
          </cell>
          <cell r="D54">
            <v>0.52856000000000003</v>
          </cell>
          <cell r="E54">
            <v>0</v>
          </cell>
          <cell r="F54">
            <v>0</v>
          </cell>
          <cell r="G54">
            <v>0</v>
          </cell>
          <cell r="H54">
            <v>0</v>
          </cell>
          <cell r="I54">
            <v>0</v>
          </cell>
          <cell r="J54">
            <v>0</v>
          </cell>
          <cell r="K54">
            <v>0</v>
          </cell>
          <cell r="L54">
            <v>0</v>
          </cell>
          <cell r="M54">
            <v>0</v>
          </cell>
          <cell r="N54">
            <v>47.122610000000002</v>
          </cell>
          <cell r="O54">
            <v>0</v>
          </cell>
          <cell r="P54">
            <v>0</v>
          </cell>
          <cell r="Q54">
            <v>0</v>
          </cell>
          <cell r="R54">
            <v>0</v>
          </cell>
          <cell r="S54">
            <v>0</v>
          </cell>
          <cell r="T54">
            <v>0</v>
          </cell>
          <cell r="U54">
            <v>0</v>
          </cell>
          <cell r="V54">
            <v>47.65117</v>
          </cell>
        </row>
        <row r="55">
          <cell r="B55" t="str">
            <v>Guatemala</v>
          </cell>
          <cell r="C55">
            <v>0</v>
          </cell>
          <cell r="D55">
            <v>0</v>
          </cell>
          <cell r="E55">
            <v>0</v>
          </cell>
          <cell r="F55">
            <v>0</v>
          </cell>
          <cell r="G55">
            <v>0</v>
          </cell>
          <cell r="H55">
            <v>0</v>
          </cell>
          <cell r="I55">
            <v>170.75475</v>
          </cell>
          <cell r="J55">
            <v>0</v>
          </cell>
          <cell r="K55">
            <v>0</v>
          </cell>
          <cell r="L55">
            <v>0</v>
          </cell>
          <cell r="M55">
            <v>0</v>
          </cell>
          <cell r="N55">
            <v>896.93915700000002</v>
          </cell>
          <cell r="O55">
            <v>0</v>
          </cell>
          <cell r="P55">
            <v>0</v>
          </cell>
          <cell r="Q55">
            <v>0</v>
          </cell>
          <cell r="R55">
            <v>0</v>
          </cell>
          <cell r="S55">
            <v>0</v>
          </cell>
          <cell r="T55">
            <v>0</v>
          </cell>
          <cell r="U55">
            <v>0</v>
          </cell>
          <cell r="V55">
            <v>1067.6939070000001</v>
          </cell>
        </row>
        <row r="56">
          <cell r="B56" t="str">
            <v>Guinea</v>
          </cell>
          <cell r="C56">
            <v>0</v>
          </cell>
          <cell r="D56">
            <v>0</v>
          </cell>
          <cell r="E56">
            <v>0</v>
          </cell>
          <cell r="F56">
            <v>0</v>
          </cell>
          <cell r="G56">
            <v>0</v>
          </cell>
          <cell r="H56">
            <v>0</v>
          </cell>
          <cell r="I56">
            <v>0</v>
          </cell>
          <cell r="J56">
            <v>0</v>
          </cell>
          <cell r="K56">
            <v>0</v>
          </cell>
          <cell r="L56">
            <v>0</v>
          </cell>
          <cell r="M56">
            <v>0</v>
          </cell>
          <cell r="N56">
            <v>316.35515999999996</v>
          </cell>
          <cell r="O56">
            <v>0</v>
          </cell>
          <cell r="P56">
            <v>0</v>
          </cell>
          <cell r="Q56">
            <v>0</v>
          </cell>
          <cell r="R56">
            <v>0</v>
          </cell>
          <cell r="S56">
            <v>0</v>
          </cell>
          <cell r="T56">
            <v>0</v>
          </cell>
          <cell r="U56">
            <v>0</v>
          </cell>
          <cell r="V56">
            <v>316.35515999999996</v>
          </cell>
        </row>
        <row r="57">
          <cell r="B57" t="str">
            <v>Guinea-Bissau</v>
          </cell>
          <cell r="C57">
            <v>0</v>
          </cell>
          <cell r="D57">
            <v>0</v>
          </cell>
          <cell r="E57">
            <v>0</v>
          </cell>
          <cell r="F57">
            <v>0</v>
          </cell>
          <cell r="G57">
            <v>0</v>
          </cell>
          <cell r="H57">
            <v>0</v>
          </cell>
          <cell r="I57">
            <v>0</v>
          </cell>
          <cell r="J57">
            <v>0</v>
          </cell>
          <cell r="K57">
            <v>0</v>
          </cell>
          <cell r="L57">
            <v>0</v>
          </cell>
          <cell r="M57">
            <v>0</v>
          </cell>
          <cell r="N57">
            <v>17.545999999999999</v>
          </cell>
          <cell r="O57">
            <v>0</v>
          </cell>
          <cell r="P57">
            <v>0</v>
          </cell>
          <cell r="Q57">
            <v>0</v>
          </cell>
          <cell r="R57">
            <v>0</v>
          </cell>
          <cell r="S57">
            <v>0</v>
          </cell>
          <cell r="T57">
            <v>0</v>
          </cell>
          <cell r="U57">
            <v>0</v>
          </cell>
          <cell r="V57">
            <v>17.545999999999999</v>
          </cell>
        </row>
        <row r="58">
          <cell r="B58" t="str">
            <v>Guyana</v>
          </cell>
          <cell r="C58">
            <v>0</v>
          </cell>
          <cell r="D58">
            <v>2.8710599999999999</v>
          </cell>
          <cell r="E58">
            <v>0</v>
          </cell>
          <cell r="F58">
            <v>0</v>
          </cell>
          <cell r="G58">
            <v>0</v>
          </cell>
          <cell r="H58">
            <v>0</v>
          </cell>
          <cell r="I58">
            <v>0</v>
          </cell>
          <cell r="J58">
            <v>1452.5354699999998</v>
          </cell>
          <cell r="K58">
            <v>0</v>
          </cell>
          <cell r="L58">
            <v>0</v>
          </cell>
          <cell r="M58">
            <v>0</v>
          </cell>
          <cell r="N58">
            <v>773.13394700000003</v>
          </cell>
          <cell r="O58">
            <v>0</v>
          </cell>
          <cell r="P58">
            <v>0</v>
          </cell>
          <cell r="Q58">
            <v>0</v>
          </cell>
          <cell r="R58">
            <v>0</v>
          </cell>
          <cell r="S58">
            <v>0</v>
          </cell>
          <cell r="T58">
            <v>0</v>
          </cell>
          <cell r="U58">
            <v>0</v>
          </cell>
          <cell r="V58">
            <v>2228.5404769999996</v>
          </cell>
        </row>
        <row r="59">
          <cell r="B59" t="str">
            <v>Haiti</v>
          </cell>
          <cell r="C59">
            <v>0</v>
          </cell>
          <cell r="D59">
            <v>0</v>
          </cell>
          <cell r="E59">
            <v>0</v>
          </cell>
          <cell r="F59">
            <v>0</v>
          </cell>
          <cell r="G59">
            <v>0</v>
          </cell>
          <cell r="H59">
            <v>0</v>
          </cell>
          <cell r="I59">
            <v>0</v>
          </cell>
          <cell r="J59">
            <v>3683.3116700000005</v>
          </cell>
          <cell r="K59">
            <v>0</v>
          </cell>
          <cell r="L59">
            <v>0</v>
          </cell>
          <cell r="M59">
            <v>0</v>
          </cell>
          <cell r="N59">
            <v>167.034583</v>
          </cell>
          <cell r="O59">
            <v>0</v>
          </cell>
          <cell r="P59">
            <v>0</v>
          </cell>
          <cell r="Q59">
            <v>0</v>
          </cell>
          <cell r="R59">
            <v>0</v>
          </cell>
          <cell r="S59">
            <v>0</v>
          </cell>
          <cell r="T59">
            <v>0</v>
          </cell>
          <cell r="U59">
            <v>0</v>
          </cell>
          <cell r="V59">
            <v>3850.3462530000006</v>
          </cell>
        </row>
        <row r="60">
          <cell r="B60" t="str">
            <v>Honduras</v>
          </cell>
          <cell r="C60">
            <v>0</v>
          </cell>
          <cell r="D60">
            <v>0</v>
          </cell>
          <cell r="E60">
            <v>0</v>
          </cell>
          <cell r="F60">
            <v>0</v>
          </cell>
          <cell r="G60">
            <v>0</v>
          </cell>
          <cell r="H60">
            <v>0</v>
          </cell>
          <cell r="I60">
            <v>0</v>
          </cell>
          <cell r="J60">
            <v>0</v>
          </cell>
          <cell r="K60">
            <v>0</v>
          </cell>
          <cell r="L60">
            <v>0</v>
          </cell>
          <cell r="M60">
            <v>0</v>
          </cell>
          <cell r="N60">
            <v>184.20835699999998</v>
          </cell>
          <cell r="O60">
            <v>0</v>
          </cell>
          <cell r="P60">
            <v>0</v>
          </cell>
          <cell r="Q60">
            <v>0</v>
          </cell>
          <cell r="R60">
            <v>0</v>
          </cell>
          <cell r="S60">
            <v>0</v>
          </cell>
          <cell r="T60">
            <v>0</v>
          </cell>
          <cell r="U60">
            <v>0</v>
          </cell>
          <cell r="V60">
            <v>184.20835699999998</v>
          </cell>
        </row>
        <row r="61">
          <cell r="B61" t="str">
            <v>India</v>
          </cell>
          <cell r="C61">
            <v>0</v>
          </cell>
          <cell r="D61">
            <v>1.3912199999999999</v>
          </cell>
          <cell r="E61">
            <v>2.68</v>
          </cell>
          <cell r="F61">
            <v>13287.371339999998</v>
          </cell>
          <cell r="G61">
            <v>0</v>
          </cell>
          <cell r="H61">
            <v>0</v>
          </cell>
          <cell r="I61">
            <v>66.313749999999999</v>
          </cell>
          <cell r="J61">
            <v>150390.87200000003</v>
          </cell>
          <cell r="K61">
            <v>0</v>
          </cell>
          <cell r="L61">
            <v>0</v>
          </cell>
          <cell r="M61">
            <v>0</v>
          </cell>
          <cell r="N61">
            <v>21605.586871999996</v>
          </cell>
          <cell r="O61">
            <v>0</v>
          </cell>
          <cell r="P61">
            <v>0</v>
          </cell>
          <cell r="Q61">
            <v>0</v>
          </cell>
          <cell r="R61">
            <v>0</v>
          </cell>
          <cell r="S61">
            <v>0</v>
          </cell>
          <cell r="T61">
            <v>225.59199999999998</v>
          </cell>
          <cell r="U61">
            <v>0</v>
          </cell>
          <cell r="V61">
            <v>185579.80718200016</v>
          </cell>
        </row>
        <row r="62">
          <cell r="B62" t="str">
            <v>Indonesia</v>
          </cell>
          <cell r="C62">
            <v>0</v>
          </cell>
          <cell r="D62">
            <v>0</v>
          </cell>
          <cell r="E62">
            <v>0</v>
          </cell>
          <cell r="F62">
            <v>685.98061799999994</v>
          </cell>
          <cell r="G62">
            <v>0</v>
          </cell>
          <cell r="H62">
            <v>0</v>
          </cell>
          <cell r="I62">
            <v>178.01075</v>
          </cell>
          <cell r="J62">
            <v>13314.772100000002</v>
          </cell>
          <cell r="K62">
            <v>0</v>
          </cell>
          <cell r="L62">
            <v>0</v>
          </cell>
          <cell r="M62">
            <v>0</v>
          </cell>
          <cell r="N62">
            <v>5685.0511630000001</v>
          </cell>
          <cell r="O62">
            <v>0</v>
          </cell>
          <cell r="P62">
            <v>0</v>
          </cell>
          <cell r="Q62">
            <v>0</v>
          </cell>
          <cell r="R62">
            <v>0</v>
          </cell>
          <cell r="S62">
            <v>0</v>
          </cell>
          <cell r="T62">
            <v>0</v>
          </cell>
          <cell r="U62">
            <v>0</v>
          </cell>
          <cell r="V62">
            <v>19863.814631000012</v>
          </cell>
        </row>
        <row r="63">
          <cell r="B63" t="str">
            <v>Iran</v>
          </cell>
          <cell r="C63">
            <v>0</v>
          </cell>
          <cell r="D63">
            <v>0</v>
          </cell>
          <cell r="E63">
            <v>0</v>
          </cell>
          <cell r="F63">
            <v>0</v>
          </cell>
          <cell r="G63">
            <v>0</v>
          </cell>
          <cell r="H63">
            <v>0</v>
          </cell>
          <cell r="I63">
            <v>46.439500000000002</v>
          </cell>
          <cell r="J63">
            <v>0</v>
          </cell>
          <cell r="K63">
            <v>0</v>
          </cell>
          <cell r="L63">
            <v>0</v>
          </cell>
          <cell r="M63">
            <v>0</v>
          </cell>
          <cell r="N63">
            <v>946.10111799999993</v>
          </cell>
          <cell r="O63">
            <v>0</v>
          </cell>
          <cell r="P63">
            <v>0</v>
          </cell>
          <cell r="Q63">
            <v>0</v>
          </cell>
          <cell r="R63">
            <v>0</v>
          </cell>
          <cell r="S63">
            <v>0</v>
          </cell>
          <cell r="T63">
            <v>0</v>
          </cell>
          <cell r="U63">
            <v>0</v>
          </cell>
          <cell r="V63">
            <v>992.54061799999999</v>
          </cell>
        </row>
        <row r="64">
          <cell r="B64" t="str">
            <v>Iraq</v>
          </cell>
          <cell r="C64">
            <v>0</v>
          </cell>
          <cell r="D64">
            <v>0</v>
          </cell>
          <cell r="E64">
            <v>5425.8339999999989</v>
          </cell>
          <cell r="F64">
            <v>0</v>
          </cell>
          <cell r="G64">
            <v>21</v>
          </cell>
          <cell r="H64">
            <v>0</v>
          </cell>
          <cell r="I64">
            <v>0</v>
          </cell>
          <cell r="J64">
            <v>45231.682130000001</v>
          </cell>
          <cell r="K64">
            <v>0</v>
          </cell>
          <cell r="L64">
            <v>0</v>
          </cell>
          <cell r="M64">
            <v>0</v>
          </cell>
          <cell r="N64">
            <v>4758.6393580000004</v>
          </cell>
          <cell r="O64">
            <v>0</v>
          </cell>
          <cell r="P64">
            <v>0</v>
          </cell>
          <cell r="Q64">
            <v>0</v>
          </cell>
          <cell r="R64">
            <v>0</v>
          </cell>
          <cell r="S64">
            <v>0</v>
          </cell>
          <cell r="T64">
            <v>0</v>
          </cell>
          <cell r="U64">
            <v>0</v>
          </cell>
          <cell r="V64">
            <v>55437.155488000011</v>
          </cell>
        </row>
        <row r="65">
          <cell r="B65" t="str">
            <v>Jamaica</v>
          </cell>
          <cell r="C65">
            <v>0</v>
          </cell>
          <cell r="D65">
            <v>194.29174</v>
          </cell>
          <cell r="E65">
            <v>548.74221999999997</v>
          </cell>
          <cell r="F65">
            <v>112.57620799999999</v>
          </cell>
          <cell r="G65">
            <v>0</v>
          </cell>
          <cell r="H65">
            <v>0</v>
          </cell>
          <cell r="I65">
            <v>0</v>
          </cell>
          <cell r="J65">
            <v>4884.4998400000004</v>
          </cell>
          <cell r="K65">
            <v>0</v>
          </cell>
          <cell r="L65">
            <v>0</v>
          </cell>
          <cell r="M65">
            <v>0</v>
          </cell>
          <cell r="N65">
            <v>1969.3061320000002</v>
          </cell>
          <cell r="O65">
            <v>0</v>
          </cell>
          <cell r="P65">
            <v>0</v>
          </cell>
          <cell r="Q65">
            <v>0</v>
          </cell>
          <cell r="R65">
            <v>0</v>
          </cell>
          <cell r="S65">
            <v>0</v>
          </cell>
          <cell r="T65">
            <v>0</v>
          </cell>
          <cell r="U65">
            <v>0</v>
          </cell>
          <cell r="V65">
            <v>7709.4161399999994</v>
          </cell>
        </row>
        <row r="66">
          <cell r="B66" t="str">
            <v>Jordan</v>
          </cell>
          <cell r="C66">
            <v>0</v>
          </cell>
          <cell r="D66">
            <v>0</v>
          </cell>
          <cell r="E66">
            <v>10127.12141</v>
          </cell>
          <cell r="F66">
            <v>0</v>
          </cell>
          <cell r="G66">
            <v>0</v>
          </cell>
          <cell r="H66">
            <v>0</v>
          </cell>
          <cell r="I66">
            <v>0</v>
          </cell>
          <cell r="J66">
            <v>43100.558430000005</v>
          </cell>
          <cell r="K66">
            <v>0</v>
          </cell>
          <cell r="L66">
            <v>0</v>
          </cell>
          <cell r="M66">
            <v>0</v>
          </cell>
          <cell r="N66">
            <v>4220.83338</v>
          </cell>
          <cell r="O66">
            <v>0</v>
          </cell>
          <cell r="P66">
            <v>0</v>
          </cell>
          <cell r="Q66">
            <v>0</v>
          </cell>
          <cell r="R66">
            <v>0</v>
          </cell>
          <cell r="S66">
            <v>0</v>
          </cell>
          <cell r="T66">
            <v>0</v>
          </cell>
          <cell r="U66">
            <v>0</v>
          </cell>
          <cell r="V66">
            <v>57448.513220000001</v>
          </cell>
        </row>
        <row r="67">
          <cell r="B67" t="str">
            <v>Kazakhstan</v>
          </cell>
          <cell r="C67">
            <v>0</v>
          </cell>
          <cell r="D67">
            <v>0</v>
          </cell>
          <cell r="E67">
            <v>0</v>
          </cell>
          <cell r="F67">
            <v>1841.9636599999999</v>
          </cell>
          <cell r="G67">
            <v>0</v>
          </cell>
          <cell r="H67">
            <v>0</v>
          </cell>
          <cell r="I67">
            <v>0</v>
          </cell>
          <cell r="J67">
            <v>0</v>
          </cell>
          <cell r="K67">
            <v>0</v>
          </cell>
          <cell r="L67">
            <v>0</v>
          </cell>
          <cell r="M67">
            <v>0</v>
          </cell>
          <cell r="N67">
            <v>3583.2146140000004</v>
          </cell>
          <cell r="O67">
            <v>0</v>
          </cell>
          <cell r="P67">
            <v>0</v>
          </cell>
          <cell r="Q67">
            <v>0</v>
          </cell>
          <cell r="R67">
            <v>0</v>
          </cell>
          <cell r="S67">
            <v>0</v>
          </cell>
          <cell r="T67">
            <v>0</v>
          </cell>
          <cell r="U67">
            <v>0</v>
          </cell>
          <cell r="V67">
            <v>5425.1782740000008</v>
          </cell>
        </row>
        <row r="68">
          <cell r="B68" t="str">
            <v>Kenya</v>
          </cell>
          <cell r="C68">
            <v>0</v>
          </cell>
          <cell r="D68">
            <v>167.9958</v>
          </cell>
          <cell r="E68">
            <v>0</v>
          </cell>
          <cell r="F68">
            <v>1791.076395</v>
          </cell>
          <cell r="G68">
            <v>0</v>
          </cell>
          <cell r="H68">
            <v>0</v>
          </cell>
          <cell r="I68">
            <v>756.52986999999996</v>
          </cell>
          <cell r="J68">
            <v>147910.13256000006</v>
          </cell>
          <cell r="K68">
            <v>0</v>
          </cell>
          <cell r="L68">
            <v>0</v>
          </cell>
          <cell r="M68">
            <v>0</v>
          </cell>
          <cell r="N68">
            <v>4948.7911759999997</v>
          </cell>
          <cell r="O68">
            <v>0</v>
          </cell>
          <cell r="P68">
            <v>0</v>
          </cell>
          <cell r="Q68">
            <v>0</v>
          </cell>
          <cell r="R68">
            <v>0</v>
          </cell>
          <cell r="S68">
            <v>0</v>
          </cell>
          <cell r="T68">
            <v>0</v>
          </cell>
          <cell r="U68">
            <v>0</v>
          </cell>
          <cell r="V68">
            <v>155574.52580100004</v>
          </cell>
        </row>
        <row r="69">
          <cell r="B69" t="str">
            <v>Kiribati</v>
          </cell>
          <cell r="C69">
            <v>0</v>
          </cell>
          <cell r="D69">
            <v>11.9284</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11.9284</v>
          </cell>
        </row>
        <row r="70">
          <cell r="B70" t="str">
            <v>Korea, Dem. Rep.</v>
          </cell>
          <cell r="C70">
            <v>0</v>
          </cell>
          <cell r="D70">
            <v>0</v>
          </cell>
          <cell r="E70">
            <v>0</v>
          </cell>
          <cell r="F70">
            <v>0</v>
          </cell>
          <cell r="G70">
            <v>0</v>
          </cell>
          <cell r="H70">
            <v>0</v>
          </cell>
          <cell r="I70">
            <v>0</v>
          </cell>
          <cell r="J70">
            <v>0</v>
          </cell>
          <cell r="K70">
            <v>0</v>
          </cell>
          <cell r="L70">
            <v>0</v>
          </cell>
          <cell r="M70">
            <v>0</v>
          </cell>
          <cell r="N70">
            <v>740.38050700000008</v>
          </cell>
          <cell r="O70">
            <v>0</v>
          </cell>
          <cell r="P70">
            <v>0</v>
          </cell>
          <cell r="Q70">
            <v>0</v>
          </cell>
          <cell r="R70">
            <v>0</v>
          </cell>
          <cell r="S70">
            <v>0</v>
          </cell>
          <cell r="T70">
            <v>0</v>
          </cell>
          <cell r="U70">
            <v>0</v>
          </cell>
          <cell r="V70">
            <v>740.38050700000008</v>
          </cell>
        </row>
        <row r="71">
          <cell r="B71" t="str">
            <v>Kosovo</v>
          </cell>
          <cell r="C71">
            <v>0</v>
          </cell>
          <cell r="D71">
            <v>0</v>
          </cell>
          <cell r="E71">
            <v>3345.9721800000002</v>
          </cell>
          <cell r="F71">
            <v>0</v>
          </cell>
          <cell r="G71">
            <v>0</v>
          </cell>
          <cell r="H71">
            <v>0</v>
          </cell>
          <cell r="I71">
            <v>0</v>
          </cell>
          <cell r="J71">
            <v>0</v>
          </cell>
          <cell r="K71">
            <v>0</v>
          </cell>
          <cell r="L71">
            <v>0</v>
          </cell>
          <cell r="M71">
            <v>0</v>
          </cell>
          <cell r="N71">
            <v>1340.4241400000001</v>
          </cell>
          <cell r="O71">
            <v>0</v>
          </cell>
          <cell r="P71">
            <v>0</v>
          </cell>
          <cell r="Q71">
            <v>0</v>
          </cell>
          <cell r="R71">
            <v>0</v>
          </cell>
          <cell r="S71">
            <v>0</v>
          </cell>
          <cell r="T71">
            <v>0</v>
          </cell>
          <cell r="U71">
            <v>0</v>
          </cell>
          <cell r="V71">
            <v>4686.3963199999998</v>
          </cell>
        </row>
        <row r="72">
          <cell r="B72" t="str">
            <v>Kyrgyz Republic</v>
          </cell>
          <cell r="C72">
            <v>0</v>
          </cell>
          <cell r="D72">
            <v>0</v>
          </cell>
          <cell r="E72">
            <v>388.85700000000003</v>
          </cell>
          <cell r="F72">
            <v>0</v>
          </cell>
          <cell r="G72">
            <v>0</v>
          </cell>
          <cell r="H72">
            <v>0</v>
          </cell>
          <cell r="I72">
            <v>95.099410000000006</v>
          </cell>
          <cell r="J72">
            <v>1664.2252100000001</v>
          </cell>
          <cell r="K72">
            <v>0</v>
          </cell>
          <cell r="L72">
            <v>0</v>
          </cell>
          <cell r="M72">
            <v>0</v>
          </cell>
          <cell r="N72">
            <v>556.37411100000008</v>
          </cell>
          <cell r="O72">
            <v>0</v>
          </cell>
          <cell r="P72">
            <v>0</v>
          </cell>
          <cell r="Q72">
            <v>0</v>
          </cell>
          <cell r="R72">
            <v>0</v>
          </cell>
          <cell r="S72">
            <v>0</v>
          </cell>
          <cell r="T72">
            <v>0</v>
          </cell>
          <cell r="U72">
            <v>0</v>
          </cell>
          <cell r="V72">
            <v>2704.5557310000004</v>
          </cell>
        </row>
        <row r="73">
          <cell r="B73" t="str">
            <v>Laos</v>
          </cell>
          <cell r="C73">
            <v>0</v>
          </cell>
          <cell r="D73">
            <v>0</v>
          </cell>
          <cell r="E73">
            <v>0</v>
          </cell>
          <cell r="F73">
            <v>0</v>
          </cell>
          <cell r="G73">
            <v>0</v>
          </cell>
          <cell r="H73">
            <v>0</v>
          </cell>
          <cell r="I73">
            <v>10.654999999999999</v>
          </cell>
          <cell r="J73">
            <v>1526.8613600000001</v>
          </cell>
          <cell r="K73">
            <v>0</v>
          </cell>
          <cell r="L73">
            <v>0</v>
          </cell>
          <cell r="M73">
            <v>0</v>
          </cell>
          <cell r="N73">
            <v>800.80153299999995</v>
          </cell>
          <cell r="O73">
            <v>0</v>
          </cell>
          <cell r="P73">
            <v>0</v>
          </cell>
          <cell r="Q73">
            <v>0</v>
          </cell>
          <cell r="R73">
            <v>0</v>
          </cell>
          <cell r="S73">
            <v>0</v>
          </cell>
          <cell r="T73">
            <v>0</v>
          </cell>
          <cell r="U73">
            <v>0</v>
          </cell>
          <cell r="V73">
            <v>2338.3178930000004</v>
          </cell>
        </row>
        <row r="74">
          <cell r="B74" t="str">
            <v>Lebanon</v>
          </cell>
          <cell r="C74">
            <v>0</v>
          </cell>
          <cell r="D74">
            <v>0</v>
          </cell>
          <cell r="E74">
            <v>10812.86918</v>
          </cell>
          <cell r="F74">
            <v>0</v>
          </cell>
          <cell r="G74">
            <v>0</v>
          </cell>
          <cell r="H74">
            <v>0</v>
          </cell>
          <cell r="I74">
            <v>0</v>
          </cell>
          <cell r="J74">
            <v>85301.25251000002</v>
          </cell>
          <cell r="K74">
            <v>0</v>
          </cell>
          <cell r="L74">
            <v>0</v>
          </cell>
          <cell r="M74">
            <v>0</v>
          </cell>
          <cell r="N74">
            <v>3419.3221549999998</v>
          </cell>
          <cell r="O74">
            <v>0</v>
          </cell>
          <cell r="P74">
            <v>0</v>
          </cell>
          <cell r="Q74">
            <v>0</v>
          </cell>
          <cell r="R74">
            <v>0</v>
          </cell>
          <cell r="S74">
            <v>0</v>
          </cell>
          <cell r="T74">
            <v>0</v>
          </cell>
          <cell r="U74">
            <v>0</v>
          </cell>
          <cell r="V74">
            <v>99533.443845000002</v>
          </cell>
        </row>
        <row r="75">
          <cell r="B75" t="str">
            <v>Lesotho</v>
          </cell>
          <cell r="C75">
            <v>0</v>
          </cell>
          <cell r="D75">
            <v>5.6747500000000004</v>
          </cell>
          <cell r="E75">
            <v>0</v>
          </cell>
          <cell r="F75">
            <v>246.11421000000001</v>
          </cell>
          <cell r="G75">
            <v>0</v>
          </cell>
          <cell r="H75">
            <v>0</v>
          </cell>
          <cell r="I75">
            <v>0</v>
          </cell>
          <cell r="J75">
            <v>0</v>
          </cell>
          <cell r="K75">
            <v>0</v>
          </cell>
          <cell r="L75">
            <v>0</v>
          </cell>
          <cell r="M75">
            <v>0</v>
          </cell>
          <cell r="N75">
            <v>87.657228000000003</v>
          </cell>
          <cell r="O75">
            <v>0</v>
          </cell>
          <cell r="P75">
            <v>0</v>
          </cell>
          <cell r="Q75">
            <v>4.8343999999999996</v>
          </cell>
          <cell r="R75">
            <v>0</v>
          </cell>
          <cell r="S75">
            <v>0</v>
          </cell>
          <cell r="T75">
            <v>0</v>
          </cell>
          <cell r="U75">
            <v>85</v>
          </cell>
          <cell r="V75">
            <v>429.28058800000008</v>
          </cell>
        </row>
        <row r="76">
          <cell r="B76" t="str">
            <v>Liberia</v>
          </cell>
          <cell r="C76">
            <v>0</v>
          </cell>
          <cell r="D76">
            <v>0</v>
          </cell>
          <cell r="E76">
            <v>0</v>
          </cell>
          <cell r="F76">
            <v>0</v>
          </cell>
          <cell r="G76">
            <v>0</v>
          </cell>
          <cell r="H76">
            <v>0</v>
          </cell>
          <cell r="I76">
            <v>0</v>
          </cell>
          <cell r="J76">
            <v>10321.87998</v>
          </cell>
          <cell r="K76">
            <v>0</v>
          </cell>
          <cell r="L76">
            <v>0</v>
          </cell>
          <cell r="M76">
            <v>0</v>
          </cell>
          <cell r="N76">
            <v>349.64492300000001</v>
          </cell>
          <cell r="O76">
            <v>0</v>
          </cell>
          <cell r="P76">
            <v>0</v>
          </cell>
          <cell r="Q76">
            <v>0</v>
          </cell>
          <cell r="R76">
            <v>0</v>
          </cell>
          <cell r="S76">
            <v>0</v>
          </cell>
          <cell r="T76">
            <v>0</v>
          </cell>
          <cell r="U76">
            <v>0</v>
          </cell>
          <cell r="V76">
            <v>10671.524903</v>
          </cell>
        </row>
        <row r="77">
          <cell r="B77" t="str">
            <v>Libya</v>
          </cell>
          <cell r="C77">
            <v>0</v>
          </cell>
          <cell r="D77">
            <v>0</v>
          </cell>
          <cell r="E77">
            <v>5288.1910000000007</v>
          </cell>
          <cell r="F77">
            <v>0</v>
          </cell>
          <cell r="G77">
            <v>0</v>
          </cell>
          <cell r="H77">
            <v>0</v>
          </cell>
          <cell r="I77">
            <v>0</v>
          </cell>
          <cell r="J77">
            <v>2040.40137</v>
          </cell>
          <cell r="K77">
            <v>0</v>
          </cell>
          <cell r="L77">
            <v>0</v>
          </cell>
          <cell r="M77">
            <v>0</v>
          </cell>
          <cell r="N77">
            <v>3105.2309999999998</v>
          </cell>
          <cell r="O77">
            <v>0</v>
          </cell>
          <cell r="P77">
            <v>0</v>
          </cell>
          <cell r="Q77">
            <v>0</v>
          </cell>
          <cell r="R77">
            <v>0</v>
          </cell>
          <cell r="S77">
            <v>0</v>
          </cell>
          <cell r="T77">
            <v>0</v>
          </cell>
          <cell r="U77">
            <v>0</v>
          </cell>
          <cell r="V77">
            <v>10433.82337</v>
          </cell>
        </row>
        <row r="78">
          <cell r="B78" t="str">
            <v>Madagascar</v>
          </cell>
          <cell r="C78">
            <v>0</v>
          </cell>
          <cell r="D78">
            <v>0</v>
          </cell>
          <cell r="E78">
            <v>0</v>
          </cell>
          <cell r="F78">
            <v>0</v>
          </cell>
          <cell r="G78">
            <v>0</v>
          </cell>
          <cell r="H78">
            <v>0</v>
          </cell>
          <cell r="I78">
            <v>499.37396000000007</v>
          </cell>
          <cell r="J78">
            <v>0</v>
          </cell>
          <cell r="K78">
            <v>0</v>
          </cell>
          <cell r="L78">
            <v>0</v>
          </cell>
          <cell r="M78">
            <v>0</v>
          </cell>
          <cell r="N78">
            <v>837.90046800000005</v>
          </cell>
          <cell r="O78">
            <v>0</v>
          </cell>
          <cell r="P78">
            <v>0</v>
          </cell>
          <cell r="Q78">
            <v>0</v>
          </cell>
          <cell r="R78">
            <v>0</v>
          </cell>
          <cell r="S78">
            <v>0</v>
          </cell>
          <cell r="T78">
            <v>0</v>
          </cell>
          <cell r="U78">
            <v>0</v>
          </cell>
          <cell r="V78">
            <v>1337.2744279999999</v>
          </cell>
        </row>
        <row r="79">
          <cell r="B79" t="str">
            <v>Malawi</v>
          </cell>
          <cell r="C79">
            <v>0</v>
          </cell>
          <cell r="D79">
            <v>133.73321000000001</v>
          </cell>
          <cell r="E79">
            <v>0</v>
          </cell>
          <cell r="F79">
            <v>1037.6227919999999</v>
          </cell>
          <cell r="G79">
            <v>0</v>
          </cell>
          <cell r="H79">
            <v>0</v>
          </cell>
          <cell r="I79">
            <v>75.674999999999997</v>
          </cell>
          <cell r="J79">
            <v>75125.93819999999</v>
          </cell>
          <cell r="K79">
            <v>0</v>
          </cell>
          <cell r="L79">
            <v>0</v>
          </cell>
          <cell r="M79">
            <v>0</v>
          </cell>
          <cell r="N79">
            <v>2532.670055</v>
          </cell>
          <cell r="O79">
            <v>0</v>
          </cell>
          <cell r="P79">
            <v>0</v>
          </cell>
          <cell r="Q79">
            <v>3.1890299999999998</v>
          </cell>
          <cell r="R79">
            <v>0</v>
          </cell>
          <cell r="S79">
            <v>0</v>
          </cell>
          <cell r="T79">
            <v>6651.6006500000003</v>
          </cell>
          <cell r="U79">
            <v>0</v>
          </cell>
          <cell r="V79">
            <v>85560.428937000004</v>
          </cell>
        </row>
        <row r="80">
          <cell r="B80" t="str">
            <v>Malaysia</v>
          </cell>
          <cell r="C80">
            <v>0</v>
          </cell>
          <cell r="D80">
            <v>71.158630000000002</v>
          </cell>
          <cell r="E80">
            <v>0</v>
          </cell>
          <cell r="F80">
            <v>1841.0757899999999</v>
          </cell>
          <cell r="G80">
            <v>0</v>
          </cell>
          <cell r="H80">
            <v>0</v>
          </cell>
          <cell r="I80">
            <v>0</v>
          </cell>
          <cell r="J80">
            <v>0</v>
          </cell>
          <cell r="K80">
            <v>0</v>
          </cell>
          <cell r="L80">
            <v>0</v>
          </cell>
          <cell r="M80">
            <v>0</v>
          </cell>
          <cell r="N80">
            <v>3691.297059</v>
          </cell>
          <cell r="O80">
            <v>0</v>
          </cell>
          <cell r="P80">
            <v>0</v>
          </cell>
          <cell r="Q80">
            <v>0</v>
          </cell>
          <cell r="R80">
            <v>0</v>
          </cell>
          <cell r="S80">
            <v>0</v>
          </cell>
          <cell r="T80">
            <v>0</v>
          </cell>
          <cell r="U80">
            <v>0</v>
          </cell>
          <cell r="V80">
            <v>5603.5314789999984</v>
          </cell>
        </row>
        <row r="81">
          <cell r="B81" t="str">
            <v>Maldives</v>
          </cell>
          <cell r="C81">
            <v>0</v>
          </cell>
          <cell r="D81">
            <v>0</v>
          </cell>
          <cell r="E81">
            <v>0</v>
          </cell>
          <cell r="F81">
            <v>0</v>
          </cell>
          <cell r="G81">
            <v>0</v>
          </cell>
          <cell r="H81">
            <v>0</v>
          </cell>
          <cell r="I81">
            <v>0</v>
          </cell>
          <cell r="J81">
            <v>0</v>
          </cell>
          <cell r="K81">
            <v>0</v>
          </cell>
          <cell r="L81">
            <v>0</v>
          </cell>
          <cell r="M81">
            <v>0</v>
          </cell>
          <cell r="N81">
            <v>183.51673400000001</v>
          </cell>
          <cell r="O81">
            <v>0</v>
          </cell>
          <cell r="P81">
            <v>0</v>
          </cell>
          <cell r="Q81">
            <v>0</v>
          </cell>
          <cell r="R81">
            <v>0</v>
          </cell>
          <cell r="S81">
            <v>0</v>
          </cell>
          <cell r="T81">
            <v>0</v>
          </cell>
          <cell r="U81">
            <v>0</v>
          </cell>
          <cell r="V81">
            <v>183.51673400000001</v>
          </cell>
        </row>
        <row r="82">
          <cell r="B82" t="str">
            <v>Mali</v>
          </cell>
          <cell r="C82">
            <v>0</v>
          </cell>
          <cell r="D82">
            <v>0</v>
          </cell>
          <cell r="E82">
            <v>0</v>
          </cell>
          <cell r="F82">
            <v>511.73435999999998</v>
          </cell>
          <cell r="G82">
            <v>0</v>
          </cell>
          <cell r="H82">
            <v>0</v>
          </cell>
          <cell r="I82">
            <v>275.22615999999999</v>
          </cell>
          <cell r="J82">
            <v>-8013.9062199999998</v>
          </cell>
          <cell r="K82">
            <v>0</v>
          </cell>
          <cell r="L82">
            <v>0</v>
          </cell>
          <cell r="M82">
            <v>0</v>
          </cell>
          <cell r="N82">
            <v>1024.0888479999999</v>
          </cell>
          <cell r="O82">
            <v>0</v>
          </cell>
          <cell r="P82">
            <v>0</v>
          </cell>
          <cell r="Q82">
            <v>0</v>
          </cell>
          <cell r="R82">
            <v>0</v>
          </cell>
          <cell r="S82">
            <v>0</v>
          </cell>
          <cell r="T82">
            <v>0</v>
          </cell>
          <cell r="U82">
            <v>0</v>
          </cell>
          <cell r="V82">
            <v>-6202.8568519999999</v>
          </cell>
        </row>
        <row r="83">
          <cell r="B83" t="str">
            <v>Mauritania</v>
          </cell>
          <cell r="C83">
            <v>0</v>
          </cell>
          <cell r="D83">
            <v>0</v>
          </cell>
          <cell r="E83">
            <v>0</v>
          </cell>
          <cell r="F83">
            <v>9.0989900000000006</v>
          </cell>
          <cell r="G83">
            <v>0</v>
          </cell>
          <cell r="H83">
            <v>0</v>
          </cell>
          <cell r="I83">
            <v>0</v>
          </cell>
          <cell r="J83">
            <v>0</v>
          </cell>
          <cell r="K83">
            <v>0</v>
          </cell>
          <cell r="L83">
            <v>0</v>
          </cell>
          <cell r="M83">
            <v>0</v>
          </cell>
          <cell r="N83">
            <v>109.52522199999999</v>
          </cell>
          <cell r="O83">
            <v>0</v>
          </cell>
          <cell r="P83">
            <v>0</v>
          </cell>
          <cell r="Q83">
            <v>0</v>
          </cell>
          <cell r="R83">
            <v>0</v>
          </cell>
          <cell r="S83">
            <v>0</v>
          </cell>
          <cell r="T83">
            <v>0</v>
          </cell>
          <cell r="U83">
            <v>0</v>
          </cell>
          <cell r="V83">
            <v>118.624212</v>
          </cell>
        </row>
        <row r="84">
          <cell r="B84" t="str">
            <v>Mauritius</v>
          </cell>
          <cell r="C84">
            <v>0</v>
          </cell>
          <cell r="D84">
            <v>6.5126600000000003</v>
          </cell>
          <cell r="E84">
            <v>0</v>
          </cell>
          <cell r="F84">
            <v>0</v>
          </cell>
          <cell r="G84">
            <v>0</v>
          </cell>
          <cell r="H84">
            <v>0</v>
          </cell>
          <cell r="I84">
            <v>0</v>
          </cell>
          <cell r="J84">
            <v>0</v>
          </cell>
          <cell r="K84">
            <v>0</v>
          </cell>
          <cell r="L84">
            <v>0</v>
          </cell>
          <cell r="M84">
            <v>0</v>
          </cell>
          <cell r="N84">
            <v>770.50681899999995</v>
          </cell>
          <cell r="O84">
            <v>0</v>
          </cell>
          <cell r="P84">
            <v>0</v>
          </cell>
          <cell r="Q84">
            <v>0</v>
          </cell>
          <cell r="R84">
            <v>0</v>
          </cell>
          <cell r="S84">
            <v>0</v>
          </cell>
          <cell r="T84">
            <v>0</v>
          </cell>
          <cell r="U84">
            <v>0</v>
          </cell>
          <cell r="V84">
            <v>777.01947899999993</v>
          </cell>
        </row>
        <row r="85">
          <cell r="B85" t="str">
            <v>Mexico</v>
          </cell>
          <cell r="C85">
            <v>0</v>
          </cell>
          <cell r="D85">
            <v>0</v>
          </cell>
          <cell r="E85">
            <v>0</v>
          </cell>
          <cell r="F85">
            <v>3288.1596540000005</v>
          </cell>
          <cell r="G85">
            <v>0</v>
          </cell>
          <cell r="H85">
            <v>0</v>
          </cell>
          <cell r="I85">
            <v>16.422689999999999</v>
          </cell>
          <cell r="J85">
            <v>0</v>
          </cell>
          <cell r="K85">
            <v>0</v>
          </cell>
          <cell r="L85">
            <v>0</v>
          </cell>
          <cell r="M85">
            <v>0</v>
          </cell>
          <cell r="N85">
            <v>9622.3751019999982</v>
          </cell>
          <cell r="O85">
            <v>0</v>
          </cell>
          <cell r="P85">
            <v>0</v>
          </cell>
          <cell r="Q85">
            <v>0</v>
          </cell>
          <cell r="R85">
            <v>0</v>
          </cell>
          <cell r="S85">
            <v>0</v>
          </cell>
          <cell r="T85">
            <v>0</v>
          </cell>
          <cell r="U85">
            <v>0</v>
          </cell>
          <cell r="V85">
            <v>12926.957446</v>
          </cell>
        </row>
        <row r="86">
          <cell r="B86" t="str">
            <v>Middle East, regional</v>
          </cell>
          <cell r="C86">
            <v>3875.1288945595725</v>
          </cell>
          <cell r="D86">
            <v>0</v>
          </cell>
          <cell r="E86">
            <v>0</v>
          </cell>
          <cell r="F86">
            <v>0</v>
          </cell>
          <cell r="G86">
            <v>0</v>
          </cell>
          <cell r="H86">
            <v>0</v>
          </cell>
          <cell r="I86">
            <v>0</v>
          </cell>
          <cell r="J86">
            <v>16597.16618</v>
          </cell>
          <cell r="K86">
            <v>0</v>
          </cell>
          <cell r="L86">
            <v>0</v>
          </cell>
          <cell r="M86">
            <v>0</v>
          </cell>
          <cell r="N86">
            <v>0</v>
          </cell>
          <cell r="O86">
            <v>0</v>
          </cell>
          <cell r="P86">
            <v>0</v>
          </cell>
          <cell r="Q86">
            <v>0</v>
          </cell>
          <cell r="R86">
            <v>0</v>
          </cell>
          <cell r="S86">
            <v>0</v>
          </cell>
          <cell r="T86">
            <v>0</v>
          </cell>
          <cell r="U86">
            <v>0</v>
          </cell>
          <cell r="V86">
            <v>20472.295074559574</v>
          </cell>
        </row>
        <row r="87">
          <cell r="B87" t="str">
            <v>Moldova</v>
          </cell>
          <cell r="C87">
            <v>0</v>
          </cell>
          <cell r="D87">
            <v>0</v>
          </cell>
          <cell r="E87">
            <v>309.09335999999996</v>
          </cell>
          <cell r="F87">
            <v>0</v>
          </cell>
          <cell r="G87">
            <v>0</v>
          </cell>
          <cell r="H87">
            <v>0</v>
          </cell>
          <cell r="I87">
            <v>0</v>
          </cell>
          <cell r="J87">
            <v>0</v>
          </cell>
          <cell r="K87">
            <v>0</v>
          </cell>
          <cell r="L87">
            <v>0</v>
          </cell>
          <cell r="M87">
            <v>0</v>
          </cell>
          <cell r="N87">
            <v>983.39369699999997</v>
          </cell>
          <cell r="O87">
            <v>0</v>
          </cell>
          <cell r="P87">
            <v>0</v>
          </cell>
          <cell r="Q87">
            <v>0</v>
          </cell>
          <cell r="R87">
            <v>0</v>
          </cell>
          <cell r="S87">
            <v>0</v>
          </cell>
          <cell r="T87">
            <v>0</v>
          </cell>
          <cell r="U87">
            <v>0</v>
          </cell>
          <cell r="V87">
            <v>1292.487057</v>
          </cell>
        </row>
        <row r="88">
          <cell r="B88" t="str">
            <v>Mongolia</v>
          </cell>
          <cell r="C88">
            <v>0</v>
          </cell>
          <cell r="D88">
            <v>0</v>
          </cell>
          <cell r="E88">
            <v>0</v>
          </cell>
          <cell r="F88">
            <v>0</v>
          </cell>
          <cell r="G88">
            <v>0</v>
          </cell>
          <cell r="H88">
            <v>0</v>
          </cell>
          <cell r="I88">
            <v>138.65600000000001</v>
          </cell>
          <cell r="J88">
            <v>0</v>
          </cell>
          <cell r="K88">
            <v>0</v>
          </cell>
          <cell r="L88">
            <v>0</v>
          </cell>
          <cell r="M88">
            <v>0</v>
          </cell>
          <cell r="N88">
            <v>494.56928999999997</v>
          </cell>
          <cell r="O88">
            <v>0</v>
          </cell>
          <cell r="P88">
            <v>0</v>
          </cell>
          <cell r="Q88">
            <v>0</v>
          </cell>
          <cell r="R88">
            <v>0</v>
          </cell>
          <cell r="S88">
            <v>0</v>
          </cell>
          <cell r="T88">
            <v>0</v>
          </cell>
          <cell r="U88">
            <v>0</v>
          </cell>
          <cell r="V88">
            <v>633.22529000000009</v>
          </cell>
        </row>
        <row r="89">
          <cell r="B89" t="str">
            <v>Montenegro</v>
          </cell>
          <cell r="C89">
            <v>0</v>
          </cell>
          <cell r="D89">
            <v>0</v>
          </cell>
          <cell r="E89">
            <v>0</v>
          </cell>
          <cell r="F89">
            <v>0</v>
          </cell>
          <cell r="G89">
            <v>0</v>
          </cell>
          <cell r="H89">
            <v>0</v>
          </cell>
          <cell r="I89">
            <v>0</v>
          </cell>
          <cell r="J89">
            <v>0</v>
          </cell>
          <cell r="K89">
            <v>0</v>
          </cell>
          <cell r="L89">
            <v>0</v>
          </cell>
          <cell r="M89">
            <v>0</v>
          </cell>
          <cell r="N89">
            <v>1010.9117959999999</v>
          </cell>
          <cell r="O89">
            <v>0</v>
          </cell>
          <cell r="P89">
            <v>0</v>
          </cell>
          <cell r="Q89">
            <v>0</v>
          </cell>
          <cell r="R89">
            <v>0</v>
          </cell>
          <cell r="S89">
            <v>0</v>
          </cell>
          <cell r="T89">
            <v>0</v>
          </cell>
          <cell r="U89">
            <v>0</v>
          </cell>
          <cell r="V89">
            <v>1010.9117959999999</v>
          </cell>
        </row>
        <row r="90">
          <cell r="B90" t="str">
            <v>Montserrat</v>
          </cell>
          <cell r="C90">
            <v>0</v>
          </cell>
          <cell r="D90">
            <v>0</v>
          </cell>
          <cell r="E90">
            <v>0</v>
          </cell>
          <cell r="F90">
            <v>0</v>
          </cell>
          <cell r="G90">
            <v>0</v>
          </cell>
          <cell r="H90">
            <v>0</v>
          </cell>
          <cell r="I90">
            <v>37.207129999999999</v>
          </cell>
          <cell r="J90">
            <v>32276.104870000006</v>
          </cell>
          <cell r="K90">
            <v>0</v>
          </cell>
          <cell r="L90">
            <v>0</v>
          </cell>
          <cell r="M90">
            <v>0</v>
          </cell>
          <cell r="N90">
            <v>794.26608099999999</v>
          </cell>
          <cell r="O90">
            <v>0</v>
          </cell>
          <cell r="P90">
            <v>0</v>
          </cell>
          <cell r="Q90">
            <v>0</v>
          </cell>
          <cell r="R90">
            <v>0</v>
          </cell>
          <cell r="S90">
            <v>0</v>
          </cell>
          <cell r="T90">
            <v>0</v>
          </cell>
          <cell r="U90">
            <v>0</v>
          </cell>
          <cell r="V90">
            <v>33107.578081</v>
          </cell>
        </row>
        <row r="91">
          <cell r="B91" t="str">
            <v>Morocco</v>
          </cell>
          <cell r="C91">
            <v>0</v>
          </cell>
          <cell r="D91">
            <v>0</v>
          </cell>
          <cell r="E91">
            <v>0</v>
          </cell>
          <cell r="F91">
            <v>0</v>
          </cell>
          <cell r="G91">
            <v>0</v>
          </cell>
          <cell r="H91">
            <v>0</v>
          </cell>
          <cell r="I91">
            <v>86.212500000000006</v>
          </cell>
          <cell r="J91">
            <v>0</v>
          </cell>
          <cell r="K91">
            <v>0</v>
          </cell>
          <cell r="L91">
            <v>0</v>
          </cell>
          <cell r="M91">
            <v>0</v>
          </cell>
          <cell r="N91">
            <v>3487.7200850000004</v>
          </cell>
          <cell r="O91">
            <v>0</v>
          </cell>
          <cell r="P91">
            <v>0</v>
          </cell>
          <cell r="Q91">
            <v>0</v>
          </cell>
          <cell r="R91">
            <v>0</v>
          </cell>
          <cell r="S91">
            <v>0</v>
          </cell>
          <cell r="T91">
            <v>0</v>
          </cell>
          <cell r="U91">
            <v>0</v>
          </cell>
          <cell r="V91">
            <v>3573.932585</v>
          </cell>
        </row>
        <row r="92">
          <cell r="B92" t="str">
            <v>Mozambique</v>
          </cell>
          <cell r="C92">
            <v>0</v>
          </cell>
          <cell r="D92">
            <v>0</v>
          </cell>
          <cell r="E92">
            <v>0</v>
          </cell>
          <cell r="F92">
            <v>0</v>
          </cell>
          <cell r="G92">
            <v>0</v>
          </cell>
          <cell r="H92">
            <v>0</v>
          </cell>
          <cell r="I92">
            <v>205.0085</v>
          </cell>
          <cell r="J92">
            <v>48899.908679999993</v>
          </cell>
          <cell r="K92">
            <v>0</v>
          </cell>
          <cell r="L92">
            <v>0</v>
          </cell>
          <cell r="M92">
            <v>0</v>
          </cell>
          <cell r="N92">
            <v>1378.1894950000001</v>
          </cell>
          <cell r="O92">
            <v>0</v>
          </cell>
          <cell r="P92">
            <v>0</v>
          </cell>
          <cell r="Q92">
            <v>0</v>
          </cell>
          <cell r="R92">
            <v>0</v>
          </cell>
          <cell r="S92">
            <v>0</v>
          </cell>
          <cell r="T92">
            <v>0</v>
          </cell>
          <cell r="U92">
            <v>0</v>
          </cell>
          <cell r="V92">
            <v>50483.106675000003</v>
          </cell>
        </row>
        <row r="93">
          <cell r="B93" t="str">
            <v>Myanmar</v>
          </cell>
          <cell r="C93">
            <v>0</v>
          </cell>
          <cell r="D93">
            <v>0.61389000000000005</v>
          </cell>
          <cell r="E93">
            <v>5650.7209999999995</v>
          </cell>
          <cell r="F93">
            <v>0</v>
          </cell>
          <cell r="G93">
            <v>0</v>
          </cell>
          <cell r="H93">
            <v>0</v>
          </cell>
          <cell r="I93">
            <v>96.039999999999992</v>
          </cell>
          <cell r="J93">
            <v>102388.34022999999</v>
          </cell>
          <cell r="K93">
            <v>0</v>
          </cell>
          <cell r="L93">
            <v>0</v>
          </cell>
          <cell r="M93">
            <v>0</v>
          </cell>
          <cell r="N93">
            <v>5759.2374829999999</v>
          </cell>
          <cell r="O93">
            <v>0</v>
          </cell>
          <cell r="P93">
            <v>0</v>
          </cell>
          <cell r="Q93">
            <v>0</v>
          </cell>
          <cell r="R93">
            <v>0</v>
          </cell>
          <cell r="S93">
            <v>0</v>
          </cell>
          <cell r="T93">
            <v>0</v>
          </cell>
          <cell r="U93">
            <v>0</v>
          </cell>
          <cell r="V93">
            <v>113894.952603</v>
          </cell>
        </row>
        <row r="94">
          <cell r="B94" t="str">
            <v>Namibia</v>
          </cell>
          <cell r="C94">
            <v>0</v>
          </cell>
          <cell r="D94">
            <v>0</v>
          </cell>
          <cell r="E94">
            <v>0</v>
          </cell>
          <cell r="F94">
            <v>0</v>
          </cell>
          <cell r="G94">
            <v>0</v>
          </cell>
          <cell r="H94">
            <v>0</v>
          </cell>
          <cell r="I94">
            <v>6</v>
          </cell>
          <cell r="J94">
            <v>0</v>
          </cell>
          <cell r="K94">
            <v>0</v>
          </cell>
          <cell r="L94">
            <v>0</v>
          </cell>
          <cell r="M94">
            <v>0</v>
          </cell>
          <cell r="N94">
            <v>290.98160300000001</v>
          </cell>
          <cell r="O94">
            <v>0</v>
          </cell>
          <cell r="P94">
            <v>0</v>
          </cell>
          <cell r="Q94">
            <v>0</v>
          </cell>
          <cell r="R94">
            <v>0</v>
          </cell>
          <cell r="S94">
            <v>0</v>
          </cell>
          <cell r="T94">
            <v>0</v>
          </cell>
          <cell r="U94">
            <v>0</v>
          </cell>
          <cell r="V94">
            <v>296.98160300000001</v>
          </cell>
        </row>
        <row r="95">
          <cell r="B95" t="str">
            <v>Nepal</v>
          </cell>
          <cell r="C95">
            <v>0</v>
          </cell>
          <cell r="D95">
            <v>0</v>
          </cell>
          <cell r="E95">
            <v>0</v>
          </cell>
          <cell r="F95">
            <v>0</v>
          </cell>
          <cell r="G95">
            <v>0</v>
          </cell>
          <cell r="H95">
            <v>0</v>
          </cell>
          <cell r="I95">
            <v>202.70937000000001</v>
          </cell>
          <cell r="J95">
            <v>81424.138919999998</v>
          </cell>
          <cell r="K95">
            <v>0</v>
          </cell>
          <cell r="L95">
            <v>0</v>
          </cell>
          <cell r="M95">
            <v>0</v>
          </cell>
          <cell r="N95">
            <v>2433.1966790000001</v>
          </cell>
          <cell r="O95">
            <v>0</v>
          </cell>
          <cell r="P95">
            <v>0</v>
          </cell>
          <cell r="Q95">
            <v>0</v>
          </cell>
          <cell r="R95">
            <v>0</v>
          </cell>
          <cell r="S95">
            <v>3900</v>
          </cell>
          <cell r="T95">
            <v>250</v>
          </cell>
          <cell r="U95">
            <v>0</v>
          </cell>
          <cell r="V95">
            <v>88210.04496899998</v>
          </cell>
        </row>
        <row r="96">
          <cell r="B96" t="str">
            <v>Nicaragua</v>
          </cell>
          <cell r="C96">
            <v>0</v>
          </cell>
          <cell r="D96">
            <v>0</v>
          </cell>
          <cell r="E96">
            <v>0</v>
          </cell>
          <cell r="F96">
            <v>0</v>
          </cell>
          <cell r="G96">
            <v>0</v>
          </cell>
          <cell r="H96">
            <v>0</v>
          </cell>
          <cell r="I96">
            <v>0</v>
          </cell>
          <cell r="J96">
            <v>0</v>
          </cell>
          <cell r="K96">
            <v>0</v>
          </cell>
          <cell r="L96">
            <v>0</v>
          </cell>
          <cell r="M96">
            <v>0</v>
          </cell>
          <cell r="N96">
            <v>159.851609</v>
          </cell>
          <cell r="O96">
            <v>0</v>
          </cell>
          <cell r="P96">
            <v>0</v>
          </cell>
          <cell r="Q96">
            <v>0</v>
          </cell>
          <cell r="R96">
            <v>0</v>
          </cell>
          <cell r="S96">
            <v>0</v>
          </cell>
          <cell r="T96">
            <v>0</v>
          </cell>
          <cell r="U96">
            <v>0</v>
          </cell>
          <cell r="V96">
            <v>159.851609</v>
          </cell>
        </row>
        <row r="97">
          <cell r="B97" t="str">
            <v>Nigeria</v>
          </cell>
          <cell r="C97">
            <v>0</v>
          </cell>
          <cell r="D97">
            <v>256.51227</v>
          </cell>
          <cell r="E97">
            <v>0</v>
          </cell>
          <cell r="F97">
            <v>431.73374799999999</v>
          </cell>
          <cell r="G97">
            <v>0</v>
          </cell>
          <cell r="H97">
            <v>0</v>
          </cell>
          <cell r="I97">
            <v>0</v>
          </cell>
          <cell r="J97">
            <v>253498.67155000006</v>
          </cell>
          <cell r="K97">
            <v>0</v>
          </cell>
          <cell r="L97">
            <v>0</v>
          </cell>
          <cell r="M97">
            <v>0</v>
          </cell>
          <cell r="N97">
            <v>8498.5243040000005</v>
          </cell>
          <cell r="O97">
            <v>0</v>
          </cell>
          <cell r="P97">
            <v>0</v>
          </cell>
          <cell r="Q97">
            <v>0</v>
          </cell>
          <cell r="R97">
            <v>0</v>
          </cell>
          <cell r="S97">
            <v>0</v>
          </cell>
          <cell r="T97">
            <v>0</v>
          </cell>
          <cell r="U97">
            <v>0</v>
          </cell>
          <cell r="V97">
            <v>262685.44187200011</v>
          </cell>
        </row>
        <row r="98">
          <cell r="B98" t="str">
            <v>North &amp; Central America, regional</v>
          </cell>
          <cell r="C98">
            <v>0</v>
          </cell>
          <cell r="D98">
            <v>0</v>
          </cell>
          <cell r="E98">
            <v>0</v>
          </cell>
          <cell r="F98">
            <v>0</v>
          </cell>
          <cell r="G98">
            <v>0</v>
          </cell>
          <cell r="H98">
            <v>0</v>
          </cell>
          <cell r="I98">
            <v>292.08699000000001</v>
          </cell>
          <cell r="J98">
            <v>0</v>
          </cell>
          <cell r="K98">
            <v>0</v>
          </cell>
          <cell r="L98">
            <v>0</v>
          </cell>
          <cell r="M98">
            <v>0</v>
          </cell>
          <cell r="N98">
            <v>4083.5057760000004</v>
          </cell>
          <cell r="O98">
            <v>0</v>
          </cell>
          <cell r="P98">
            <v>0</v>
          </cell>
          <cell r="Q98">
            <v>0</v>
          </cell>
          <cell r="R98">
            <v>0</v>
          </cell>
          <cell r="S98">
            <v>0</v>
          </cell>
          <cell r="T98">
            <v>0</v>
          </cell>
          <cell r="U98">
            <v>0</v>
          </cell>
          <cell r="V98">
            <v>4375.5927660000007</v>
          </cell>
        </row>
        <row r="99">
          <cell r="B99" t="str">
            <v>North of Sahara, regional</v>
          </cell>
          <cell r="C99">
            <v>0</v>
          </cell>
          <cell r="D99">
            <v>0</v>
          </cell>
          <cell r="E99">
            <v>0</v>
          </cell>
          <cell r="F99">
            <v>0</v>
          </cell>
          <cell r="G99">
            <v>0</v>
          </cell>
          <cell r="H99">
            <v>0</v>
          </cell>
          <cell r="I99">
            <v>0</v>
          </cell>
          <cell r="J99">
            <v>0</v>
          </cell>
          <cell r="K99">
            <v>0</v>
          </cell>
          <cell r="L99">
            <v>0</v>
          </cell>
          <cell r="M99">
            <v>0</v>
          </cell>
          <cell r="N99">
            <v>62.33400000000001</v>
          </cell>
          <cell r="O99">
            <v>0</v>
          </cell>
          <cell r="P99">
            <v>0</v>
          </cell>
          <cell r="Q99">
            <v>0</v>
          </cell>
          <cell r="R99">
            <v>0</v>
          </cell>
          <cell r="S99">
            <v>0</v>
          </cell>
          <cell r="T99">
            <v>0</v>
          </cell>
          <cell r="U99">
            <v>0</v>
          </cell>
          <cell r="V99">
            <v>62.33400000000001</v>
          </cell>
        </row>
        <row r="100">
          <cell r="B100" t="str">
            <v>Oceania, regional</v>
          </cell>
          <cell r="C100">
            <v>0</v>
          </cell>
          <cell r="D100">
            <v>0</v>
          </cell>
          <cell r="E100">
            <v>0</v>
          </cell>
          <cell r="F100">
            <v>11.753</v>
          </cell>
          <cell r="G100">
            <v>0</v>
          </cell>
          <cell r="H100">
            <v>0</v>
          </cell>
          <cell r="I100">
            <v>138.33625000000001</v>
          </cell>
          <cell r="J100">
            <v>2907.078</v>
          </cell>
          <cell r="K100">
            <v>0</v>
          </cell>
          <cell r="L100">
            <v>0</v>
          </cell>
          <cell r="M100">
            <v>0</v>
          </cell>
          <cell r="N100">
            <v>16.105049999999999</v>
          </cell>
          <cell r="O100">
            <v>0</v>
          </cell>
          <cell r="P100">
            <v>0</v>
          </cell>
          <cell r="Q100">
            <v>0</v>
          </cell>
          <cell r="R100">
            <v>0</v>
          </cell>
          <cell r="S100">
            <v>0</v>
          </cell>
          <cell r="T100">
            <v>0</v>
          </cell>
          <cell r="U100">
            <v>0</v>
          </cell>
          <cell r="V100">
            <v>3073.2723000000001</v>
          </cell>
        </row>
        <row r="101">
          <cell r="B101" t="str">
            <v>Pakistan</v>
          </cell>
          <cell r="C101">
            <v>0</v>
          </cell>
          <cell r="D101">
            <v>0.26565</v>
          </cell>
          <cell r="E101">
            <v>11705.541380000001</v>
          </cell>
          <cell r="F101">
            <v>102.38447599999999</v>
          </cell>
          <cell r="G101">
            <v>0</v>
          </cell>
          <cell r="H101">
            <v>0</v>
          </cell>
          <cell r="I101">
            <v>0</v>
          </cell>
          <cell r="J101">
            <v>351378.79163999995</v>
          </cell>
          <cell r="K101">
            <v>0</v>
          </cell>
          <cell r="L101">
            <v>0</v>
          </cell>
          <cell r="M101">
            <v>0</v>
          </cell>
          <cell r="N101">
            <v>9759.6148100000009</v>
          </cell>
          <cell r="O101">
            <v>0</v>
          </cell>
          <cell r="P101">
            <v>0</v>
          </cell>
          <cell r="Q101">
            <v>22.663500000000003</v>
          </cell>
          <cell r="R101">
            <v>0</v>
          </cell>
          <cell r="S101">
            <v>0</v>
          </cell>
          <cell r="T101">
            <v>813.30399999999997</v>
          </cell>
          <cell r="U101">
            <v>0</v>
          </cell>
          <cell r="V101">
            <v>373782.56545599981</v>
          </cell>
        </row>
        <row r="102">
          <cell r="B102" t="str">
            <v>Panama</v>
          </cell>
          <cell r="C102">
            <v>0</v>
          </cell>
          <cell r="D102">
            <v>0</v>
          </cell>
          <cell r="E102">
            <v>0</v>
          </cell>
          <cell r="F102">
            <v>0</v>
          </cell>
          <cell r="G102">
            <v>0</v>
          </cell>
          <cell r="H102">
            <v>0</v>
          </cell>
          <cell r="I102">
            <v>0</v>
          </cell>
          <cell r="J102">
            <v>0</v>
          </cell>
          <cell r="K102">
            <v>0</v>
          </cell>
          <cell r="L102">
            <v>0</v>
          </cell>
          <cell r="M102">
            <v>0</v>
          </cell>
          <cell r="N102">
            <v>1871.4432879999999</v>
          </cell>
          <cell r="O102">
            <v>0</v>
          </cell>
          <cell r="P102">
            <v>0</v>
          </cell>
          <cell r="Q102">
            <v>0</v>
          </cell>
          <cell r="R102">
            <v>0</v>
          </cell>
          <cell r="S102">
            <v>0</v>
          </cell>
          <cell r="T102">
            <v>0</v>
          </cell>
          <cell r="U102">
            <v>0</v>
          </cell>
          <cell r="V102">
            <v>1871.4432879999999</v>
          </cell>
        </row>
        <row r="103">
          <cell r="B103" t="str">
            <v>Papua New Guinea</v>
          </cell>
          <cell r="C103">
            <v>0</v>
          </cell>
          <cell r="D103">
            <v>0</v>
          </cell>
          <cell r="E103">
            <v>0</v>
          </cell>
          <cell r="F103">
            <v>423.83803899999998</v>
          </cell>
          <cell r="G103">
            <v>0</v>
          </cell>
          <cell r="H103">
            <v>0</v>
          </cell>
          <cell r="I103">
            <v>94.176749999999998</v>
          </cell>
          <cell r="J103">
            <v>0</v>
          </cell>
          <cell r="K103">
            <v>0</v>
          </cell>
          <cell r="L103">
            <v>0</v>
          </cell>
          <cell r="M103">
            <v>0</v>
          </cell>
          <cell r="N103">
            <v>429.16924199999994</v>
          </cell>
          <cell r="O103">
            <v>0</v>
          </cell>
          <cell r="P103">
            <v>0</v>
          </cell>
          <cell r="Q103">
            <v>0</v>
          </cell>
          <cell r="R103">
            <v>0</v>
          </cell>
          <cell r="S103">
            <v>0</v>
          </cell>
          <cell r="T103">
            <v>0</v>
          </cell>
          <cell r="U103">
            <v>0</v>
          </cell>
          <cell r="V103">
            <v>947.18403100000012</v>
          </cell>
        </row>
        <row r="104">
          <cell r="B104" t="str">
            <v>Paraguay</v>
          </cell>
          <cell r="C104">
            <v>0</v>
          </cell>
          <cell r="D104">
            <v>0</v>
          </cell>
          <cell r="E104">
            <v>0</v>
          </cell>
          <cell r="F104">
            <v>0</v>
          </cell>
          <cell r="G104">
            <v>0</v>
          </cell>
          <cell r="H104">
            <v>0</v>
          </cell>
          <cell r="I104">
            <v>0</v>
          </cell>
          <cell r="J104">
            <v>0</v>
          </cell>
          <cell r="K104">
            <v>0</v>
          </cell>
          <cell r="L104">
            <v>0</v>
          </cell>
          <cell r="M104">
            <v>0</v>
          </cell>
          <cell r="N104">
            <v>488.34743900000001</v>
          </cell>
          <cell r="O104">
            <v>0</v>
          </cell>
          <cell r="P104">
            <v>0</v>
          </cell>
          <cell r="Q104">
            <v>0</v>
          </cell>
          <cell r="R104">
            <v>0</v>
          </cell>
          <cell r="S104">
            <v>0</v>
          </cell>
          <cell r="T104">
            <v>0</v>
          </cell>
          <cell r="U104">
            <v>0</v>
          </cell>
          <cell r="V104">
            <v>488.34743900000001</v>
          </cell>
        </row>
        <row r="105">
          <cell r="B105" t="str">
            <v>Peru</v>
          </cell>
          <cell r="C105">
            <v>0</v>
          </cell>
          <cell r="D105">
            <v>0</v>
          </cell>
          <cell r="E105">
            <v>256.73615000000001</v>
          </cell>
          <cell r="F105">
            <v>141.84177199999999</v>
          </cell>
          <cell r="G105">
            <v>0</v>
          </cell>
          <cell r="H105">
            <v>0</v>
          </cell>
          <cell r="I105">
            <v>153.09524999999999</v>
          </cell>
          <cell r="J105">
            <v>0</v>
          </cell>
          <cell r="K105">
            <v>0</v>
          </cell>
          <cell r="L105">
            <v>0</v>
          </cell>
          <cell r="M105">
            <v>0</v>
          </cell>
          <cell r="N105">
            <v>1606.4787470000001</v>
          </cell>
          <cell r="O105">
            <v>0</v>
          </cell>
          <cell r="P105">
            <v>0</v>
          </cell>
          <cell r="Q105">
            <v>0</v>
          </cell>
          <cell r="R105">
            <v>0</v>
          </cell>
          <cell r="S105">
            <v>0</v>
          </cell>
          <cell r="T105">
            <v>0</v>
          </cell>
          <cell r="U105">
            <v>0</v>
          </cell>
          <cell r="V105">
            <v>2158.1519189999999</v>
          </cell>
        </row>
        <row r="106">
          <cell r="B106" t="str">
            <v>Philippines</v>
          </cell>
          <cell r="C106">
            <v>0</v>
          </cell>
          <cell r="D106">
            <v>0</v>
          </cell>
          <cell r="E106">
            <v>0</v>
          </cell>
          <cell r="F106">
            <v>862.32168000000001</v>
          </cell>
          <cell r="G106">
            <v>0</v>
          </cell>
          <cell r="H106">
            <v>0</v>
          </cell>
          <cell r="I106">
            <v>125.10415999999999</v>
          </cell>
          <cell r="J106">
            <v>4204.1970100000008</v>
          </cell>
          <cell r="K106">
            <v>0</v>
          </cell>
          <cell r="L106">
            <v>0</v>
          </cell>
          <cell r="M106">
            <v>0</v>
          </cell>
          <cell r="N106">
            <v>3925.2567980000003</v>
          </cell>
          <cell r="O106">
            <v>0</v>
          </cell>
          <cell r="P106">
            <v>0</v>
          </cell>
          <cell r="Q106">
            <v>0</v>
          </cell>
          <cell r="R106">
            <v>0</v>
          </cell>
          <cell r="S106">
            <v>0</v>
          </cell>
          <cell r="T106">
            <v>0</v>
          </cell>
          <cell r="U106">
            <v>0</v>
          </cell>
          <cell r="V106">
            <v>9116.8796480000019</v>
          </cell>
        </row>
        <row r="107">
          <cell r="B107" t="str">
            <v>Rwanda</v>
          </cell>
          <cell r="C107">
            <v>0</v>
          </cell>
          <cell r="D107">
            <v>0</v>
          </cell>
          <cell r="E107">
            <v>0</v>
          </cell>
          <cell r="F107">
            <v>25.788665999999999</v>
          </cell>
          <cell r="G107">
            <v>0</v>
          </cell>
          <cell r="H107">
            <v>0</v>
          </cell>
          <cell r="I107">
            <v>26.106000000000002</v>
          </cell>
          <cell r="J107">
            <v>98850.50612000002</v>
          </cell>
          <cell r="K107">
            <v>0</v>
          </cell>
          <cell r="L107">
            <v>0</v>
          </cell>
          <cell r="M107">
            <v>0</v>
          </cell>
          <cell r="N107">
            <v>1738.4488159999999</v>
          </cell>
          <cell r="O107">
            <v>0</v>
          </cell>
          <cell r="P107">
            <v>0</v>
          </cell>
          <cell r="Q107">
            <v>13.65607</v>
          </cell>
          <cell r="R107">
            <v>0</v>
          </cell>
          <cell r="S107">
            <v>0</v>
          </cell>
          <cell r="T107">
            <v>638.65389000000005</v>
          </cell>
          <cell r="U107">
            <v>0</v>
          </cell>
          <cell r="V107">
            <v>101293.15956200002</v>
          </cell>
        </row>
        <row r="108">
          <cell r="B108" t="str">
            <v>Senegal</v>
          </cell>
          <cell r="C108">
            <v>0</v>
          </cell>
          <cell r="D108">
            <v>0</v>
          </cell>
          <cell r="E108">
            <v>0</v>
          </cell>
          <cell r="F108">
            <v>29.863146</v>
          </cell>
          <cell r="G108">
            <v>0</v>
          </cell>
          <cell r="H108">
            <v>0</v>
          </cell>
          <cell r="I108">
            <v>0</v>
          </cell>
          <cell r="J108">
            <v>0</v>
          </cell>
          <cell r="K108">
            <v>0</v>
          </cell>
          <cell r="L108">
            <v>0</v>
          </cell>
          <cell r="M108">
            <v>0</v>
          </cell>
          <cell r="N108">
            <v>1060.7266140000002</v>
          </cell>
          <cell r="O108">
            <v>0</v>
          </cell>
          <cell r="P108">
            <v>0</v>
          </cell>
          <cell r="Q108">
            <v>0</v>
          </cell>
          <cell r="R108">
            <v>0</v>
          </cell>
          <cell r="S108">
            <v>0</v>
          </cell>
          <cell r="T108">
            <v>0</v>
          </cell>
          <cell r="U108">
            <v>0</v>
          </cell>
          <cell r="V108">
            <v>1090.5897599999998</v>
          </cell>
        </row>
        <row r="109">
          <cell r="B109" t="str">
            <v>Serbia</v>
          </cell>
          <cell r="C109">
            <v>0</v>
          </cell>
          <cell r="D109">
            <v>0</v>
          </cell>
          <cell r="E109">
            <v>221.36512999999999</v>
          </cell>
          <cell r="F109">
            <v>0</v>
          </cell>
          <cell r="G109">
            <v>0</v>
          </cell>
          <cell r="H109">
            <v>0</v>
          </cell>
          <cell r="I109">
            <v>0</v>
          </cell>
          <cell r="J109">
            <v>990</v>
          </cell>
          <cell r="K109">
            <v>0</v>
          </cell>
          <cell r="L109">
            <v>0</v>
          </cell>
          <cell r="M109">
            <v>0</v>
          </cell>
          <cell r="N109">
            <v>2601.3505579999996</v>
          </cell>
          <cell r="O109">
            <v>0</v>
          </cell>
          <cell r="P109">
            <v>0</v>
          </cell>
          <cell r="Q109">
            <v>0</v>
          </cell>
          <cell r="R109">
            <v>0</v>
          </cell>
          <cell r="S109">
            <v>0</v>
          </cell>
          <cell r="T109">
            <v>0</v>
          </cell>
          <cell r="U109">
            <v>0</v>
          </cell>
          <cell r="V109">
            <v>3812.7156879999989</v>
          </cell>
        </row>
        <row r="110">
          <cell r="B110" t="str">
            <v>Seychelles</v>
          </cell>
          <cell r="C110">
            <v>0</v>
          </cell>
          <cell r="D110">
            <v>2.94686</v>
          </cell>
          <cell r="E110">
            <v>0</v>
          </cell>
          <cell r="F110">
            <v>0</v>
          </cell>
          <cell r="G110">
            <v>0</v>
          </cell>
          <cell r="H110">
            <v>0</v>
          </cell>
          <cell r="I110">
            <v>28.528749999999999</v>
          </cell>
          <cell r="J110">
            <v>0</v>
          </cell>
          <cell r="K110">
            <v>0</v>
          </cell>
          <cell r="L110">
            <v>0</v>
          </cell>
          <cell r="M110">
            <v>0</v>
          </cell>
          <cell r="N110">
            <v>292.15454199999999</v>
          </cell>
          <cell r="O110">
            <v>0</v>
          </cell>
          <cell r="P110">
            <v>0</v>
          </cell>
          <cell r="Q110">
            <v>0</v>
          </cell>
          <cell r="R110">
            <v>0</v>
          </cell>
          <cell r="S110">
            <v>0</v>
          </cell>
          <cell r="T110">
            <v>0</v>
          </cell>
          <cell r="U110">
            <v>0</v>
          </cell>
          <cell r="V110">
            <v>323.63015200000007</v>
          </cell>
        </row>
        <row r="111">
          <cell r="B111" t="str">
            <v>Sierra Leone</v>
          </cell>
          <cell r="C111">
            <v>0</v>
          </cell>
          <cell r="D111">
            <v>4.9869899999999996</v>
          </cell>
          <cell r="E111">
            <v>0</v>
          </cell>
          <cell r="F111">
            <v>0</v>
          </cell>
          <cell r="G111">
            <v>0</v>
          </cell>
          <cell r="H111">
            <v>0</v>
          </cell>
          <cell r="I111">
            <v>90.132249999999999</v>
          </cell>
          <cell r="J111">
            <v>213812.68335000004</v>
          </cell>
          <cell r="K111">
            <v>0</v>
          </cell>
          <cell r="L111">
            <v>0</v>
          </cell>
          <cell r="M111">
            <v>0</v>
          </cell>
          <cell r="N111">
            <v>3799.1950580000002</v>
          </cell>
          <cell r="O111">
            <v>0</v>
          </cell>
          <cell r="P111">
            <v>0</v>
          </cell>
          <cell r="Q111">
            <v>0</v>
          </cell>
          <cell r="R111">
            <v>0</v>
          </cell>
          <cell r="S111">
            <v>0</v>
          </cell>
          <cell r="T111">
            <v>0</v>
          </cell>
          <cell r="U111">
            <v>0</v>
          </cell>
          <cell r="V111">
            <v>217706.99764800008</v>
          </cell>
        </row>
        <row r="112">
          <cell r="B112" t="str">
            <v>Solomon Islands</v>
          </cell>
          <cell r="C112">
            <v>0</v>
          </cell>
          <cell r="D112">
            <v>54.409509999999997</v>
          </cell>
          <cell r="E112">
            <v>0</v>
          </cell>
          <cell r="F112">
            <v>0</v>
          </cell>
          <cell r="G112">
            <v>0</v>
          </cell>
          <cell r="H112">
            <v>0</v>
          </cell>
          <cell r="I112">
            <v>0</v>
          </cell>
          <cell r="J112">
            <v>0</v>
          </cell>
          <cell r="K112">
            <v>0</v>
          </cell>
          <cell r="L112">
            <v>0</v>
          </cell>
          <cell r="M112">
            <v>0</v>
          </cell>
          <cell r="N112">
            <v>462.663161</v>
          </cell>
          <cell r="O112">
            <v>0</v>
          </cell>
          <cell r="P112">
            <v>0</v>
          </cell>
          <cell r="Q112">
            <v>0</v>
          </cell>
          <cell r="R112">
            <v>0</v>
          </cell>
          <cell r="S112">
            <v>0</v>
          </cell>
          <cell r="T112">
            <v>0</v>
          </cell>
          <cell r="U112">
            <v>0</v>
          </cell>
          <cell r="V112">
            <v>517.0726709999999</v>
          </cell>
        </row>
        <row r="113">
          <cell r="B113" t="str">
            <v>Somalia</v>
          </cell>
          <cell r="C113">
            <v>0</v>
          </cell>
          <cell r="D113">
            <v>3.6631100000000001</v>
          </cell>
          <cell r="E113">
            <v>1431.4499189999997</v>
          </cell>
          <cell r="F113">
            <v>0</v>
          </cell>
          <cell r="G113">
            <v>0</v>
          </cell>
          <cell r="H113">
            <v>0</v>
          </cell>
          <cell r="I113">
            <v>0</v>
          </cell>
          <cell r="J113">
            <v>114635.28159999999</v>
          </cell>
          <cell r="K113">
            <v>0</v>
          </cell>
          <cell r="L113">
            <v>0</v>
          </cell>
          <cell r="M113">
            <v>0</v>
          </cell>
          <cell r="N113">
            <v>5758.018067</v>
          </cell>
          <cell r="O113">
            <v>0</v>
          </cell>
          <cell r="P113">
            <v>0</v>
          </cell>
          <cell r="Q113">
            <v>0</v>
          </cell>
          <cell r="R113">
            <v>0</v>
          </cell>
          <cell r="S113">
            <v>0</v>
          </cell>
          <cell r="T113">
            <v>0</v>
          </cell>
          <cell r="U113">
            <v>0</v>
          </cell>
          <cell r="V113">
            <v>121828.41269599997</v>
          </cell>
        </row>
        <row r="114">
          <cell r="B114" t="str">
            <v>South &amp; Central Asia, regional</v>
          </cell>
          <cell r="C114">
            <v>6174.6580589180721</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6174.6580589180721</v>
          </cell>
        </row>
        <row r="115">
          <cell r="B115" t="str">
            <v>South Africa</v>
          </cell>
          <cell r="C115">
            <v>0</v>
          </cell>
          <cell r="D115">
            <v>0</v>
          </cell>
          <cell r="E115">
            <v>0</v>
          </cell>
          <cell r="F115">
            <v>4293.6862230000006</v>
          </cell>
          <cell r="G115">
            <v>0</v>
          </cell>
          <cell r="H115">
            <v>0</v>
          </cell>
          <cell r="I115">
            <v>0</v>
          </cell>
          <cell r="J115">
            <v>7369.9870899999996</v>
          </cell>
          <cell r="K115">
            <v>0</v>
          </cell>
          <cell r="L115">
            <v>0</v>
          </cell>
          <cell r="M115">
            <v>0</v>
          </cell>
          <cell r="N115">
            <v>7399.4425679999995</v>
          </cell>
          <cell r="O115">
            <v>0</v>
          </cell>
          <cell r="P115">
            <v>0</v>
          </cell>
          <cell r="Q115">
            <v>32.13796</v>
          </cell>
          <cell r="R115">
            <v>0</v>
          </cell>
          <cell r="S115">
            <v>0</v>
          </cell>
          <cell r="T115">
            <v>0</v>
          </cell>
          <cell r="U115">
            <v>0</v>
          </cell>
          <cell r="V115">
            <v>19095.253841000002</v>
          </cell>
        </row>
        <row r="116">
          <cell r="B116" t="str">
            <v>South America, regional</v>
          </cell>
          <cell r="C116">
            <v>1114.2083533333334</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1114.2083533333334</v>
          </cell>
        </row>
        <row r="117">
          <cell r="B117" t="str">
            <v>South Asia, regional</v>
          </cell>
          <cell r="C117">
            <v>0</v>
          </cell>
          <cell r="D117">
            <v>0</v>
          </cell>
          <cell r="E117">
            <v>6602.2054999999991</v>
          </cell>
          <cell r="F117">
            <v>279.826864</v>
          </cell>
          <cell r="G117">
            <v>0</v>
          </cell>
          <cell r="H117">
            <v>0</v>
          </cell>
          <cell r="I117">
            <v>151.29261</v>
          </cell>
          <cell r="J117">
            <v>979.99194</v>
          </cell>
          <cell r="K117">
            <v>0</v>
          </cell>
          <cell r="L117">
            <v>0</v>
          </cell>
          <cell r="M117">
            <v>0</v>
          </cell>
          <cell r="N117">
            <v>178.89569599999999</v>
          </cell>
          <cell r="O117">
            <v>0</v>
          </cell>
          <cell r="P117">
            <v>0</v>
          </cell>
          <cell r="Q117">
            <v>0</v>
          </cell>
          <cell r="R117">
            <v>0</v>
          </cell>
          <cell r="S117">
            <v>0</v>
          </cell>
          <cell r="T117">
            <v>0</v>
          </cell>
          <cell r="U117">
            <v>0</v>
          </cell>
          <cell r="V117">
            <v>8192.2126100000005</v>
          </cell>
        </row>
        <row r="118">
          <cell r="B118" t="str">
            <v>South of Sahara, regional</v>
          </cell>
          <cell r="C118">
            <v>0</v>
          </cell>
          <cell r="D118">
            <v>0</v>
          </cell>
          <cell r="E118">
            <v>0</v>
          </cell>
          <cell r="F118">
            <v>0</v>
          </cell>
          <cell r="G118">
            <v>0</v>
          </cell>
          <cell r="H118">
            <v>0</v>
          </cell>
          <cell r="I118">
            <v>144.23925</v>
          </cell>
          <cell r="J118">
            <v>99288.569279999996</v>
          </cell>
          <cell r="K118">
            <v>0</v>
          </cell>
          <cell r="L118">
            <v>0</v>
          </cell>
          <cell r="M118">
            <v>0</v>
          </cell>
          <cell r="N118">
            <v>5</v>
          </cell>
          <cell r="O118">
            <v>0</v>
          </cell>
          <cell r="P118">
            <v>0</v>
          </cell>
          <cell r="Q118">
            <v>0</v>
          </cell>
          <cell r="R118">
            <v>0</v>
          </cell>
          <cell r="S118">
            <v>0</v>
          </cell>
          <cell r="T118">
            <v>0</v>
          </cell>
          <cell r="U118">
            <v>0</v>
          </cell>
          <cell r="V118">
            <v>99437.808530000009</v>
          </cell>
        </row>
        <row r="119">
          <cell r="B119" t="str">
            <v>South Sudan</v>
          </cell>
          <cell r="C119">
            <v>0</v>
          </cell>
          <cell r="D119">
            <v>0</v>
          </cell>
          <cell r="E119">
            <v>0</v>
          </cell>
          <cell r="F119">
            <v>0</v>
          </cell>
          <cell r="G119">
            <v>0</v>
          </cell>
          <cell r="H119">
            <v>0</v>
          </cell>
          <cell r="I119">
            <v>0</v>
          </cell>
          <cell r="J119">
            <v>205237.27525999999</v>
          </cell>
          <cell r="K119">
            <v>0</v>
          </cell>
          <cell r="L119">
            <v>0</v>
          </cell>
          <cell r="M119">
            <v>0</v>
          </cell>
          <cell r="N119">
            <v>2755.9719340000001</v>
          </cell>
          <cell r="O119">
            <v>0</v>
          </cell>
          <cell r="P119">
            <v>0</v>
          </cell>
          <cell r="Q119">
            <v>0</v>
          </cell>
          <cell r="R119">
            <v>0</v>
          </cell>
          <cell r="S119">
            <v>0</v>
          </cell>
          <cell r="T119">
            <v>0</v>
          </cell>
          <cell r="U119">
            <v>0</v>
          </cell>
          <cell r="V119">
            <v>207993.247194</v>
          </cell>
        </row>
        <row r="120">
          <cell r="B120" t="str">
            <v>Sri Lanka</v>
          </cell>
          <cell r="C120">
            <v>0</v>
          </cell>
          <cell r="D120">
            <v>-5.2519999999999997E-2</v>
          </cell>
          <cell r="E120">
            <v>1289.8752999999999</v>
          </cell>
          <cell r="F120">
            <v>14</v>
          </cell>
          <cell r="G120">
            <v>0</v>
          </cell>
          <cell r="H120">
            <v>0</v>
          </cell>
          <cell r="I120">
            <v>19500</v>
          </cell>
          <cell r="J120">
            <v>1350.5257200000001</v>
          </cell>
          <cell r="K120">
            <v>0</v>
          </cell>
          <cell r="L120">
            <v>0</v>
          </cell>
          <cell r="M120">
            <v>0</v>
          </cell>
          <cell r="N120">
            <v>2458.4499759999999</v>
          </cell>
          <cell r="O120">
            <v>0</v>
          </cell>
          <cell r="P120">
            <v>0</v>
          </cell>
          <cell r="Q120">
            <v>0</v>
          </cell>
          <cell r="R120">
            <v>0</v>
          </cell>
          <cell r="S120">
            <v>0</v>
          </cell>
          <cell r="T120">
            <v>0</v>
          </cell>
          <cell r="U120">
            <v>0</v>
          </cell>
          <cell r="V120">
            <v>24612.798476</v>
          </cell>
        </row>
        <row r="121">
          <cell r="B121" t="str">
            <v>St. Helena</v>
          </cell>
          <cell r="C121">
            <v>0</v>
          </cell>
          <cell r="D121">
            <v>0</v>
          </cell>
          <cell r="E121">
            <v>0</v>
          </cell>
          <cell r="F121">
            <v>0</v>
          </cell>
          <cell r="G121">
            <v>0</v>
          </cell>
          <cell r="H121">
            <v>0</v>
          </cell>
          <cell r="I121">
            <v>383.87651</v>
          </cell>
          <cell r="J121">
            <v>51262.605600000003</v>
          </cell>
          <cell r="K121">
            <v>0</v>
          </cell>
          <cell r="L121">
            <v>0</v>
          </cell>
          <cell r="M121">
            <v>0</v>
          </cell>
          <cell r="N121">
            <v>1827.6073900000004</v>
          </cell>
          <cell r="O121">
            <v>0</v>
          </cell>
          <cell r="P121">
            <v>0</v>
          </cell>
          <cell r="Q121">
            <v>0</v>
          </cell>
          <cell r="R121">
            <v>0</v>
          </cell>
          <cell r="S121">
            <v>2.1520000000000001</v>
          </cell>
          <cell r="T121">
            <v>0</v>
          </cell>
          <cell r="U121">
            <v>0</v>
          </cell>
          <cell r="V121">
            <v>53476.241499999996</v>
          </cell>
        </row>
        <row r="122">
          <cell r="B122" t="str">
            <v>St. Lucia</v>
          </cell>
          <cell r="C122">
            <v>0</v>
          </cell>
          <cell r="D122">
            <v>1.34127</v>
          </cell>
          <cell r="E122">
            <v>0</v>
          </cell>
          <cell r="F122">
            <v>0</v>
          </cell>
          <cell r="G122">
            <v>0</v>
          </cell>
          <cell r="H122">
            <v>0</v>
          </cell>
          <cell r="I122">
            <v>0</v>
          </cell>
          <cell r="J122">
            <v>0</v>
          </cell>
          <cell r="K122">
            <v>0</v>
          </cell>
          <cell r="L122">
            <v>0</v>
          </cell>
          <cell r="M122">
            <v>0</v>
          </cell>
          <cell r="N122">
            <v>174.03322399999999</v>
          </cell>
          <cell r="O122">
            <v>0</v>
          </cell>
          <cell r="P122">
            <v>0</v>
          </cell>
          <cell r="Q122">
            <v>0</v>
          </cell>
          <cell r="R122">
            <v>0</v>
          </cell>
          <cell r="S122">
            <v>0</v>
          </cell>
          <cell r="T122">
            <v>0</v>
          </cell>
          <cell r="U122">
            <v>0</v>
          </cell>
          <cell r="V122">
            <v>175.374494</v>
          </cell>
        </row>
        <row r="123">
          <cell r="B123" t="str">
            <v>St.Vincent &amp; Grenadines</v>
          </cell>
          <cell r="C123">
            <v>0</v>
          </cell>
          <cell r="D123">
            <v>6.9529999999999995E-2</v>
          </cell>
          <cell r="E123">
            <v>0</v>
          </cell>
          <cell r="F123">
            <v>0</v>
          </cell>
          <cell r="G123">
            <v>0</v>
          </cell>
          <cell r="H123">
            <v>0</v>
          </cell>
          <cell r="I123">
            <v>0</v>
          </cell>
          <cell r="J123">
            <v>0</v>
          </cell>
          <cell r="K123">
            <v>0</v>
          </cell>
          <cell r="L123">
            <v>0</v>
          </cell>
          <cell r="M123">
            <v>0</v>
          </cell>
          <cell r="N123">
            <v>110.10742999999999</v>
          </cell>
          <cell r="O123">
            <v>0</v>
          </cell>
          <cell r="P123">
            <v>0</v>
          </cell>
          <cell r="Q123">
            <v>0</v>
          </cell>
          <cell r="R123">
            <v>0</v>
          </cell>
          <cell r="S123">
            <v>0</v>
          </cell>
          <cell r="T123">
            <v>0</v>
          </cell>
          <cell r="U123">
            <v>0</v>
          </cell>
          <cell r="V123">
            <v>110.17695999999999</v>
          </cell>
        </row>
        <row r="124">
          <cell r="B124" t="str">
            <v>Sudan</v>
          </cell>
          <cell r="C124">
            <v>0</v>
          </cell>
          <cell r="D124">
            <v>34.064480000000003</v>
          </cell>
          <cell r="E124">
            <v>0</v>
          </cell>
          <cell r="F124">
            <v>461.27847999999994</v>
          </cell>
          <cell r="G124">
            <v>0</v>
          </cell>
          <cell r="H124">
            <v>0</v>
          </cell>
          <cell r="I124">
            <v>0</v>
          </cell>
          <cell r="J124">
            <v>49095.752959999998</v>
          </cell>
          <cell r="K124">
            <v>0</v>
          </cell>
          <cell r="L124">
            <v>0</v>
          </cell>
          <cell r="M124">
            <v>0</v>
          </cell>
          <cell r="N124">
            <v>4974.6364889999995</v>
          </cell>
          <cell r="O124">
            <v>0</v>
          </cell>
          <cell r="P124">
            <v>0</v>
          </cell>
          <cell r="Q124">
            <v>34.883870000000002</v>
          </cell>
          <cell r="R124">
            <v>0</v>
          </cell>
          <cell r="S124">
            <v>0</v>
          </cell>
          <cell r="T124">
            <v>0</v>
          </cell>
          <cell r="U124">
            <v>0</v>
          </cell>
          <cell r="V124">
            <v>54600.616278999987</v>
          </cell>
        </row>
        <row r="125">
          <cell r="B125" t="str">
            <v>Suriname</v>
          </cell>
          <cell r="C125">
            <v>0</v>
          </cell>
          <cell r="D125">
            <v>0</v>
          </cell>
          <cell r="E125">
            <v>0</v>
          </cell>
          <cell r="F125">
            <v>0</v>
          </cell>
          <cell r="G125">
            <v>0</v>
          </cell>
          <cell r="H125">
            <v>0</v>
          </cell>
          <cell r="I125">
            <v>0</v>
          </cell>
          <cell r="J125">
            <v>0</v>
          </cell>
          <cell r="K125">
            <v>0</v>
          </cell>
          <cell r="L125">
            <v>0</v>
          </cell>
          <cell r="M125">
            <v>0</v>
          </cell>
          <cell r="N125">
            <v>31.868051000000001</v>
          </cell>
          <cell r="O125">
            <v>0</v>
          </cell>
          <cell r="P125">
            <v>0</v>
          </cell>
          <cell r="Q125">
            <v>0</v>
          </cell>
          <cell r="R125">
            <v>0</v>
          </cell>
          <cell r="S125">
            <v>0</v>
          </cell>
          <cell r="T125">
            <v>0</v>
          </cell>
          <cell r="U125">
            <v>0</v>
          </cell>
          <cell r="V125">
            <v>31.868051000000001</v>
          </cell>
        </row>
        <row r="126">
          <cell r="B126" t="str">
            <v>Swaziland</v>
          </cell>
          <cell r="C126">
            <v>0</v>
          </cell>
          <cell r="D126">
            <v>5.4829699999999999</v>
          </cell>
          <cell r="E126">
            <v>0</v>
          </cell>
          <cell r="F126">
            <v>0</v>
          </cell>
          <cell r="G126">
            <v>0</v>
          </cell>
          <cell r="H126">
            <v>0</v>
          </cell>
          <cell r="I126">
            <v>0</v>
          </cell>
          <cell r="J126">
            <v>0</v>
          </cell>
          <cell r="K126">
            <v>0</v>
          </cell>
          <cell r="L126">
            <v>0</v>
          </cell>
          <cell r="M126">
            <v>0</v>
          </cell>
          <cell r="N126">
            <v>163.576977</v>
          </cell>
          <cell r="O126">
            <v>0</v>
          </cell>
          <cell r="P126">
            <v>0</v>
          </cell>
          <cell r="Q126">
            <v>0</v>
          </cell>
          <cell r="R126">
            <v>0</v>
          </cell>
          <cell r="S126">
            <v>0</v>
          </cell>
          <cell r="T126">
            <v>0</v>
          </cell>
          <cell r="U126">
            <v>0</v>
          </cell>
          <cell r="V126">
            <v>169.05994699999999</v>
          </cell>
        </row>
        <row r="127">
          <cell r="B127" t="str">
            <v>Syria</v>
          </cell>
          <cell r="C127">
            <v>0</v>
          </cell>
          <cell r="D127">
            <v>0</v>
          </cell>
          <cell r="E127">
            <v>52159.401900000026</v>
          </cell>
          <cell r="F127">
            <v>0</v>
          </cell>
          <cell r="G127">
            <v>0</v>
          </cell>
          <cell r="H127">
            <v>0</v>
          </cell>
          <cell r="I127">
            <v>0</v>
          </cell>
          <cell r="J127">
            <v>201631.85491999995</v>
          </cell>
          <cell r="K127">
            <v>0</v>
          </cell>
          <cell r="L127">
            <v>0</v>
          </cell>
          <cell r="M127">
            <v>0</v>
          </cell>
          <cell r="N127">
            <v>2330.9553619999997</v>
          </cell>
          <cell r="O127">
            <v>0</v>
          </cell>
          <cell r="P127">
            <v>0</v>
          </cell>
          <cell r="Q127">
            <v>0</v>
          </cell>
          <cell r="R127">
            <v>1585.742</v>
          </cell>
          <cell r="S127">
            <v>0</v>
          </cell>
          <cell r="T127">
            <v>0</v>
          </cell>
          <cell r="U127">
            <v>0</v>
          </cell>
          <cell r="V127">
            <v>257707.95418199996</v>
          </cell>
        </row>
        <row r="128">
          <cell r="B128" t="str">
            <v>Tajikistan</v>
          </cell>
          <cell r="C128">
            <v>0</v>
          </cell>
          <cell r="D128">
            <v>0</v>
          </cell>
          <cell r="E128">
            <v>0</v>
          </cell>
          <cell r="F128">
            <v>0</v>
          </cell>
          <cell r="G128">
            <v>0</v>
          </cell>
          <cell r="H128">
            <v>0</v>
          </cell>
          <cell r="I128">
            <v>0</v>
          </cell>
          <cell r="J128">
            <v>11441.799230000001</v>
          </cell>
          <cell r="K128">
            <v>0</v>
          </cell>
          <cell r="L128">
            <v>0</v>
          </cell>
          <cell r="M128">
            <v>0</v>
          </cell>
          <cell r="N128">
            <v>622.57378000000006</v>
          </cell>
          <cell r="O128">
            <v>0</v>
          </cell>
          <cell r="P128">
            <v>0</v>
          </cell>
          <cell r="Q128">
            <v>0</v>
          </cell>
          <cell r="R128">
            <v>0</v>
          </cell>
          <cell r="S128">
            <v>0</v>
          </cell>
          <cell r="T128">
            <v>0</v>
          </cell>
          <cell r="U128">
            <v>0</v>
          </cell>
          <cell r="V128">
            <v>12064.373010000001</v>
          </cell>
        </row>
        <row r="129">
          <cell r="B129" t="str">
            <v>Tanzania</v>
          </cell>
          <cell r="C129">
            <v>0</v>
          </cell>
          <cell r="D129">
            <v>251.51204999999999</v>
          </cell>
          <cell r="E129">
            <v>0</v>
          </cell>
          <cell r="F129">
            <v>983.75129799999991</v>
          </cell>
          <cell r="G129">
            <v>0</v>
          </cell>
          <cell r="H129">
            <v>0</v>
          </cell>
          <cell r="I129">
            <v>0</v>
          </cell>
          <cell r="J129">
            <v>199729.72269999995</v>
          </cell>
          <cell r="K129">
            <v>0</v>
          </cell>
          <cell r="L129">
            <v>0</v>
          </cell>
          <cell r="M129">
            <v>0</v>
          </cell>
          <cell r="N129">
            <v>3476.5887320000002</v>
          </cell>
          <cell r="O129">
            <v>0</v>
          </cell>
          <cell r="P129">
            <v>0</v>
          </cell>
          <cell r="Q129">
            <v>25.922340000000002</v>
          </cell>
          <cell r="R129">
            <v>0</v>
          </cell>
          <cell r="S129">
            <v>0</v>
          </cell>
          <cell r="T129">
            <v>378.94387999999998</v>
          </cell>
          <cell r="U129">
            <v>0</v>
          </cell>
          <cell r="V129">
            <v>204846.44100000005</v>
          </cell>
        </row>
        <row r="130">
          <cell r="B130" t="str">
            <v>Thailand</v>
          </cell>
          <cell r="C130">
            <v>0</v>
          </cell>
          <cell r="D130">
            <v>0</v>
          </cell>
          <cell r="E130">
            <v>0</v>
          </cell>
          <cell r="F130">
            <v>787.5456200000001</v>
          </cell>
          <cell r="G130">
            <v>0</v>
          </cell>
          <cell r="H130">
            <v>0</v>
          </cell>
          <cell r="I130">
            <v>0</v>
          </cell>
          <cell r="J130">
            <v>0</v>
          </cell>
          <cell r="K130">
            <v>0</v>
          </cell>
          <cell r="L130">
            <v>0</v>
          </cell>
          <cell r="M130">
            <v>0</v>
          </cell>
          <cell r="N130">
            <v>2976.9308379999998</v>
          </cell>
          <cell r="O130">
            <v>0</v>
          </cell>
          <cell r="P130">
            <v>0</v>
          </cell>
          <cell r="Q130">
            <v>0</v>
          </cell>
          <cell r="R130">
            <v>0</v>
          </cell>
          <cell r="S130">
            <v>0</v>
          </cell>
          <cell r="T130">
            <v>0</v>
          </cell>
          <cell r="U130">
            <v>0</v>
          </cell>
          <cell r="V130">
            <v>3764.4764579999996</v>
          </cell>
        </row>
        <row r="131">
          <cell r="B131" t="str">
            <v>Timor-Leste</v>
          </cell>
          <cell r="C131">
            <v>0</v>
          </cell>
          <cell r="D131">
            <v>0</v>
          </cell>
          <cell r="E131">
            <v>0</v>
          </cell>
          <cell r="F131">
            <v>0</v>
          </cell>
          <cell r="G131">
            <v>0</v>
          </cell>
          <cell r="H131">
            <v>0</v>
          </cell>
          <cell r="I131">
            <v>0</v>
          </cell>
          <cell r="J131">
            <v>0</v>
          </cell>
          <cell r="K131">
            <v>0</v>
          </cell>
          <cell r="L131">
            <v>0</v>
          </cell>
          <cell r="M131">
            <v>0</v>
          </cell>
          <cell r="N131">
            <v>67.001314000000008</v>
          </cell>
          <cell r="O131">
            <v>0</v>
          </cell>
          <cell r="P131">
            <v>0</v>
          </cell>
          <cell r="Q131">
            <v>0</v>
          </cell>
          <cell r="R131">
            <v>0</v>
          </cell>
          <cell r="S131">
            <v>0</v>
          </cell>
          <cell r="T131">
            <v>0</v>
          </cell>
          <cell r="U131">
            <v>0</v>
          </cell>
          <cell r="V131">
            <v>67.001314000000008</v>
          </cell>
        </row>
        <row r="132">
          <cell r="B132" t="str">
            <v>Togo</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33.963340000000002</v>
          </cell>
          <cell r="R132">
            <v>0</v>
          </cell>
          <cell r="S132">
            <v>0</v>
          </cell>
          <cell r="T132">
            <v>0</v>
          </cell>
          <cell r="U132">
            <v>0</v>
          </cell>
          <cell r="V132">
            <v>33.963340000000002</v>
          </cell>
        </row>
        <row r="133">
          <cell r="B133" t="str">
            <v>Tonga</v>
          </cell>
          <cell r="C133">
            <v>0</v>
          </cell>
          <cell r="D133">
            <v>0</v>
          </cell>
          <cell r="E133">
            <v>0</v>
          </cell>
          <cell r="F133">
            <v>0</v>
          </cell>
          <cell r="G133">
            <v>0</v>
          </cell>
          <cell r="H133">
            <v>0</v>
          </cell>
          <cell r="I133">
            <v>0</v>
          </cell>
          <cell r="J133">
            <v>0</v>
          </cell>
          <cell r="K133">
            <v>0</v>
          </cell>
          <cell r="L133">
            <v>0</v>
          </cell>
          <cell r="M133">
            <v>0</v>
          </cell>
          <cell r="N133">
            <v>1.0256670000000001</v>
          </cell>
          <cell r="O133">
            <v>0</v>
          </cell>
          <cell r="P133">
            <v>0</v>
          </cell>
          <cell r="Q133">
            <v>0</v>
          </cell>
          <cell r="R133">
            <v>0</v>
          </cell>
          <cell r="S133">
            <v>0</v>
          </cell>
          <cell r="T133">
            <v>0</v>
          </cell>
          <cell r="U133">
            <v>0</v>
          </cell>
          <cell r="V133">
            <v>1.0256670000000001</v>
          </cell>
        </row>
        <row r="134">
          <cell r="B134" t="str">
            <v>Tunisia</v>
          </cell>
          <cell r="C134">
            <v>0</v>
          </cell>
          <cell r="D134">
            <v>0</v>
          </cell>
          <cell r="E134">
            <v>1261.2360000000003</v>
          </cell>
          <cell r="F134">
            <v>0</v>
          </cell>
          <cell r="G134">
            <v>0</v>
          </cell>
          <cell r="H134">
            <v>0</v>
          </cell>
          <cell r="I134">
            <v>0</v>
          </cell>
          <cell r="J134">
            <v>180.73</v>
          </cell>
          <cell r="K134">
            <v>0</v>
          </cell>
          <cell r="L134">
            <v>0</v>
          </cell>
          <cell r="M134">
            <v>0</v>
          </cell>
          <cell r="N134">
            <v>4866.5034220000007</v>
          </cell>
          <cell r="O134">
            <v>0</v>
          </cell>
          <cell r="P134">
            <v>0</v>
          </cell>
          <cell r="Q134">
            <v>0</v>
          </cell>
          <cell r="R134">
            <v>0</v>
          </cell>
          <cell r="S134">
            <v>0</v>
          </cell>
          <cell r="T134">
            <v>0</v>
          </cell>
          <cell r="U134">
            <v>0</v>
          </cell>
          <cell r="V134">
            <v>6308.4694219999992</v>
          </cell>
        </row>
        <row r="135">
          <cell r="B135" t="str">
            <v>Turkey</v>
          </cell>
          <cell r="C135">
            <v>0</v>
          </cell>
          <cell r="D135">
            <v>0</v>
          </cell>
          <cell r="E135">
            <v>0</v>
          </cell>
          <cell r="F135">
            <v>1400.34166</v>
          </cell>
          <cell r="G135">
            <v>0</v>
          </cell>
          <cell r="H135">
            <v>0</v>
          </cell>
          <cell r="I135">
            <v>0</v>
          </cell>
          <cell r="J135">
            <v>1289.624</v>
          </cell>
          <cell r="K135">
            <v>0</v>
          </cell>
          <cell r="L135">
            <v>0</v>
          </cell>
          <cell r="M135">
            <v>0</v>
          </cell>
          <cell r="N135">
            <v>3600.3051589999991</v>
          </cell>
          <cell r="O135">
            <v>0</v>
          </cell>
          <cell r="P135">
            <v>0</v>
          </cell>
          <cell r="Q135">
            <v>0</v>
          </cell>
          <cell r="R135">
            <v>0</v>
          </cell>
          <cell r="S135">
            <v>0</v>
          </cell>
          <cell r="T135">
            <v>0</v>
          </cell>
          <cell r="U135">
            <v>0</v>
          </cell>
          <cell r="V135">
            <v>6290.2708190000003</v>
          </cell>
        </row>
        <row r="136">
          <cell r="B136" t="str">
            <v>Turkmenistan</v>
          </cell>
          <cell r="C136">
            <v>0</v>
          </cell>
          <cell r="D136">
            <v>0</v>
          </cell>
          <cell r="E136">
            <v>0</v>
          </cell>
          <cell r="F136">
            <v>0</v>
          </cell>
          <cell r="G136">
            <v>0</v>
          </cell>
          <cell r="H136">
            <v>0</v>
          </cell>
          <cell r="I136">
            <v>0</v>
          </cell>
          <cell r="J136">
            <v>0</v>
          </cell>
          <cell r="K136">
            <v>0</v>
          </cell>
          <cell r="L136">
            <v>0</v>
          </cell>
          <cell r="M136">
            <v>0</v>
          </cell>
          <cell r="N136">
            <v>459.151882</v>
          </cell>
          <cell r="O136">
            <v>0</v>
          </cell>
          <cell r="P136">
            <v>0</v>
          </cell>
          <cell r="Q136">
            <v>0</v>
          </cell>
          <cell r="R136">
            <v>0</v>
          </cell>
          <cell r="S136">
            <v>0</v>
          </cell>
          <cell r="T136">
            <v>0</v>
          </cell>
          <cell r="U136">
            <v>0</v>
          </cell>
          <cell r="V136">
            <v>459.151882</v>
          </cell>
        </row>
        <row r="137">
          <cell r="B137" t="str">
            <v>Tuvalu</v>
          </cell>
          <cell r="C137">
            <v>0</v>
          </cell>
          <cell r="D137">
            <v>0</v>
          </cell>
          <cell r="E137">
            <v>0</v>
          </cell>
          <cell r="F137">
            <v>0</v>
          </cell>
          <cell r="G137">
            <v>0</v>
          </cell>
          <cell r="H137">
            <v>0</v>
          </cell>
          <cell r="I137">
            <v>0</v>
          </cell>
          <cell r="J137">
            <v>0</v>
          </cell>
          <cell r="K137">
            <v>0</v>
          </cell>
          <cell r="L137">
            <v>0</v>
          </cell>
          <cell r="M137">
            <v>0</v>
          </cell>
          <cell r="N137">
            <v>25.885776</v>
          </cell>
          <cell r="O137">
            <v>0</v>
          </cell>
          <cell r="P137">
            <v>0</v>
          </cell>
          <cell r="Q137">
            <v>0</v>
          </cell>
          <cell r="R137">
            <v>0</v>
          </cell>
          <cell r="S137">
            <v>0</v>
          </cell>
          <cell r="T137">
            <v>0</v>
          </cell>
          <cell r="U137">
            <v>0</v>
          </cell>
          <cell r="V137">
            <v>25.885776</v>
          </cell>
        </row>
        <row r="138">
          <cell r="B138" t="str">
            <v>Uganda</v>
          </cell>
          <cell r="C138">
            <v>0</v>
          </cell>
          <cell r="D138">
            <v>257.92318999999998</v>
          </cell>
          <cell r="E138">
            <v>0</v>
          </cell>
          <cell r="F138">
            <v>4880.5067170000002</v>
          </cell>
          <cell r="G138">
            <v>0</v>
          </cell>
          <cell r="H138">
            <v>0</v>
          </cell>
          <cell r="I138">
            <v>437.9015</v>
          </cell>
          <cell r="J138">
            <v>115159.89045000002</v>
          </cell>
          <cell r="K138">
            <v>0</v>
          </cell>
          <cell r="L138">
            <v>0</v>
          </cell>
          <cell r="M138">
            <v>0</v>
          </cell>
          <cell r="N138">
            <v>2502.138723</v>
          </cell>
          <cell r="O138">
            <v>0</v>
          </cell>
          <cell r="P138">
            <v>0</v>
          </cell>
          <cell r="Q138">
            <v>0</v>
          </cell>
          <cell r="R138">
            <v>0</v>
          </cell>
          <cell r="S138">
            <v>0</v>
          </cell>
          <cell r="T138">
            <v>0</v>
          </cell>
          <cell r="U138">
            <v>110</v>
          </cell>
          <cell r="V138">
            <v>123348.36058000005</v>
          </cell>
        </row>
        <row r="139">
          <cell r="B139" t="str">
            <v>Ukraine</v>
          </cell>
          <cell r="C139">
            <v>0</v>
          </cell>
          <cell r="D139">
            <v>0</v>
          </cell>
          <cell r="E139">
            <v>9522.813087999999</v>
          </cell>
          <cell r="F139">
            <v>10.05902</v>
          </cell>
          <cell r="G139">
            <v>0</v>
          </cell>
          <cell r="H139">
            <v>0</v>
          </cell>
          <cell r="I139">
            <v>0</v>
          </cell>
          <cell r="J139">
            <v>15921.54198</v>
          </cell>
          <cell r="K139">
            <v>0</v>
          </cell>
          <cell r="L139">
            <v>0</v>
          </cell>
          <cell r="M139">
            <v>0</v>
          </cell>
          <cell r="N139">
            <v>3164.1623810000001</v>
          </cell>
          <cell r="O139">
            <v>0</v>
          </cell>
          <cell r="P139">
            <v>0</v>
          </cell>
          <cell r="Q139">
            <v>21.247340000000001</v>
          </cell>
          <cell r="R139">
            <v>0</v>
          </cell>
          <cell r="S139">
            <v>0</v>
          </cell>
          <cell r="T139">
            <v>0</v>
          </cell>
          <cell r="U139">
            <v>0</v>
          </cell>
          <cell r="V139">
            <v>28639.823809000001</v>
          </cell>
        </row>
        <row r="140">
          <cell r="B140" t="str">
            <v>Uruguay</v>
          </cell>
          <cell r="C140">
            <v>0</v>
          </cell>
          <cell r="D140">
            <v>0</v>
          </cell>
          <cell r="E140">
            <v>0</v>
          </cell>
          <cell r="F140">
            <v>0</v>
          </cell>
          <cell r="G140">
            <v>0</v>
          </cell>
          <cell r="H140">
            <v>0</v>
          </cell>
          <cell r="I140">
            <v>0</v>
          </cell>
          <cell r="J140">
            <v>0</v>
          </cell>
          <cell r="K140">
            <v>0</v>
          </cell>
          <cell r="L140">
            <v>0</v>
          </cell>
          <cell r="M140">
            <v>0</v>
          </cell>
          <cell r="N140">
            <v>1523.3483879999999</v>
          </cell>
          <cell r="O140">
            <v>0</v>
          </cell>
          <cell r="P140">
            <v>0</v>
          </cell>
          <cell r="Q140">
            <v>0</v>
          </cell>
          <cell r="R140">
            <v>0</v>
          </cell>
          <cell r="S140">
            <v>0</v>
          </cell>
          <cell r="T140">
            <v>0</v>
          </cell>
          <cell r="U140">
            <v>0</v>
          </cell>
          <cell r="V140">
            <v>1523.3483879999999</v>
          </cell>
        </row>
        <row r="141">
          <cell r="B141" t="str">
            <v>Uzbekistan</v>
          </cell>
          <cell r="C141">
            <v>0</v>
          </cell>
          <cell r="D141">
            <v>0</v>
          </cell>
          <cell r="E141">
            <v>0</v>
          </cell>
          <cell r="F141">
            <v>0</v>
          </cell>
          <cell r="G141">
            <v>0</v>
          </cell>
          <cell r="H141">
            <v>0</v>
          </cell>
          <cell r="I141">
            <v>0</v>
          </cell>
          <cell r="J141">
            <v>0</v>
          </cell>
          <cell r="K141">
            <v>0</v>
          </cell>
          <cell r="L141">
            <v>0</v>
          </cell>
          <cell r="M141">
            <v>0</v>
          </cell>
          <cell r="N141">
            <v>1504.801594</v>
          </cell>
          <cell r="O141">
            <v>0</v>
          </cell>
          <cell r="P141">
            <v>0</v>
          </cell>
          <cell r="Q141">
            <v>0</v>
          </cell>
          <cell r="R141">
            <v>0</v>
          </cell>
          <cell r="S141">
            <v>0</v>
          </cell>
          <cell r="T141">
            <v>0</v>
          </cell>
          <cell r="U141">
            <v>0</v>
          </cell>
          <cell r="V141">
            <v>1504.801594</v>
          </cell>
        </row>
        <row r="142">
          <cell r="B142" t="str">
            <v>Vanuatu</v>
          </cell>
          <cell r="C142">
            <v>0</v>
          </cell>
          <cell r="D142">
            <v>7.1291099999999998</v>
          </cell>
          <cell r="E142">
            <v>0</v>
          </cell>
          <cell r="F142">
            <v>0</v>
          </cell>
          <cell r="G142">
            <v>0</v>
          </cell>
          <cell r="H142">
            <v>0</v>
          </cell>
          <cell r="I142">
            <v>0</v>
          </cell>
          <cell r="J142">
            <v>2346.7293399999999</v>
          </cell>
          <cell r="K142">
            <v>0</v>
          </cell>
          <cell r="L142">
            <v>0</v>
          </cell>
          <cell r="M142">
            <v>0</v>
          </cell>
          <cell r="N142">
            <v>41.088000000000001</v>
          </cell>
          <cell r="O142">
            <v>0</v>
          </cell>
          <cell r="P142">
            <v>0</v>
          </cell>
          <cell r="Q142">
            <v>0</v>
          </cell>
          <cell r="R142">
            <v>0</v>
          </cell>
          <cell r="S142">
            <v>56.045000000000002</v>
          </cell>
          <cell r="T142">
            <v>0</v>
          </cell>
          <cell r="U142">
            <v>0</v>
          </cell>
          <cell r="V142">
            <v>2450.9914499999995</v>
          </cell>
        </row>
        <row r="143">
          <cell r="B143" t="str">
            <v>Venezuela</v>
          </cell>
          <cell r="C143">
            <v>0</v>
          </cell>
          <cell r="D143">
            <v>0</v>
          </cell>
          <cell r="E143">
            <v>0</v>
          </cell>
          <cell r="F143">
            <v>0</v>
          </cell>
          <cell r="G143">
            <v>0</v>
          </cell>
          <cell r="H143">
            <v>0</v>
          </cell>
          <cell r="I143">
            <v>0</v>
          </cell>
          <cell r="J143">
            <v>0</v>
          </cell>
          <cell r="K143">
            <v>0</v>
          </cell>
          <cell r="L143">
            <v>0</v>
          </cell>
          <cell r="M143">
            <v>0</v>
          </cell>
          <cell r="N143">
            <v>1408.217222</v>
          </cell>
          <cell r="O143">
            <v>0</v>
          </cell>
          <cell r="P143">
            <v>0</v>
          </cell>
          <cell r="Q143">
            <v>0</v>
          </cell>
          <cell r="R143">
            <v>0</v>
          </cell>
          <cell r="S143">
            <v>0</v>
          </cell>
          <cell r="T143">
            <v>0</v>
          </cell>
          <cell r="U143">
            <v>0</v>
          </cell>
          <cell r="V143">
            <v>1408.217222</v>
          </cell>
        </row>
        <row r="144">
          <cell r="B144" t="str">
            <v>Vietnam</v>
          </cell>
          <cell r="C144">
            <v>0</v>
          </cell>
          <cell r="D144">
            <v>0</v>
          </cell>
          <cell r="E144">
            <v>0</v>
          </cell>
          <cell r="F144">
            <v>1017.7926660000001</v>
          </cell>
          <cell r="G144">
            <v>0</v>
          </cell>
          <cell r="H144">
            <v>0</v>
          </cell>
          <cell r="I144">
            <v>311.61351999999999</v>
          </cell>
          <cell r="J144">
            <v>5959.88526</v>
          </cell>
          <cell r="K144">
            <v>0</v>
          </cell>
          <cell r="L144">
            <v>0</v>
          </cell>
          <cell r="M144">
            <v>876.96</v>
          </cell>
          <cell r="N144">
            <v>4156.0293959999999</v>
          </cell>
          <cell r="O144">
            <v>0</v>
          </cell>
          <cell r="P144">
            <v>0</v>
          </cell>
          <cell r="Q144">
            <v>0</v>
          </cell>
          <cell r="R144">
            <v>0</v>
          </cell>
          <cell r="S144">
            <v>0</v>
          </cell>
          <cell r="T144">
            <v>0</v>
          </cell>
          <cell r="U144">
            <v>0</v>
          </cell>
          <cell r="V144">
            <v>12322.280841999995</v>
          </cell>
        </row>
        <row r="145">
          <cell r="B145" t="str">
            <v>West Bank &amp; Gaza Strip</v>
          </cell>
          <cell r="C145">
            <v>0</v>
          </cell>
          <cell r="D145">
            <v>0</v>
          </cell>
          <cell r="E145">
            <v>3728.7356199999999</v>
          </cell>
          <cell r="F145">
            <v>0</v>
          </cell>
          <cell r="G145">
            <v>0</v>
          </cell>
          <cell r="H145">
            <v>0</v>
          </cell>
          <cell r="I145">
            <v>0</v>
          </cell>
          <cell r="J145">
            <v>41077.013900000005</v>
          </cell>
          <cell r="K145">
            <v>0</v>
          </cell>
          <cell r="L145">
            <v>0</v>
          </cell>
          <cell r="M145">
            <v>0</v>
          </cell>
          <cell r="N145">
            <v>6622.5159149999999</v>
          </cell>
          <cell r="O145">
            <v>0</v>
          </cell>
          <cell r="P145">
            <v>0</v>
          </cell>
          <cell r="Q145">
            <v>0</v>
          </cell>
          <cell r="R145">
            <v>0</v>
          </cell>
          <cell r="S145">
            <v>0</v>
          </cell>
          <cell r="T145">
            <v>0</v>
          </cell>
          <cell r="U145">
            <v>0</v>
          </cell>
          <cell r="V145">
            <v>51428.265435000001</v>
          </cell>
        </row>
        <row r="146">
          <cell r="B146" t="str">
            <v>West Indies, regional</v>
          </cell>
          <cell r="C146">
            <v>0</v>
          </cell>
          <cell r="D146">
            <v>0</v>
          </cell>
          <cell r="E146">
            <v>0</v>
          </cell>
          <cell r="F146">
            <v>0</v>
          </cell>
          <cell r="G146">
            <v>0</v>
          </cell>
          <cell r="H146">
            <v>0</v>
          </cell>
          <cell r="I146">
            <v>0</v>
          </cell>
          <cell r="J146">
            <v>7772.1830800000007</v>
          </cell>
          <cell r="K146">
            <v>0</v>
          </cell>
          <cell r="L146">
            <v>0</v>
          </cell>
          <cell r="M146">
            <v>0</v>
          </cell>
          <cell r="N146">
            <v>0</v>
          </cell>
          <cell r="O146">
            <v>0</v>
          </cell>
          <cell r="P146">
            <v>0</v>
          </cell>
          <cell r="Q146">
            <v>0</v>
          </cell>
          <cell r="R146">
            <v>0</v>
          </cell>
          <cell r="S146">
            <v>0</v>
          </cell>
          <cell r="T146">
            <v>0</v>
          </cell>
          <cell r="U146">
            <v>0</v>
          </cell>
          <cell r="V146">
            <v>7772.1830800000007</v>
          </cell>
        </row>
        <row r="147">
          <cell r="B147" t="str">
            <v>Yemen</v>
          </cell>
          <cell r="C147">
            <v>0</v>
          </cell>
          <cell r="D147">
            <v>30.537289999999999</v>
          </cell>
          <cell r="E147">
            <v>292.57899999999995</v>
          </cell>
          <cell r="F147">
            <v>0</v>
          </cell>
          <cell r="G147">
            <v>0</v>
          </cell>
          <cell r="H147">
            <v>0</v>
          </cell>
          <cell r="I147">
            <v>0</v>
          </cell>
          <cell r="J147">
            <v>77866.219469999996</v>
          </cell>
          <cell r="K147">
            <v>0</v>
          </cell>
          <cell r="L147">
            <v>0</v>
          </cell>
          <cell r="M147">
            <v>0</v>
          </cell>
          <cell r="N147">
            <v>3861.11861</v>
          </cell>
          <cell r="O147">
            <v>0</v>
          </cell>
          <cell r="P147">
            <v>0</v>
          </cell>
          <cell r="Q147">
            <v>0</v>
          </cell>
          <cell r="R147">
            <v>0</v>
          </cell>
          <cell r="S147">
            <v>0</v>
          </cell>
          <cell r="T147">
            <v>0</v>
          </cell>
          <cell r="U147">
            <v>0</v>
          </cell>
          <cell r="V147">
            <v>82050.454370000021</v>
          </cell>
        </row>
        <row r="148">
          <cell r="B148" t="str">
            <v>Zambia</v>
          </cell>
          <cell r="C148">
            <v>0</v>
          </cell>
          <cell r="D148">
            <v>130.59456</v>
          </cell>
          <cell r="E148">
            <v>0</v>
          </cell>
          <cell r="F148">
            <v>39.872599999999998</v>
          </cell>
          <cell r="G148">
            <v>0</v>
          </cell>
          <cell r="H148">
            <v>0</v>
          </cell>
          <cell r="I148">
            <v>0</v>
          </cell>
          <cell r="J148">
            <v>48144.464139999996</v>
          </cell>
          <cell r="K148">
            <v>0</v>
          </cell>
          <cell r="L148">
            <v>0</v>
          </cell>
          <cell r="M148">
            <v>0</v>
          </cell>
          <cell r="N148">
            <v>1883.3566370000003</v>
          </cell>
          <cell r="O148">
            <v>0</v>
          </cell>
          <cell r="P148">
            <v>0</v>
          </cell>
          <cell r="Q148">
            <v>0</v>
          </cell>
          <cell r="R148">
            <v>0</v>
          </cell>
          <cell r="S148">
            <v>0</v>
          </cell>
          <cell r="T148">
            <v>294.935</v>
          </cell>
          <cell r="U148">
            <v>0</v>
          </cell>
          <cell r="V148">
            <v>50493.222936999999</v>
          </cell>
        </row>
        <row r="149">
          <cell r="B149" t="str">
            <v>Zimbabwe</v>
          </cell>
          <cell r="C149">
            <v>0</v>
          </cell>
          <cell r="D149">
            <v>0</v>
          </cell>
          <cell r="E149">
            <v>0</v>
          </cell>
          <cell r="F149">
            <v>0</v>
          </cell>
          <cell r="G149">
            <v>0</v>
          </cell>
          <cell r="H149">
            <v>0</v>
          </cell>
          <cell r="I149">
            <v>0</v>
          </cell>
          <cell r="J149">
            <v>86951.214069999973</v>
          </cell>
          <cell r="K149">
            <v>0</v>
          </cell>
          <cell r="L149">
            <v>0</v>
          </cell>
          <cell r="M149">
            <v>0</v>
          </cell>
          <cell r="N149">
            <v>5944.5104180000008</v>
          </cell>
          <cell r="O149">
            <v>0</v>
          </cell>
          <cell r="P149">
            <v>0</v>
          </cell>
          <cell r="Q149">
            <v>0</v>
          </cell>
          <cell r="R149">
            <v>0</v>
          </cell>
          <cell r="S149">
            <v>0</v>
          </cell>
          <cell r="T149">
            <v>0</v>
          </cell>
          <cell r="U149">
            <v>0</v>
          </cell>
          <cell r="V149">
            <v>92895.724487999978</v>
          </cell>
        </row>
        <row r="150">
          <cell r="B150" t="str">
            <v>Total</v>
          </cell>
          <cell r="C150">
            <v>19897.636325596934</v>
          </cell>
          <cell r="D150">
            <v>2104.6489999999999</v>
          </cell>
          <cell r="E150">
            <v>287885.54265300033</v>
          </cell>
          <cell r="F150">
            <v>191231.73311400003</v>
          </cell>
          <cell r="G150">
            <v>21</v>
          </cell>
          <cell r="H150">
            <v>28852</v>
          </cell>
          <cell r="I150">
            <v>49419.256833999993</v>
          </cell>
          <cell r="J150">
            <v>6260256.5945800198</v>
          </cell>
          <cell r="K150">
            <v>468.63200000000001</v>
          </cell>
          <cell r="L150">
            <v>90210.45199999999</v>
          </cell>
          <cell r="M150">
            <v>19991.126</v>
          </cell>
          <cell r="N150">
            <v>364606.46838000038</v>
          </cell>
          <cell r="O150">
            <v>104895</v>
          </cell>
          <cell r="P150">
            <v>478.82900000000001</v>
          </cell>
          <cell r="Q150">
            <v>1402.05735</v>
          </cell>
          <cell r="R150">
            <v>221032.728</v>
          </cell>
          <cell r="S150">
            <v>9383.3579799999989</v>
          </cell>
          <cell r="T150">
            <v>11019.208419999997</v>
          </cell>
          <cell r="U150">
            <v>1060</v>
          </cell>
          <cell r="V150">
            <v>7663694.6620465862</v>
          </cell>
        </row>
      </sheetData>
      <sheetData sheetId="96"/>
      <sheetData sheetId="97"/>
      <sheetData sheetId="98"/>
      <sheetData sheetId="99"/>
      <sheetData sheetId="100"/>
      <sheetData sheetId="101"/>
      <sheetData sheetId="102"/>
      <sheetData sheetId="103"/>
      <sheetData sheetId="104" refreshError="1"/>
      <sheetData sheetId="10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1"/>
      <sheetName val="Raw Table 1"/>
      <sheetName val="Table 2"/>
      <sheetName val="Raw Table 2 "/>
      <sheetName val="Table 3"/>
      <sheetName val="Raw Table 3"/>
      <sheetName val="Table 4"/>
      <sheetName val="Raw Table 4"/>
      <sheetName val="Table 4b"/>
      <sheetName val="Raw Table 4b"/>
      <sheetName val="Table 5"/>
      <sheetName val="Raw Table 5"/>
      <sheetName val="Table 6"/>
      <sheetName val="Raw Table 6"/>
      <sheetName val="Table 7"/>
      <sheetName val="Raw Table 7"/>
      <sheetName val="Table 8"/>
      <sheetName val="Raw Table 8"/>
      <sheetName val="Table 9"/>
      <sheetName val="Raw Table 9"/>
      <sheetName val="Table 10"/>
      <sheetName val="Raw Table 10"/>
      <sheetName val="Table C1"/>
      <sheetName val="Table C2 "/>
      <sheetName val="Table C3"/>
      <sheetName val="Raw C3"/>
      <sheetName val="Table C4"/>
      <sheetName val="Raw C4"/>
      <sheetName val="Table C5"/>
      <sheetName val="Raw C5"/>
      <sheetName val="Table C6"/>
      <sheetName val="Raw C6"/>
      <sheetName val="Table C7"/>
      <sheetName val="Raw C7"/>
      <sheetName val="Table C8"/>
      <sheetName val="Raw C8"/>
      <sheetName val="Table C9"/>
      <sheetName val="Raw C9"/>
      <sheetName val="Table C10"/>
      <sheetName val="Raw C10"/>
      <sheetName val="Table C11"/>
      <sheetName val="Raw C11"/>
    </sheetNames>
    <sheetDataSet>
      <sheetData sheetId="0" refreshError="1"/>
      <sheetData sheetId="1" refreshError="1"/>
      <sheetData sheetId="2" refreshError="1"/>
      <sheetData sheetId="3">
        <row r="7">
          <cell r="J7">
            <v>8545.3449886519502</v>
          </cell>
        </row>
      </sheetData>
      <sheetData sheetId="4" refreshError="1"/>
      <sheetData sheetId="5">
        <row r="9">
          <cell r="J9">
            <v>498.17322200000001</v>
          </cell>
        </row>
      </sheetData>
      <sheetData sheetId="6">
        <row r="7">
          <cell r="B7" t="str">
            <v>BBC World Service</v>
          </cell>
          <cell r="D7">
            <v>0</v>
          </cell>
          <cell r="F7">
            <v>0</v>
          </cell>
          <cell r="H7">
            <v>0</v>
          </cell>
          <cell r="J7">
            <v>0</v>
          </cell>
          <cell r="L7">
            <v>0</v>
          </cell>
          <cell r="M7">
            <v>2000</v>
          </cell>
          <cell r="N7">
            <v>1.7093327538189934E-4</v>
          </cell>
          <cell r="O7">
            <v>19897.636325596934</v>
          </cell>
          <cell r="P7">
            <v>1.6392293055513868E-3</v>
          </cell>
          <cell r="Q7">
            <v>23653.232133106299</v>
          </cell>
          <cell r="R7">
            <v>1.7664565322735729E-3</v>
          </cell>
        </row>
        <row r="8">
          <cell r="B8" t="str">
            <v>CDC Group PLC</v>
          </cell>
          <cell r="C8">
            <v>233305.12000000005</v>
          </cell>
          <cell r="D8">
            <v>3.1955332056607097E-2</v>
          </cell>
          <cell r="E8">
            <v>228424.21340299991</v>
          </cell>
          <cell r="F8">
            <v>2.6782750343019791E-2</v>
          </cell>
          <cell r="G8">
            <v>90686.402940000014</v>
          </cell>
          <cell r="H8">
            <v>1.0509950662663298E-2</v>
          </cell>
          <cell r="I8">
            <v>103366.40747999986</v>
          </cell>
          <cell r="J8">
            <v>1.1743621694660944E-2</v>
          </cell>
          <cell r="K8">
            <v>99844.103599999944</v>
          </cell>
          <cell r="L8">
            <v>8.7529872077912636E-3</v>
          </cell>
          <cell r="M8">
            <v>41994.319985000053</v>
          </cell>
          <cell r="N8">
            <v>3.5891133312358063E-3</v>
          </cell>
          <cell r="P8">
            <v>0</v>
          </cell>
          <cell r="R8">
            <v>0</v>
          </cell>
        </row>
        <row r="9">
          <cell r="B9" t="str">
            <v>Colonial Pensions administered by DFID</v>
          </cell>
          <cell r="D9">
            <v>0</v>
          </cell>
          <cell r="F9">
            <v>0</v>
          </cell>
          <cell r="H9">
            <v>0</v>
          </cell>
          <cell r="I9">
            <v>2663.002480000001</v>
          </cell>
          <cell r="J9">
            <v>3.02547940472004E-4</v>
          </cell>
          <cell r="K9">
            <v>2122.6803</v>
          </cell>
          <cell r="L9">
            <v>1.8608803967599076E-4</v>
          </cell>
          <cell r="M9">
            <v>1949.9188699999997</v>
          </cell>
          <cell r="N9">
            <v>1.6665300958903595E-4</v>
          </cell>
          <cell r="O9">
            <v>2104.6490000000008</v>
          </cell>
          <cell r="P9">
            <v>1.733875452463282E-4</v>
          </cell>
          <cell r="Q9">
            <v>1848.3782200000001</v>
          </cell>
          <cell r="R9">
            <v>1.3803947648495881E-4</v>
          </cell>
        </row>
        <row r="10">
          <cell r="B10" t="str">
            <v>Conflict Pool/Conflict, Stability and Security Fund (CSSF)6,7</v>
          </cell>
          <cell r="D10">
            <v>0</v>
          </cell>
          <cell r="F10">
            <v>0</v>
          </cell>
          <cell r="H10">
            <v>0</v>
          </cell>
          <cell r="I10">
            <v>176255.32565239992</v>
          </cell>
          <cell r="J10">
            <v>2.0024647432305791E-2</v>
          </cell>
          <cell r="K10">
            <v>184192.59454070008</v>
          </cell>
          <cell r="L10">
            <v>1.6147527652145017E-2</v>
          </cell>
          <cell r="M10">
            <v>1463.48533</v>
          </cell>
          <cell r="N10">
            <v>1.2507917046512991E-4</v>
          </cell>
          <cell r="O10">
            <v>324142.4356529995</v>
          </cell>
          <cell r="P10">
            <v>4.1191558603436519E-4</v>
          </cell>
          <cell r="Q10">
            <v>600642.8857915703</v>
          </cell>
          <cell r="R10">
            <v>0</v>
          </cell>
        </row>
        <row r="11">
          <cell r="B11" t="str">
            <v>Department for Business, Innovation and Skills</v>
          </cell>
          <cell r="D11">
            <v>0</v>
          </cell>
          <cell r="F11">
            <v>0</v>
          </cell>
          <cell r="H11">
            <v>0</v>
          </cell>
          <cell r="I11">
            <v>41962.811042499998</v>
          </cell>
          <cell r="J11">
            <v>4.7674615974538023E-3</v>
          </cell>
          <cell r="K11">
            <v>31044.230153999997</v>
          </cell>
          <cell r="L11">
            <v>2.7215402774540005E-3</v>
          </cell>
          <cell r="M11">
            <v>74475.67730000001</v>
          </cell>
          <cell r="N11">
            <v>6.365185728587186E-3</v>
          </cell>
          <cell r="O11">
            <v>191231.73311400009</v>
          </cell>
          <cell r="P11">
            <v>1.5754266282804134E-2</v>
          </cell>
          <cell r="Q11">
            <v>376467.83304390043</v>
          </cell>
          <cell r="R11">
            <v>2.8115145495929351E-2</v>
          </cell>
        </row>
        <row r="12">
          <cell r="B12" t="str">
            <v>Department for Culture, Media and Sports</v>
          </cell>
          <cell r="D12">
            <v>0</v>
          </cell>
          <cell r="F12">
            <v>0</v>
          </cell>
          <cell r="H12">
            <v>0</v>
          </cell>
          <cell r="I12">
            <v>2029.1360000000002</v>
          </cell>
          <cell r="J12">
            <v>2.3053336312987594E-4</v>
          </cell>
          <cell r="K12">
            <v>1043.8529999999998</v>
          </cell>
          <cell r="L12">
            <v>9.1510981884507982E-5</v>
          </cell>
          <cell r="N12">
            <v>0</v>
          </cell>
          <cell r="O12">
            <v>729.18399999999997</v>
          </cell>
          <cell r="P12">
            <v>6.0072450937376507E-5</v>
          </cell>
          <cell r="Q12">
            <v>1516.2488799999999</v>
          </cell>
          <cell r="R12">
            <v>1.1323559180225848E-4</v>
          </cell>
        </row>
        <row r="13">
          <cell r="B13" t="str">
            <v xml:space="preserve">Department of Education </v>
          </cell>
          <cell r="D13">
            <v>0</v>
          </cell>
          <cell r="F13">
            <v>0</v>
          </cell>
          <cell r="H13">
            <v>0</v>
          </cell>
          <cell r="J13">
            <v>0</v>
          </cell>
          <cell r="L13">
            <v>0</v>
          </cell>
          <cell r="N13">
            <v>0</v>
          </cell>
          <cell r="O13">
            <v>28852</v>
          </cell>
          <cell r="P13">
            <v>2.3769176976527009E-3</v>
          </cell>
          <cell r="Q13">
            <v>38077</v>
          </cell>
          <cell r="R13">
            <v>2.8436437354892531E-3</v>
          </cell>
        </row>
        <row r="14">
          <cell r="B14" t="str">
            <v>Department for Environment Food and Rural Affairs</v>
          </cell>
          <cell r="D14">
            <v>0</v>
          </cell>
          <cell r="F14">
            <v>0</v>
          </cell>
          <cell r="H14">
            <v>0</v>
          </cell>
          <cell r="I14">
            <v>22417.229160000006</v>
          </cell>
          <cell r="J14">
            <v>2.5468570023438174E-3</v>
          </cell>
          <cell r="K14">
            <v>40112.708960000004</v>
          </cell>
          <cell r="L14">
            <v>3.5165424470467604E-3</v>
          </cell>
          <cell r="M14">
            <v>57497.488230000017</v>
          </cell>
          <cell r="N14">
            <v>4.914116994693055E-3</v>
          </cell>
          <cell r="O14">
            <v>56922.233745999991</v>
          </cell>
          <cell r="P14">
            <v>4.6894310543737407E-3</v>
          </cell>
          <cell r="Q14">
            <v>67393.15179999992</v>
          </cell>
          <cell r="R14">
            <v>5.0330150466409125E-3</v>
          </cell>
        </row>
        <row r="15">
          <cell r="B15" t="str">
            <v>Department for International Development2,3</v>
          </cell>
          <cell r="C15">
            <v>6374295.6220900053</v>
          </cell>
          <cell r="D15">
            <v>0.87307442387403655</v>
          </cell>
          <cell r="E15">
            <v>7462656.5106779952</v>
          </cell>
          <cell r="F15">
            <v>0.87499684575284631</v>
          </cell>
          <cell r="G15">
            <v>7722185.1804600013</v>
          </cell>
          <cell r="H15">
            <v>0.89494987807909065</v>
          </cell>
          <cell r="I15">
            <v>7635078.3377059894</v>
          </cell>
          <cell r="J15">
            <v>0.86743337408208432</v>
          </cell>
          <cell r="K15">
            <v>10029610.173444973</v>
          </cell>
          <cell r="L15">
            <v>0.87926123208037921</v>
          </cell>
          <cell r="M15">
            <v>10113844.558674008</v>
          </cell>
          <cell r="N15">
            <v>0.86439628855877426</v>
          </cell>
          <cell r="O15">
            <v>9772056.767351009</v>
          </cell>
          <cell r="P15">
            <v>0.80468769810999352</v>
          </cell>
          <cell r="Q15">
            <v>9873964.085925987</v>
          </cell>
          <cell r="R15">
            <v>0.73740147903955955</v>
          </cell>
        </row>
        <row r="16">
          <cell r="B16" t="str">
            <v>Department for Work and Pensions</v>
          </cell>
          <cell r="D16">
            <v>0</v>
          </cell>
          <cell r="F16">
            <v>0</v>
          </cell>
          <cell r="H16">
            <v>0</v>
          </cell>
          <cell r="I16">
            <v>9848.6649660000003</v>
          </cell>
          <cell r="J16">
            <v>1.1189224659911238E-3</v>
          </cell>
          <cell r="K16">
            <v>9500.9310000000005</v>
          </cell>
          <cell r="L16">
            <v>8.3291375761430063E-4</v>
          </cell>
          <cell r="M16">
            <v>7905.8573999999999</v>
          </cell>
          <cell r="N16">
            <v>6.7568705004211337E-4</v>
          </cell>
          <cell r="O16">
            <v>8537.0959999999995</v>
          </cell>
          <cell r="P16">
            <v>7.0331258037432693E-4</v>
          </cell>
          <cell r="Q16">
            <v>23999.75203</v>
          </cell>
          <cell r="R16">
            <v>1.7923351239174565E-3</v>
          </cell>
        </row>
        <row r="17">
          <cell r="B17" t="str">
            <v>Department of Energy and Climate Change</v>
          </cell>
          <cell r="C17">
            <v>163524.70000000001</v>
          </cell>
          <cell r="D17">
            <v>2.2397648572637659E-2</v>
          </cell>
          <cell r="E17">
            <v>259708.52148299996</v>
          </cell>
          <cell r="F17">
            <v>3.0450837015961595E-2</v>
          </cell>
          <cell r="G17">
            <v>143655.193</v>
          </cell>
          <cell r="H17">
            <v>1.6648680970004895E-2</v>
          </cell>
          <cell r="I17">
            <v>246375.87186499999</v>
          </cell>
          <cell r="J17">
            <v>2.7991154035556919E-2</v>
          </cell>
          <cell r="K17">
            <v>408409.05889700004</v>
          </cell>
          <cell r="L17">
            <v>3.5803809530836554E-2</v>
          </cell>
          <cell r="M17">
            <v>195241.32700000002</v>
          </cell>
          <cell r="N17">
            <v>1.6686619757009233E-2</v>
          </cell>
          <cell r="O17">
            <v>335986.54800199997</v>
          </cell>
          <cell r="P17">
            <v>2.7679619163981439E-2</v>
          </cell>
          <cell r="Q17">
            <v>319247.45199999999</v>
          </cell>
          <cell r="R17">
            <v>2.3841847229317068E-2</v>
          </cell>
        </row>
        <row r="18">
          <cell r="B18" t="str">
            <v>Department of Health</v>
          </cell>
          <cell r="D18">
            <v>0</v>
          </cell>
          <cell r="F18">
            <v>0</v>
          </cell>
          <cell r="H18">
            <v>0</v>
          </cell>
          <cell r="I18">
            <v>14804.8</v>
          </cell>
          <cell r="J18">
            <v>1.6819968373067093E-3</v>
          </cell>
          <cell r="K18">
            <v>11658.4</v>
          </cell>
          <cell r="L18">
            <v>1.0220516022872454E-3</v>
          </cell>
          <cell r="M18">
            <v>11498.8</v>
          </cell>
          <cell r="N18">
            <v>9.8276377348069203E-4</v>
          </cell>
          <cell r="O18">
            <v>31824.829119999999</v>
          </cell>
          <cell r="P18">
            <v>2.6218286274816661E-3</v>
          </cell>
          <cell r="Q18">
            <v>45809.454424399999</v>
          </cell>
          <cell r="R18">
            <v>3.421114271085577E-3</v>
          </cell>
        </row>
        <row r="19">
          <cell r="B19" t="str">
            <v>Export Credits Guarantee Department9</v>
          </cell>
          <cell r="C19">
            <v>7237.4999999999991</v>
          </cell>
          <cell r="D19">
            <v>9.9130578771564797E-4</v>
          </cell>
          <cell r="E19">
            <v>54146.820568999996</v>
          </cell>
          <cell r="F19">
            <v>6.3487173954246403E-3</v>
          </cell>
          <cell r="G19">
            <v>91003.674759999994</v>
          </cell>
          <cell r="H19">
            <v>1.0546720355436972E-2</v>
          </cell>
          <cell r="I19">
            <v>19713.503863000002</v>
          </cell>
          <cell r="J19">
            <v>2.2396824779665784E-3</v>
          </cell>
          <cell r="K19">
            <v>30394.130879000004</v>
          </cell>
          <cell r="L19">
            <v>2.6645483226695084E-3</v>
          </cell>
          <cell r="M19">
            <v>3232.4832779999997</v>
          </cell>
          <cell r="N19">
            <v>2.7626947716287935E-4</v>
          </cell>
          <cell r="P19">
            <v>0</v>
          </cell>
          <cell r="Q19">
            <v>2248.8535499999998</v>
          </cell>
          <cell r="R19">
            <v>1.6794753550674338E-4</v>
          </cell>
        </row>
        <row r="20">
          <cell r="B20" t="str">
            <v>Foreign &amp; Commonwealth Office</v>
          </cell>
          <cell r="C20">
            <v>276295.29999999976</v>
          </cell>
          <cell r="D20">
            <v>3.7843610363886851E-2</v>
          </cell>
          <cell r="E20">
            <v>300508.37191423023</v>
          </cell>
          <cell r="F20">
            <v>3.5234621501209332E-2</v>
          </cell>
          <cell r="G20">
            <v>320979.08803399996</v>
          </cell>
          <cell r="H20">
            <v>3.7199340470213151E-2</v>
          </cell>
          <cell r="I20">
            <v>281989.29021099996</v>
          </cell>
          <cell r="J20">
            <v>3.2037251046232694E-2</v>
          </cell>
          <cell r="K20">
            <v>295482.50581209658</v>
          </cell>
          <cell r="L20">
            <v>2.5903929228119092E-2</v>
          </cell>
          <cell r="M20">
            <v>515098.48918836412</v>
          </cell>
          <cell r="N20">
            <v>4.4023735950617475E-2</v>
          </cell>
          <cell r="O20">
            <v>390744.35583999992</v>
          </cell>
          <cell r="P20">
            <v>3.2190738065090818E-2</v>
          </cell>
          <cell r="Q20">
            <v>504385.62688402337</v>
          </cell>
          <cell r="R20">
            <v>3.7668225652219799E-2</v>
          </cell>
        </row>
        <row r="21">
          <cell r="B21" t="str">
            <v>Gift Aid</v>
          </cell>
          <cell r="C21">
            <v>43900</v>
          </cell>
          <cell r="D21">
            <v>6.0128945189246216E-3</v>
          </cell>
          <cell r="E21">
            <v>47109.064330000001</v>
          </cell>
          <cell r="F21">
            <v>5.5235401275856109E-3</v>
          </cell>
          <cell r="G21">
            <v>65000</v>
          </cell>
          <cell r="H21">
            <v>7.5330674822894732E-3</v>
          </cell>
          <cell r="I21">
            <v>91000</v>
          </cell>
          <cell r="J21">
            <v>1.0338654503600896E-2</v>
          </cell>
          <cell r="K21">
            <v>91287</v>
          </cell>
          <cell r="L21">
            <v>8.0028155336920818E-3</v>
          </cell>
          <cell r="M21">
            <v>105500</v>
          </cell>
          <cell r="N21">
            <v>9.0167302763951903E-3</v>
          </cell>
          <cell r="O21">
            <v>104895</v>
          </cell>
          <cell r="P21">
            <v>8.6415770794149478E-3</v>
          </cell>
          <cell r="Q21">
            <v>89586.000000000015</v>
          </cell>
          <cell r="R21">
            <v>6.6904080596564934E-3</v>
          </cell>
        </row>
        <row r="22">
          <cell r="B22" t="str">
            <v>HM Treasury</v>
          </cell>
          <cell r="D22">
            <v>0</v>
          </cell>
          <cell r="F22">
            <v>0</v>
          </cell>
          <cell r="H22">
            <v>0</v>
          </cell>
          <cell r="J22">
            <v>0</v>
          </cell>
          <cell r="L22">
            <v>0</v>
          </cell>
          <cell r="N22">
            <v>0</v>
          </cell>
          <cell r="O22">
            <v>478.82900000000001</v>
          </cell>
          <cell r="P22">
            <v>3.9447425629049804E-5</v>
          </cell>
          <cell r="Q22">
            <v>73006.782499000008</v>
          </cell>
          <cell r="R22">
            <v>5.4522488563045358E-3</v>
          </cell>
        </row>
        <row r="23">
          <cell r="B23" t="str">
            <v>HM Revenue and Customs</v>
          </cell>
          <cell r="D23">
            <v>0</v>
          </cell>
          <cell r="F23">
            <v>0</v>
          </cell>
          <cell r="H23">
            <v>0</v>
          </cell>
          <cell r="J23">
            <v>0</v>
          </cell>
          <cell r="L23">
            <v>0</v>
          </cell>
          <cell r="N23">
            <v>0</v>
          </cell>
          <cell r="O23">
            <v>1805.7927899999993</v>
          </cell>
          <cell r="P23">
            <v>1.4876683906989621E-4</v>
          </cell>
          <cell r="Q23">
            <v>9295.0842899999971</v>
          </cell>
          <cell r="R23">
            <v>6.9416992441902095E-4</v>
          </cell>
        </row>
        <row r="24">
          <cell r="B24" t="str">
            <v>Home Office</v>
          </cell>
          <cell r="D24">
            <v>0</v>
          </cell>
          <cell r="F24">
            <v>0</v>
          </cell>
          <cell r="H24">
            <v>0</v>
          </cell>
          <cell r="I24">
            <v>29269.752</v>
          </cell>
          <cell r="J24">
            <v>3.3253830036712234E-3</v>
          </cell>
          <cell r="K24">
            <v>33138.455000000002</v>
          </cell>
          <cell r="L24">
            <v>2.9051337259035359E-3</v>
          </cell>
          <cell r="M24">
            <v>135603.21399999998</v>
          </cell>
          <cell r="N24">
            <v>1.1589550760666313E-2</v>
          </cell>
          <cell r="O24">
            <v>221839.166</v>
          </cell>
          <cell r="P24">
            <v>1.8275802013652965E-2</v>
          </cell>
          <cell r="Q24">
            <v>359631.47037000005</v>
          </cell>
          <cell r="R24">
            <v>2.6857782330604821E-2</v>
          </cell>
        </row>
        <row r="25">
          <cell r="B25" t="str">
            <v>IMF Poverty Reduction and Growth Trust (PRGT)</v>
          </cell>
          <cell r="D25">
            <v>0</v>
          </cell>
          <cell r="F25">
            <v>0</v>
          </cell>
          <cell r="H25">
            <v>0</v>
          </cell>
          <cell r="J25">
            <v>0</v>
          </cell>
          <cell r="L25">
            <v>0</v>
          </cell>
          <cell r="N25">
            <v>0</v>
          </cell>
          <cell r="O25">
            <v>119839.255</v>
          </cell>
          <cell r="P25">
            <v>9.8727313906493454E-3</v>
          </cell>
          <cell r="Q25">
            <v>446318.49661999999</v>
          </cell>
          <cell r="R25">
            <v>3.3331690966894569E-2</v>
          </cell>
        </row>
        <row r="26">
          <cell r="B26" t="str">
            <v>Ministry of Defence</v>
          </cell>
          <cell r="D26">
            <v>0</v>
          </cell>
          <cell r="F26">
            <v>0</v>
          </cell>
          <cell r="G26">
            <v>4891.2</v>
          </cell>
          <cell r="H26">
            <v>5.6685753337498864E-4</v>
          </cell>
          <cell r="I26">
            <v>5000</v>
          </cell>
          <cell r="J26">
            <v>5.68057939758291E-4</v>
          </cell>
          <cell r="K26">
            <v>3009.1331100000002</v>
          </cell>
          <cell r="L26">
            <v>2.6380029134110187E-4</v>
          </cell>
          <cell r="M26">
            <v>2158.5069999999996</v>
          </cell>
          <cell r="N26">
            <v>1.8448033572237868E-4</v>
          </cell>
          <cell r="O26">
            <v>9383.3579799999989</v>
          </cell>
          <cell r="P26">
            <v>7.7303028026038734E-4</v>
          </cell>
          <cell r="Q26">
            <v>5110.7765523422913</v>
          </cell>
          <cell r="R26">
            <v>3.8167995710149225E-4</v>
          </cell>
        </row>
        <row r="27">
          <cell r="B27" t="str">
            <v>Miscellaneous</v>
          </cell>
          <cell r="C27">
            <v>202417.99520000003</v>
          </cell>
          <cell r="D27">
            <v>2.7724784826191132E-2</v>
          </cell>
          <cell r="E27">
            <v>176227.54055000001</v>
          </cell>
          <cell r="F27">
            <v>2.0662687863952433E-2</v>
          </cell>
          <cell r="G27">
            <v>190222.348654</v>
          </cell>
          <cell r="H27">
            <v>2.2045504446925813E-2</v>
          </cell>
          <cell r="J27">
            <v>0</v>
          </cell>
          <cell r="L27">
            <v>0</v>
          </cell>
          <cell r="N27">
            <v>0</v>
          </cell>
          <cell r="P27">
            <v>0</v>
          </cell>
          <cell r="R27">
            <v>0</v>
          </cell>
        </row>
        <row r="28">
          <cell r="B28" t="str">
            <v>EU Attribution (non - DFID)4,7</v>
          </cell>
          <cell r="D28">
            <v>0</v>
          </cell>
          <cell r="F28">
            <v>0</v>
          </cell>
          <cell r="H28">
            <v>0</v>
          </cell>
          <cell r="I28">
            <v>108832.795</v>
          </cell>
          <cell r="J28">
            <v>1.2364666661167287E-2</v>
          </cell>
          <cell r="K28">
            <v>123721.020372466</v>
          </cell>
          <cell r="L28">
            <v>1.0846193912397224E-2</v>
          </cell>
          <cell r="M28">
            <v>418300.43800000002</v>
          </cell>
          <cell r="N28">
            <v>3.5750731980511562E-2</v>
          </cell>
          <cell r="O28">
            <v>509487.36099999998</v>
          </cell>
          <cell r="P28">
            <v>4.1973156976683433E-2</v>
          </cell>
          <cell r="Q28">
            <v>477596.75099999999</v>
          </cell>
          <cell r="R28">
            <v>3.5667594849152266E-2</v>
          </cell>
        </row>
        <row r="29">
          <cell r="B29" t="str">
            <v>Office for National Statistics8,10</v>
          </cell>
          <cell r="D29">
            <v>0</v>
          </cell>
          <cell r="F29">
            <v>0</v>
          </cell>
          <cell r="H29">
            <v>0</v>
          </cell>
          <cell r="J29">
            <v>0</v>
          </cell>
          <cell r="L29">
            <v>0</v>
          </cell>
          <cell r="N29">
            <v>0</v>
          </cell>
          <cell r="P29">
            <v>0</v>
          </cell>
          <cell r="Q29">
            <v>55.335000000000001</v>
          </cell>
          <cell r="R29">
            <v>4.1324953673686961E-6</v>
          </cell>
        </row>
        <row r="30">
          <cell r="B30" t="str">
            <v>Prosperity Cross- Government Fund8</v>
          </cell>
          <cell r="D30">
            <v>0</v>
          </cell>
          <cell r="F30">
            <v>0</v>
          </cell>
          <cell r="H30">
            <v>0</v>
          </cell>
          <cell r="J30">
            <v>0</v>
          </cell>
          <cell r="L30">
            <v>0</v>
          </cell>
          <cell r="N30">
            <v>0</v>
          </cell>
          <cell r="P30">
            <v>0</v>
          </cell>
          <cell r="Q30">
            <v>37518.589319999985</v>
          </cell>
          <cell r="R30">
            <v>2.8019408431392166E-3</v>
          </cell>
        </row>
        <row r="31">
          <cell r="B31" t="str">
            <v>Scottish Government</v>
          </cell>
          <cell r="D31">
            <v>0</v>
          </cell>
          <cell r="F31">
            <v>0</v>
          </cell>
          <cell r="H31">
            <v>0</v>
          </cell>
          <cell r="I31">
            <v>10339.716999999999</v>
          </cell>
          <cell r="J31">
            <v>1.1747116673407553E-3</v>
          </cell>
          <cell r="K31">
            <v>11275.470940000005</v>
          </cell>
          <cell r="L31">
            <v>9.8848153612590738E-4</v>
          </cell>
          <cell r="M31">
            <v>11674.921269999992</v>
          </cell>
          <cell r="N31">
            <v>9.9781626625345126E-4</v>
          </cell>
          <cell r="O31">
            <v>11019.208420000003</v>
          </cell>
          <cell r="P31">
            <v>9.0779673879182242E-4</v>
          </cell>
          <cell r="Q31">
            <v>11800.133439999998</v>
          </cell>
          <cell r="R31">
            <v>8.8125050646304184E-4</v>
          </cell>
        </row>
        <row r="32">
          <cell r="B32" t="str">
            <v>Welsh Government</v>
          </cell>
          <cell r="D32">
            <v>0</v>
          </cell>
          <cell r="F32">
            <v>0</v>
          </cell>
          <cell r="H32">
            <v>0</v>
          </cell>
          <cell r="I32">
            <v>972.40300000000002</v>
          </cell>
          <cell r="J32">
            <v>1.1047624895895629E-4</v>
          </cell>
          <cell r="K32">
            <v>1014</v>
          </cell>
          <cell r="L32">
            <v>8.8893872634260862E-5</v>
          </cell>
          <cell r="M32">
            <v>1032.5</v>
          </cell>
          <cell r="N32">
            <v>8.8244303415905537E-5</v>
          </cell>
          <cell r="O32">
            <v>1060</v>
          </cell>
          <cell r="P32">
            <v>8.7326104239285413E-5</v>
          </cell>
          <cell r="Q32">
            <v>1082.5</v>
          </cell>
          <cell r="R32">
            <v>8.0842617424353719E-5</v>
          </cell>
        </row>
        <row r="33">
          <cell r="B33" t="str">
            <v>Total</v>
          </cell>
          <cell r="C33">
            <v>7300976.237290008</v>
          </cell>
          <cell r="D33">
            <v>1</v>
          </cell>
          <cell r="E33">
            <v>8528781.0429272279</v>
          </cell>
          <cell r="F33">
            <v>1</v>
          </cell>
          <cell r="G33">
            <v>8628623.0878480077</v>
          </cell>
          <cell r="H33">
            <v>1</v>
          </cell>
          <cell r="I33">
            <v>8801919.0474258717</v>
          </cell>
          <cell r="J33">
            <v>1</v>
          </cell>
          <cell r="K33">
            <v>11406860.450010264</v>
          </cell>
          <cell r="L33">
            <v>1</v>
          </cell>
          <cell r="M33">
            <v>11700471.985525331</v>
          </cell>
          <cell r="N33">
            <v>1</v>
          </cell>
          <cell r="O33">
            <v>12142837.438341599</v>
          </cell>
          <cell r="P33">
            <v>1</v>
          </cell>
          <cell r="Q33">
            <v>13390255.873774344</v>
          </cell>
          <cell r="R33">
            <v>1</v>
          </cell>
        </row>
      </sheetData>
      <sheetData sheetId="7" refreshError="1"/>
      <sheetData sheetId="8">
        <row r="6">
          <cell r="B6">
            <v>0</v>
          </cell>
          <cell r="C6">
            <v>8614269.1496234816</v>
          </cell>
          <cell r="D6">
            <v>0.97868079713170397</v>
          </cell>
          <cell r="E6">
            <v>11208814.708099553</v>
          </cell>
          <cell r="F6">
            <v>0.98263801483513957</v>
          </cell>
          <cell r="G6">
            <v>11520342.196718358</v>
          </cell>
          <cell r="H6">
            <v>0.98460491260268712</v>
          </cell>
          <cell r="I6">
            <v>11814266.91208862</v>
          </cell>
          <cell r="J6">
            <v>0.9732961357318789</v>
          </cell>
          <cell r="K6">
            <v>12789612.987982759</v>
          </cell>
          <cell r="L6">
            <v>0.95514622613675337</v>
          </cell>
        </row>
        <row r="7">
          <cell r="B7" t="str">
            <v>Crown Prosecution Service</v>
          </cell>
          <cell r="D7">
            <v>0</v>
          </cell>
          <cell r="F7">
            <v>0</v>
          </cell>
          <cell r="H7">
            <v>0</v>
          </cell>
          <cell r="I7">
            <v>979.60700000000008</v>
          </cell>
          <cell r="J7">
            <v>7.3706609685762382E-5</v>
          </cell>
          <cell r="K7">
            <v>1492.77</v>
          </cell>
          <cell r="L7">
            <v>1.1148215613168823E-4</v>
          </cell>
        </row>
        <row r="8">
          <cell r="B8" t="str">
            <v>CPS (managing) NCA (accounting)</v>
          </cell>
          <cell r="D8">
            <v>0</v>
          </cell>
          <cell r="F8">
            <v>0</v>
          </cell>
          <cell r="H8">
            <v>0</v>
          </cell>
          <cell r="I8">
            <v>84.926000000000002</v>
          </cell>
          <cell r="J8">
            <v>6.9964686119109014E-6</v>
          </cell>
          <cell r="L8">
            <v>0</v>
          </cell>
        </row>
        <row r="9">
          <cell r="B9" t="str">
            <v>Department for International Development</v>
          </cell>
          <cell r="C9">
            <v>11394.572149999998</v>
          </cell>
          <cell r="D9">
            <v>1.2945554359912398E-3</v>
          </cell>
          <cell r="E9">
            <v>13853.147370000001</v>
          </cell>
          <cell r="F9">
            <v>1.214457512714424E-3</v>
          </cell>
          <cell r="G9">
            <v>29379.491750000001</v>
          </cell>
          <cell r="H9">
            <v>2.5109663769414953E-3</v>
          </cell>
          <cell r="I9">
            <v>68680.548974999998</v>
          </cell>
          <cell r="J9">
            <v>5.6581177160398089E-3</v>
          </cell>
          <cell r="K9">
            <v>121546.27232999999</v>
          </cell>
          <cell r="L9">
            <v>9.077245998457736E-3</v>
          </cell>
        </row>
        <row r="10">
          <cell r="B10" t="str">
            <v>Foreign and Commonwealth Office</v>
          </cell>
          <cell r="C10">
            <v>176002.65105239989</v>
          </cell>
          <cell r="D10">
            <v>1.9995940669764737E-2</v>
          </cell>
          <cell r="E10">
            <v>182692.40204070017</v>
          </cell>
          <cell r="F10">
            <v>1.6016010964746728E-2</v>
          </cell>
          <cell r="G10">
            <v>149211.67172700004</v>
          </cell>
          <cell r="H10">
            <v>1.2752619886752432E-2</v>
          </cell>
          <cell r="I10">
            <v>240198.79972500005</v>
          </cell>
          <cell r="J10">
            <v>1.9788325870694901E-2</v>
          </cell>
          <cell r="K10">
            <v>430989.82889866311</v>
          </cell>
          <cell r="L10">
            <v>3.2186924574080643E-2</v>
          </cell>
        </row>
        <row r="11">
          <cell r="B11" t="str">
            <v>HM Revenue and Customs</v>
          </cell>
          <cell r="D11">
            <v>0</v>
          </cell>
          <cell r="F11">
            <v>0</v>
          </cell>
          <cell r="H11">
            <v>0</v>
          </cell>
          <cell r="J11">
            <v>0</v>
          </cell>
          <cell r="K11">
            <v>435.16800000000001</v>
          </cell>
          <cell r="L11">
            <v>3.2498956248795533E-5</v>
          </cell>
        </row>
        <row r="12">
          <cell r="B12" t="str">
            <v>Home Office</v>
          </cell>
          <cell r="D12">
            <v>0</v>
          </cell>
          <cell r="F12">
            <v>0</v>
          </cell>
          <cell r="H12">
            <v>0</v>
          </cell>
          <cell r="I12">
            <v>650.96775000000002</v>
          </cell>
          <cell r="J12">
            <v>0</v>
          </cell>
          <cell r="K12">
            <v>16968.497608399994</v>
          </cell>
          <cell r="L12">
            <v>1.2672311874567597E-3</v>
          </cell>
        </row>
        <row r="13">
          <cell r="B13" t="str">
            <v>Department for Transport</v>
          </cell>
          <cell r="D13">
            <v>0</v>
          </cell>
          <cell r="F13">
            <v>0</v>
          </cell>
          <cell r="H13">
            <v>0</v>
          </cell>
          <cell r="J13">
            <v>0</v>
          </cell>
          <cell r="K13">
            <v>6.0579999999999998</v>
          </cell>
          <cell r="L13">
            <v>4.5241993196927006E-7</v>
          </cell>
        </row>
        <row r="14">
          <cell r="B14" t="str">
            <v>Ministry of Defence</v>
          </cell>
          <cell r="C14">
            <v>252.6746</v>
          </cell>
          <cell r="D14">
            <v>2.8706762541050051E-5</v>
          </cell>
          <cell r="E14">
            <v>1500.1924999999999</v>
          </cell>
          <cell r="F14">
            <v>1.3151668739829722E-4</v>
          </cell>
          <cell r="G14">
            <v>1538.6253300000003</v>
          </cell>
          <cell r="H14">
            <v>1.3150113362122792E-4</v>
          </cell>
          <cell r="I14">
            <v>4373.68397</v>
          </cell>
          <cell r="J14">
            <v>3.6031771912633181E-4</v>
          </cell>
          <cell r="K14">
            <v>13419.855184507045</v>
          </cell>
          <cell r="L14">
            <v>9.9913478136295268E-4</v>
          </cell>
        </row>
        <row r="15">
          <cell r="B15" t="str">
            <v>National Crime Agency</v>
          </cell>
          <cell r="D15">
            <v>0</v>
          </cell>
          <cell r="F15">
            <v>0</v>
          </cell>
          <cell r="H15">
            <v>0</v>
          </cell>
          <cell r="I15">
            <v>9258.8282330000002</v>
          </cell>
          <cell r="J15">
            <v>7.6277113151754423E-4</v>
          </cell>
          <cell r="K15">
            <v>15784.435769999998</v>
          </cell>
          <cell r="L15">
            <v>1.1788037895735742E-3</v>
          </cell>
        </row>
        <row r="16">
          <cell r="B16" t="str">
            <v>Total</v>
          </cell>
          <cell r="C16">
            <v>8801919.0474258717</v>
          </cell>
          <cell r="D16">
            <v>1</v>
          </cell>
          <cell r="E16">
            <v>11406860.450010264</v>
          </cell>
          <cell r="F16">
            <v>1</v>
          </cell>
          <cell r="G16">
            <v>11700471.985525331</v>
          </cell>
          <cell r="H16">
            <v>1</v>
          </cell>
          <cell r="I16">
            <v>12138409.347741606</v>
          </cell>
          <cell r="J16">
            <v>1</v>
          </cell>
          <cell r="K16">
            <v>13390255.873774344</v>
          </cell>
          <cell r="L16">
            <v>1</v>
          </cell>
        </row>
      </sheetData>
      <sheetData sheetId="9" refreshError="1"/>
      <sheetData sheetId="10">
        <row r="6">
          <cell r="B6" t="str">
            <v>Cabinet Office</v>
          </cell>
          <cell r="C6">
            <v>667.45699999999999</v>
          </cell>
        </row>
        <row r="7">
          <cell r="B7" t="str">
            <v>Department for International Development</v>
          </cell>
          <cell r="C7">
            <v>2487.8050000000003</v>
          </cell>
        </row>
        <row r="8">
          <cell r="B8" t="str">
            <v>Foreign and Commonwealth Office</v>
          </cell>
          <cell r="C8">
            <v>34045.55365999999</v>
          </cell>
        </row>
        <row r="9">
          <cell r="B9" t="str">
            <v xml:space="preserve">HM Treasury </v>
          </cell>
          <cell r="C9">
            <v>101.379</v>
          </cell>
        </row>
        <row r="10">
          <cell r="B10" t="str">
            <v>National Crime Agency</v>
          </cell>
          <cell r="C10">
            <v>216.39465999999999</v>
          </cell>
        </row>
      </sheetData>
      <sheetData sheetId="11"/>
      <sheetData sheetId="12">
        <row r="8">
          <cell r="B8" t="str">
            <v>Africa</v>
          </cell>
          <cell r="C8">
            <v>1626990.0900000015</v>
          </cell>
          <cell r="D8">
            <v>0.5672000190429185</v>
          </cell>
          <cell r="E8">
            <v>175947.31000000006</v>
          </cell>
          <cell r="F8">
            <v>0.38699235784532787</v>
          </cell>
          <cell r="G8">
            <v>1802937.4</v>
          </cell>
          <cell r="H8">
            <v>0.54254482252704617</v>
          </cell>
          <cell r="I8">
            <v>1824689.8874100009</v>
          </cell>
          <cell r="J8">
            <v>0.62315137529375775</v>
          </cell>
          <cell r="K8">
            <v>165552.98731510009</v>
          </cell>
          <cell r="L8">
            <v>0.31906631502693544</v>
          </cell>
          <cell r="M8">
            <v>1990242.8747250976</v>
          </cell>
          <cell r="N8">
            <v>0.57737874561152913</v>
          </cell>
          <cell r="O8">
            <v>1915680.5872199964</v>
          </cell>
          <cell r="P8">
            <v>0.59955146664732639</v>
          </cell>
          <cell r="Q8">
            <v>210611.00964899996</v>
          </cell>
          <cell r="R8">
            <v>0.53438802919532435</v>
          </cell>
          <cell r="S8">
            <v>2126291.5968689998</v>
          </cell>
          <cell r="T8">
            <v>0.59239633099003364</v>
          </cell>
          <cell r="U8">
            <v>2052728.0014299992</v>
          </cell>
          <cell r="V8">
            <v>0.64378877503620358</v>
          </cell>
          <cell r="W8">
            <v>118124.80866899969</v>
          </cell>
          <cell r="X8">
            <v>0.21261580340458719</v>
          </cell>
          <cell r="Y8">
            <v>2170852.8100989973</v>
          </cell>
          <cell r="Z8">
            <v>0.57980780975749147</v>
          </cell>
          <cell r="AA8">
            <v>2330002.0931700007</v>
          </cell>
          <cell r="AB8">
            <v>0.57152285111124246</v>
          </cell>
          <cell r="AC8">
            <v>164110.67459014291</v>
          </cell>
          <cell r="AD8">
            <v>0.30232907068026826</v>
          </cell>
          <cell r="AE8">
            <v>2494112.7677601413</v>
          </cell>
          <cell r="AF8">
            <v>0.53989187121202187</v>
          </cell>
          <cell r="AG8">
            <v>2461943.3132099998</v>
          </cell>
          <cell r="AH8">
            <v>0.60081602906524001</v>
          </cell>
          <cell r="AI8">
            <v>174559.04991026365</v>
          </cell>
          <cell r="AJ8">
            <v>0.37042937655422548</v>
          </cell>
          <cell r="AK8">
            <v>2636502.3631202606</v>
          </cell>
          <cell r="AL8">
            <v>0.5770540508978973</v>
          </cell>
          <cell r="AM8">
            <v>2548764.1401800001</v>
          </cell>
          <cell r="AN8">
            <v>0.59666121476267364</v>
          </cell>
          <cell r="AO8">
            <v>210307.83459138832</v>
          </cell>
          <cell r="AP8">
            <v>0.26476120152803301</v>
          </cell>
          <cell r="AQ8">
            <v>2759071.9747713855</v>
          </cell>
          <cell r="AR8">
            <v>0.54462092875722956</v>
          </cell>
          <cell r="AS8">
            <v>2537179.85696</v>
          </cell>
          <cell r="AT8">
            <v>0.56922822375008775</v>
          </cell>
          <cell r="AU8">
            <v>315063.88443088747</v>
          </cell>
          <cell r="AV8">
            <v>0.27597983905296247</v>
          </cell>
          <cell r="AW8">
            <v>2852243.7413908876</v>
          </cell>
          <cell r="AX8">
            <v>0.50943412897189955</v>
          </cell>
        </row>
        <row r="9">
          <cell r="B9" t="str">
            <v>Americas</v>
          </cell>
          <cell r="C9">
            <v>58517.630000000012</v>
          </cell>
          <cell r="D9">
            <v>2.040037063184966E-2</v>
          </cell>
          <cell r="E9">
            <v>27984.560000000009</v>
          </cell>
          <cell r="F9">
            <v>6.1551443200035562E-2</v>
          </cell>
          <cell r="G9">
            <v>86502.190000000061</v>
          </cell>
          <cell r="H9">
            <v>2.60304741150474E-2</v>
          </cell>
          <cell r="I9">
            <v>51735.005690000005</v>
          </cell>
          <cell r="J9">
            <v>1.7668065225217067E-2</v>
          </cell>
          <cell r="K9">
            <v>29793.266533000005</v>
          </cell>
          <cell r="L9">
            <v>5.7419850402376807E-2</v>
          </cell>
          <cell r="M9">
            <v>81528.272223000051</v>
          </cell>
          <cell r="N9">
            <v>2.3651732231169505E-2</v>
          </cell>
          <cell r="O9">
            <v>56754.181520000013</v>
          </cell>
          <cell r="P9">
            <v>1.7762383246814693E-2</v>
          </cell>
          <cell r="Q9">
            <v>45334.318888000009</v>
          </cell>
          <cell r="R9">
            <v>0.11502778209859707</v>
          </cell>
          <cell r="S9">
            <v>102088.50040799995</v>
          </cell>
          <cell r="T9">
            <v>2.8442407977827173E-2</v>
          </cell>
          <cell r="U9">
            <v>45062.95092000001</v>
          </cell>
          <cell r="V9">
            <v>1.41329109127431E-2</v>
          </cell>
          <cell r="W9">
            <v>118532.09612900026</v>
          </cell>
          <cell r="X9">
            <v>0.21334889031071952</v>
          </cell>
          <cell r="Y9">
            <v>163595.04704899978</v>
          </cell>
          <cell r="Z9">
            <v>4.3694204174224385E-2</v>
          </cell>
          <cell r="AA9">
            <v>59544.870359999986</v>
          </cell>
          <cell r="AB9">
            <v>1.460567532404939E-2</v>
          </cell>
          <cell r="AC9">
            <v>88047.7747847961</v>
          </cell>
          <cell r="AD9">
            <v>0.16220396383497543</v>
          </cell>
          <cell r="AE9">
            <v>147592.64514479585</v>
          </cell>
          <cell r="AF9">
            <v>3.1948863898370039E-2</v>
          </cell>
          <cell r="AG9">
            <v>33593.67899</v>
          </cell>
          <cell r="AH9">
            <v>8.1982475811548279E-3</v>
          </cell>
          <cell r="AI9">
            <v>39768.998968000058</v>
          </cell>
          <cell r="AJ9">
            <v>8.439324974256586E-2</v>
          </cell>
          <cell r="AK9">
            <v>73362.677958000058</v>
          </cell>
          <cell r="AL9">
            <v>1.6056966643595152E-2</v>
          </cell>
          <cell r="AM9">
            <v>50560.730930000005</v>
          </cell>
          <cell r="AN9">
            <v>1.1836178428754875E-2</v>
          </cell>
          <cell r="AO9">
            <v>108634.88758133337</v>
          </cell>
          <cell r="AP9">
            <v>0.13676287152962951</v>
          </cell>
          <cell r="AQ9">
            <v>159195.61851133345</v>
          </cell>
          <cell r="AR9">
            <v>3.1424068092644822E-2</v>
          </cell>
          <cell r="AS9">
            <v>100036.20237000001</v>
          </cell>
          <cell r="AT9">
            <v>2.2443592096781009E-2</v>
          </cell>
          <cell r="AU9">
            <v>142160.4621546354</v>
          </cell>
          <cell r="AV9">
            <v>0.12452528964403506</v>
          </cell>
          <cell r="AW9">
            <v>242196.66452463521</v>
          </cell>
          <cell r="AX9">
            <v>4.3258311006702195E-2</v>
          </cell>
        </row>
        <row r="10">
          <cell r="B10" t="str">
            <v>Asia</v>
          </cell>
          <cell r="C10">
            <v>1168489.4696899988</v>
          </cell>
          <cell r="D10">
            <v>0.40735788959821906</v>
          </cell>
          <cell r="E10">
            <v>230734.33000000034</v>
          </cell>
          <cell r="F10">
            <v>0.50749524049308892</v>
          </cell>
          <cell r="G10">
            <v>1399223.7996900009</v>
          </cell>
          <cell r="H10">
            <v>0.42105822868749115</v>
          </cell>
          <cell r="I10">
            <v>1025073.3822600004</v>
          </cell>
          <cell r="J10">
            <v>0.35007367133438416</v>
          </cell>
          <cell r="K10">
            <v>308976.99379600032</v>
          </cell>
          <cell r="L10">
            <v>0.59548397426953736</v>
          </cell>
          <cell r="M10">
            <v>1334050.3760560006</v>
          </cell>
          <cell r="N10">
            <v>0.38701423956420067</v>
          </cell>
          <cell r="O10">
            <v>1213769.47734</v>
          </cell>
          <cell r="P10">
            <v>0.37987401196511938</v>
          </cell>
          <cell r="Q10">
            <v>125315.84275500012</v>
          </cell>
          <cell r="R10">
            <v>0.31796669294925273</v>
          </cell>
          <cell r="S10">
            <v>1339085.3200949992</v>
          </cell>
          <cell r="T10">
            <v>0.37307640761737221</v>
          </cell>
          <cell r="U10">
            <v>1082811.6080399996</v>
          </cell>
          <cell r="V10">
            <v>0.33959782214176859</v>
          </cell>
          <cell r="W10">
            <v>289389.00478499959</v>
          </cell>
          <cell r="X10">
            <v>0.52087852198116613</v>
          </cell>
          <cell r="Y10">
            <v>1372200.6128250011</v>
          </cell>
          <cell r="Z10">
            <v>0.36649773221320758</v>
          </cell>
          <cell r="AA10">
            <v>1683923.5562100003</v>
          </cell>
          <cell r="AB10">
            <v>0.41304717910753552</v>
          </cell>
          <cell r="AC10">
            <v>264859.51120772399</v>
          </cell>
          <cell r="AD10">
            <v>0.48793127006663872</v>
          </cell>
          <cell r="AE10">
            <v>1948783.0674177255</v>
          </cell>
          <cell r="AF10">
            <v>0.4218462574967432</v>
          </cell>
          <cell r="AG10">
            <v>1591381.2555200008</v>
          </cell>
          <cell r="AH10">
            <v>0.38836286828381039</v>
          </cell>
          <cell r="AI10">
            <v>226632.86082949955</v>
          </cell>
          <cell r="AJ10">
            <v>0.48093449974051405</v>
          </cell>
          <cell r="AK10">
            <v>1818014.1163494966</v>
          </cell>
          <cell r="AL10">
            <v>0.39791066570008804</v>
          </cell>
          <cell r="AM10">
            <v>1647240.5273199959</v>
          </cell>
          <cell r="AN10">
            <v>0.38561611823667796</v>
          </cell>
          <cell r="AO10">
            <v>437191.26806116902</v>
          </cell>
          <cell r="AP10">
            <v>0.55038979244085307</v>
          </cell>
          <cell r="AQ10">
            <v>2084431.7953811719</v>
          </cell>
          <cell r="AR10">
            <v>0.41145181811563908</v>
          </cell>
          <cell r="AS10">
            <v>1717063.0994799994</v>
          </cell>
          <cell r="AT10">
            <v>0.38523117527620726</v>
          </cell>
          <cell r="AU10">
            <v>622773.23354488879</v>
          </cell>
          <cell r="AV10">
            <v>0.54551748154401214</v>
          </cell>
          <cell r="AW10">
            <v>2339836.3330248906</v>
          </cell>
          <cell r="AX10">
            <v>0.41791396259495939</v>
          </cell>
        </row>
        <row r="11">
          <cell r="B11" t="str">
            <v>Europe</v>
          </cell>
          <cell r="C11">
            <v>11338.829999999996</v>
          </cell>
          <cell r="D11">
            <v>3.9529340906584182E-3</v>
          </cell>
          <cell r="E11">
            <v>19398.540000000012</v>
          </cell>
          <cell r="F11">
            <v>4.2666675229970322E-2</v>
          </cell>
          <cell r="G11">
            <v>30737.369999999992</v>
          </cell>
          <cell r="H11">
            <v>9.2495729200570958E-3</v>
          </cell>
          <cell r="I11">
            <v>23559.810210000014</v>
          </cell>
          <cell r="J11">
            <v>8.0459305634999582E-3</v>
          </cell>
          <cell r="K11">
            <v>13147.90069</v>
          </cell>
          <cell r="L11">
            <v>2.5339634708698315E-2</v>
          </cell>
          <cell r="M11">
            <v>36707.710899999998</v>
          </cell>
          <cell r="N11">
            <v>1.0649078232042464E-2</v>
          </cell>
          <cell r="O11">
            <v>6866.2016900000017</v>
          </cell>
          <cell r="P11">
            <v>2.1489184162532299E-3</v>
          </cell>
          <cell r="Q11">
            <v>12488.11278399999</v>
          </cell>
          <cell r="R11">
            <v>3.1686368106456572E-2</v>
          </cell>
          <cell r="S11">
            <v>19354.314473999995</v>
          </cell>
          <cell r="T11">
            <v>5.3922166179407992E-3</v>
          </cell>
          <cell r="U11">
            <v>4709.5279499999997</v>
          </cell>
          <cell r="V11">
            <v>1.4770301899799246E-3</v>
          </cell>
          <cell r="W11">
            <v>27153.077509999999</v>
          </cell>
          <cell r="X11">
            <v>4.8873504683278023E-2</v>
          </cell>
          <cell r="Y11">
            <v>31862.605460000057</v>
          </cell>
          <cell r="Z11">
            <v>8.5101059818455619E-3</v>
          </cell>
          <cell r="AA11">
            <v>180.53422</v>
          </cell>
          <cell r="AB11">
            <v>4.4282978302893807E-5</v>
          </cell>
          <cell r="AC11">
            <v>23879.933295099989</v>
          </cell>
          <cell r="AD11">
            <v>4.3992251320914451E-2</v>
          </cell>
          <cell r="AE11">
            <v>24060.467515099979</v>
          </cell>
          <cell r="AF11">
            <v>5.2082852856044741E-3</v>
          </cell>
          <cell r="AG11">
            <v>6780.9903999999997</v>
          </cell>
          <cell r="AH11">
            <v>1.6548422148459096E-3</v>
          </cell>
          <cell r="AI11">
            <v>26854.269031598022</v>
          </cell>
          <cell r="AJ11">
            <v>5.6987077669751945E-2</v>
          </cell>
          <cell r="AK11">
            <v>33635.259431598017</v>
          </cell>
          <cell r="AL11">
            <v>7.3617846809113626E-3</v>
          </cell>
          <cell r="AM11">
            <v>19891.569319999995</v>
          </cell>
          <cell r="AN11">
            <v>4.6565814886146903E-3</v>
          </cell>
          <cell r="AO11">
            <v>35160.427636705906</v>
          </cell>
          <cell r="AP11">
            <v>4.426424286770201E-2</v>
          </cell>
          <cell r="AQ11">
            <v>55051.996956705887</v>
          </cell>
          <cell r="AR11">
            <v>1.0866867550632008E-2</v>
          </cell>
          <cell r="AS11">
            <v>98613.894650000002</v>
          </cell>
          <cell r="AT11">
            <v>2.2124490676020198E-2</v>
          </cell>
          <cell r="AU11">
            <v>60206.081431787723</v>
          </cell>
          <cell r="AV11">
            <v>5.2737446227986019E-2</v>
          </cell>
          <cell r="AW11">
            <v>158819.97608178746</v>
          </cell>
          <cell r="AX11">
            <v>2.8366550517561526E-2</v>
          </cell>
        </row>
        <row r="12">
          <cell r="B12" t="str">
            <v>Pacific</v>
          </cell>
          <cell r="C12">
            <v>3123.1399999999994</v>
          </cell>
          <cell r="D12">
            <v>1.0887866363548033E-3</v>
          </cell>
          <cell r="E12">
            <v>588.45000000000005</v>
          </cell>
          <cell r="F12">
            <v>1.2942832315770167E-3</v>
          </cell>
          <cell r="G12">
            <v>3711.5899999999997</v>
          </cell>
          <cell r="H12">
            <v>1.1169017503564788E-3</v>
          </cell>
          <cell r="I12">
            <v>3106.65859</v>
          </cell>
          <cell r="J12">
            <v>1.0609575831400837E-3</v>
          </cell>
          <cell r="K12">
            <v>1395.8693300000002</v>
          </cell>
          <cell r="L12">
            <v>2.6902255924535329E-3</v>
          </cell>
          <cell r="M12">
            <v>4502.5279199999995</v>
          </cell>
          <cell r="N12">
            <v>1.3062043610579772E-3</v>
          </cell>
          <cell r="O12">
            <v>2119.11274</v>
          </cell>
          <cell r="P12">
            <v>6.6321972448537886E-4</v>
          </cell>
          <cell r="Q12">
            <v>366.97254399999986</v>
          </cell>
          <cell r="R12">
            <v>9.3112765037203045E-4</v>
          </cell>
          <cell r="S12">
            <v>2486.0852839999998</v>
          </cell>
          <cell r="T12">
            <v>6.9263679682436848E-4</v>
          </cell>
          <cell r="U12">
            <v>3199.5493699999997</v>
          </cell>
          <cell r="V12">
            <v>1.0034617193048505E-3</v>
          </cell>
          <cell r="W12">
            <v>2379.6988630000001</v>
          </cell>
          <cell r="X12">
            <v>4.2832796202489053E-3</v>
          </cell>
          <cell r="Y12">
            <v>5579.2482330000003</v>
          </cell>
          <cell r="Z12">
            <v>1.4901478732321626E-3</v>
          </cell>
          <cell r="AA12">
            <v>3179.9750000000004</v>
          </cell>
          <cell r="AB12">
            <v>7.8001147886946171E-4</v>
          </cell>
          <cell r="AC12">
            <v>1923.4571120000001</v>
          </cell>
          <cell r="AD12">
            <v>3.5434440972021979E-3</v>
          </cell>
          <cell r="AE12">
            <v>5103.4321119999995</v>
          </cell>
          <cell r="AF12">
            <v>1.1047221072628651E-3</v>
          </cell>
          <cell r="AG12">
            <v>3966.5932000000003</v>
          </cell>
          <cell r="AH12">
            <v>9.6801285494825724E-4</v>
          </cell>
          <cell r="AI12">
            <v>3419.1805169999998</v>
          </cell>
          <cell r="AJ12">
            <v>7.2557962929436946E-3</v>
          </cell>
          <cell r="AK12">
            <v>7385.773717</v>
          </cell>
          <cell r="AL12">
            <v>1.6165320775081988E-3</v>
          </cell>
          <cell r="AM12">
            <v>5253.8073399999994</v>
          </cell>
          <cell r="AN12">
            <v>1.2299070832784344E-3</v>
          </cell>
          <cell r="AO12">
            <v>3035.8441829999997</v>
          </cell>
          <cell r="AP12">
            <v>3.8218916337788328E-3</v>
          </cell>
          <cell r="AQ12">
            <v>8289.6515229999986</v>
          </cell>
          <cell r="AR12">
            <v>1.636317483854015E-3</v>
          </cell>
          <cell r="AS12">
            <v>4334.7351500000004</v>
          </cell>
          <cell r="AT12">
            <v>9.7251820090437963E-4</v>
          </cell>
          <cell r="AU12">
            <v>1415.5433479999999</v>
          </cell>
          <cell r="AV12">
            <v>1.2399435310054628E-3</v>
          </cell>
          <cell r="AW12">
            <v>5750.2784980000006</v>
          </cell>
          <cell r="AX12">
            <v>1.0270469088823264E-3</v>
          </cell>
        </row>
        <row r="13">
          <cell r="B13" t="str">
            <v>Total</v>
          </cell>
          <cell r="C13">
            <v>2868459.1596899992</v>
          </cell>
          <cell r="D13">
            <v>1</v>
          </cell>
          <cell r="E13">
            <v>454653.19000000053</v>
          </cell>
          <cell r="F13">
            <v>1</v>
          </cell>
          <cell r="G13">
            <v>3323112.3496900066</v>
          </cell>
          <cell r="H13">
            <v>1</v>
          </cell>
          <cell r="I13">
            <v>2928164.7441600044</v>
          </cell>
          <cell r="J13">
            <v>1</v>
          </cell>
          <cell r="K13">
            <v>518867.01766409964</v>
          </cell>
          <cell r="L13">
            <v>1</v>
          </cell>
          <cell r="M13">
            <v>3447031.7618240989</v>
          </cell>
          <cell r="N13">
            <v>1</v>
          </cell>
          <cell r="O13">
            <v>3195189.5605099993</v>
          </cell>
          <cell r="P13">
            <v>1</v>
          </cell>
          <cell r="Q13">
            <v>394116.25661999901</v>
          </cell>
          <cell r="R13">
            <v>1</v>
          </cell>
          <cell r="S13">
            <v>3589305.8171300055</v>
          </cell>
          <cell r="T13">
            <v>1</v>
          </cell>
          <cell r="U13">
            <v>3188511.6377099985</v>
          </cell>
          <cell r="V13">
            <v>1</v>
          </cell>
          <cell r="W13">
            <v>555578.68595599965</v>
          </cell>
          <cell r="X13">
            <v>1</v>
          </cell>
          <cell r="Y13">
            <v>3744090.3236659938</v>
          </cell>
          <cell r="Z13">
            <v>1</v>
          </cell>
          <cell r="AA13">
            <v>4076831.0289600021</v>
          </cell>
          <cell r="AB13">
            <v>1</v>
          </cell>
          <cell r="AC13">
            <v>542821.35098976351</v>
          </cell>
          <cell r="AD13">
            <v>1</v>
          </cell>
          <cell r="AE13">
            <v>4619652.3799497513</v>
          </cell>
          <cell r="AF13">
            <v>1</v>
          </cell>
          <cell r="AG13">
            <v>4097665.8313200031</v>
          </cell>
          <cell r="AH13">
            <v>1</v>
          </cell>
          <cell r="AI13">
            <v>471234.3592563608</v>
          </cell>
          <cell r="AJ13">
            <v>1</v>
          </cell>
          <cell r="AK13">
            <v>4568900.190576355</v>
          </cell>
          <cell r="AL13">
            <v>1</v>
          </cell>
          <cell r="AM13">
            <v>4271710.7750899978</v>
          </cell>
          <cell r="AN13">
            <v>1</v>
          </cell>
          <cell r="AO13">
            <v>794330.26205359946</v>
          </cell>
          <cell r="AP13">
            <v>1</v>
          </cell>
          <cell r="AQ13">
            <v>5066041.0371435992</v>
          </cell>
          <cell r="AR13">
            <v>1</v>
          </cell>
          <cell r="AS13">
            <v>4457227.7886099964</v>
          </cell>
          <cell r="AT13">
            <v>1</v>
          </cell>
          <cell r="AU13">
            <v>1141619.204910198</v>
          </cell>
          <cell r="AV13">
            <v>1</v>
          </cell>
          <cell r="AW13">
            <v>5598846.9935201732</v>
          </cell>
          <cell r="AX13">
            <v>1</v>
          </cell>
        </row>
      </sheetData>
      <sheetData sheetId="13" refreshError="1"/>
      <sheetData sheetId="14">
        <row r="2">
          <cell r="B2" t="str">
            <v>Year</v>
          </cell>
        </row>
        <row r="3">
          <cell r="B3" t="str">
            <v>2012</v>
          </cell>
        </row>
        <row r="4">
          <cell r="B4" t="str">
            <v>NetODA</v>
          </cell>
        </row>
        <row r="5">
          <cell r="B5" t="str">
            <v>Sum</v>
          </cell>
        </row>
        <row r="6">
          <cell r="A6" t="str">
            <v>Developing countries, unspecified</v>
          </cell>
          <cell r="B6">
            <v>1815616.5289084995</v>
          </cell>
          <cell r="L6" t="str">
            <v>Developing countries, unspecified</v>
          </cell>
          <cell r="M6">
            <v>2946497.9951317445</v>
          </cell>
        </row>
        <row r="7">
          <cell r="A7" t="str">
            <v>India</v>
          </cell>
          <cell r="B7">
            <v>291791.38463499997</v>
          </cell>
          <cell r="L7" t="str">
            <v>Pakistan</v>
          </cell>
          <cell r="M7">
            <v>462648.34007085662</v>
          </cell>
        </row>
        <row r="8">
          <cell r="A8" t="str">
            <v>Afghanistan</v>
          </cell>
          <cell r="B8">
            <v>273801.1544060001</v>
          </cell>
          <cell r="L8" t="str">
            <v>Syria</v>
          </cell>
          <cell r="M8">
            <v>347510.21565411921</v>
          </cell>
        </row>
        <row r="9">
          <cell r="A9" t="str">
            <v>Ethiopia</v>
          </cell>
          <cell r="B9">
            <v>265685.24813399982</v>
          </cell>
          <cell r="L9" t="str">
            <v>Africa, regional</v>
          </cell>
          <cell r="M9">
            <v>336700.28531030926</v>
          </cell>
        </row>
        <row r="10">
          <cell r="A10" t="str">
            <v>Nigeria</v>
          </cell>
          <cell r="B10">
            <v>197313.241267</v>
          </cell>
          <cell r="L10" t="str">
            <v>Ethiopia</v>
          </cell>
          <cell r="M10">
            <v>334319.55236033688</v>
          </cell>
        </row>
        <row r="11">
          <cell r="A11" t="str">
            <v>Bangladesh</v>
          </cell>
          <cell r="B11">
            <v>196119.78116999989</v>
          </cell>
          <cell r="L11" t="str">
            <v>Nigeria</v>
          </cell>
          <cell r="M11">
            <v>319583.3842037787</v>
          </cell>
        </row>
        <row r="12">
          <cell r="A12" t="str">
            <v>Pakistan</v>
          </cell>
          <cell r="B12">
            <v>189217.73682999998</v>
          </cell>
          <cell r="L12" t="str">
            <v>Afghanistan</v>
          </cell>
          <cell r="M12">
            <v>235318.01542595142</v>
          </cell>
        </row>
        <row r="13">
          <cell r="A13" t="str">
            <v>Tanzania</v>
          </cell>
          <cell r="B13">
            <v>157103.73389500007</v>
          </cell>
          <cell r="L13" t="str">
            <v>Tanzania</v>
          </cell>
          <cell r="M13">
            <v>186209.48753096003</v>
          </cell>
        </row>
        <row r="14">
          <cell r="A14" t="str">
            <v>Africa, regional</v>
          </cell>
          <cell r="B14">
            <v>146642.21227500003</v>
          </cell>
          <cell r="L14" t="str">
            <v>Jordan</v>
          </cell>
          <cell r="M14">
            <v>174853.12089717112</v>
          </cell>
        </row>
        <row r="15">
          <cell r="A15" t="str">
            <v>Congo, Dem. Rep.</v>
          </cell>
          <cell r="B15">
            <v>138943.75185200004</v>
          </cell>
          <cell r="L15" t="str">
            <v>South Sudan</v>
          </cell>
          <cell r="M15">
            <v>160893.22441561491</v>
          </cell>
        </row>
        <row r="16">
          <cell r="A16" t="str">
            <v>Zimbabwe</v>
          </cell>
          <cell r="B16">
            <v>138830.69035400002</v>
          </cell>
          <cell r="L16" t="str">
            <v>South of Sahara, regional</v>
          </cell>
          <cell r="M16">
            <v>154289.14340547242</v>
          </cell>
        </row>
        <row r="17">
          <cell r="A17" t="str">
            <v>Malawi</v>
          </cell>
          <cell r="B17">
            <v>124252.91422999986</v>
          </cell>
          <cell r="L17" t="str">
            <v>Sierra Leone</v>
          </cell>
          <cell r="M17">
            <v>152726.78828409518</v>
          </cell>
        </row>
        <row r="18">
          <cell r="A18" t="str">
            <v>South Sudan</v>
          </cell>
          <cell r="B18">
            <v>108512.02596800003</v>
          </cell>
          <cell r="L18" t="str">
            <v>Somalia</v>
          </cell>
          <cell r="M18">
            <v>151715.22033317373</v>
          </cell>
        </row>
        <row r="19">
          <cell r="A19" t="str">
            <v>St. Helena</v>
          </cell>
          <cell r="B19">
            <v>106156.10106700004</v>
          </cell>
          <cell r="L19" t="str">
            <v>Bangladesh</v>
          </cell>
          <cell r="M19">
            <v>148540.03090877994</v>
          </cell>
        </row>
        <row r="20">
          <cell r="A20" t="str">
            <v>Kenya</v>
          </cell>
          <cell r="B20">
            <v>101655.53977799999</v>
          </cell>
          <cell r="L20" t="str">
            <v>Kenya</v>
          </cell>
          <cell r="M20">
            <v>133743.28422302025</v>
          </cell>
        </row>
        <row r="21">
          <cell r="A21" t="str">
            <v>Uganda</v>
          </cell>
          <cell r="B21">
            <v>93505.241017999972</v>
          </cell>
          <cell r="L21" t="str">
            <v>Congo, Dem. Rep.</v>
          </cell>
          <cell r="M21">
            <v>129546.01058999998</v>
          </cell>
        </row>
        <row r="22">
          <cell r="A22" t="str">
            <v>Somalia</v>
          </cell>
          <cell r="B22">
            <v>89753.992563000022</v>
          </cell>
          <cell r="L22" t="str">
            <v>Yemen</v>
          </cell>
          <cell r="M22">
            <v>126849.93830471851</v>
          </cell>
        </row>
        <row r="23">
          <cell r="A23" t="str">
            <v>Mozambique</v>
          </cell>
          <cell r="B23">
            <v>81780.277447999979</v>
          </cell>
          <cell r="L23" t="str">
            <v>Lebanon</v>
          </cell>
          <cell r="M23">
            <v>124037.21655740227</v>
          </cell>
        </row>
        <row r="24">
          <cell r="A24" t="str">
            <v>Nepal</v>
          </cell>
          <cell r="B24">
            <v>69502.157196999993</v>
          </cell>
          <cell r="L24" t="str">
            <v>Iraq</v>
          </cell>
          <cell r="M24">
            <v>118881.06149675348</v>
          </cell>
        </row>
        <row r="25">
          <cell r="A25" t="str">
            <v>Sierra Leone</v>
          </cell>
          <cell r="B25">
            <v>62811.936750000015</v>
          </cell>
          <cell r="L25" t="str">
            <v>Uganda</v>
          </cell>
          <cell r="M25">
            <v>110899.14408540871</v>
          </cell>
        </row>
        <row r="26">
          <cell r="A26" t="str">
            <v>South of Sahara, regional</v>
          </cell>
          <cell r="B26">
            <v>61676.831701999981</v>
          </cell>
          <cell r="L26" t="str">
            <v>Burma</v>
          </cell>
          <cell r="M26">
            <v>106922.40268705311</v>
          </cell>
        </row>
        <row r="27">
          <cell r="A27" t="str">
            <v>Zambia</v>
          </cell>
          <cell r="B27">
            <v>53177.464984999991</v>
          </cell>
          <cell r="L27" t="str">
            <v>Nepal</v>
          </cell>
          <cell r="M27">
            <v>103029.97847388906</v>
          </cell>
        </row>
        <row r="28">
          <cell r="A28" t="str">
            <v>Ghana</v>
          </cell>
          <cell r="B28">
            <v>52457.415480999989</v>
          </cell>
          <cell r="L28" t="str">
            <v>Malawi</v>
          </cell>
          <cell r="M28">
            <v>102729.28966518656</v>
          </cell>
        </row>
        <row r="29">
          <cell r="A29" t="str">
            <v>Sudan</v>
          </cell>
          <cell r="B29">
            <v>51758.164252999981</v>
          </cell>
          <cell r="L29" t="str">
            <v>Zimbabwe</v>
          </cell>
          <cell r="M29">
            <v>99742.99407159457</v>
          </cell>
        </row>
        <row r="30">
          <cell r="A30" t="str">
            <v>Vietnam</v>
          </cell>
          <cell r="B30">
            <v>51664.402211999979</v>
          </cell>
          <cell r="L30" t="str">
            <v>Turkey</v>
          </cell>
          <cell r="M30">
            <v>98031.515829556622</v>
          </cell>
        </row>
        <row r="31">
          <cell r="A31" t="str">
            <v>Cote d'Ivoire</v>
          </cell>
          <cell r="B31">
            <v>47314.739793999986</v>
          </cell>
          <cell r="L31" t="str">
            <v>India</v>
          </cell>
          <cell r="M31">
            <v>92620.387436227276</v>
          </cell>
        </row>
        <row r="32">
          <cell r="A32" t="str">
            <v>Brazil</v>
          </cell>
          <cell r="B32">
            <v>46836.00978800001</v>
          </cell>
          <cell r="L32" t="str">
            <v>St. Helena</v>
          </cell>
          <cell r="M32">
            <v>74969.533580000018</v>
          </cell>
        </row>
        <row r="33">
          <cell r="A33" t="str">
            <v>West Bank &amp; Gaza Strip</v>
          </cell>
          <cell r="B33">
            <v>42883.790068999959</v>
          </cell>
          <cell r="L33" t="str">
            <v>Asia, regional</v>
          </cell>
          <cell r="M33">
            <v>68681.692727168789</v>
          </cell>
        </row>
        <row r="34">
          <cell r="A34" t="str">
            <v>Yemen</v>
          </cell>
          <cell r="B34">
            <v>39554.942430999996</v>
          </cell>
          <cell r="L34" t="str">
            <v>Sudan</v>
          </cell>
          <cell r="M34">
            <v>64952.721271049006</v>
          </cell>
        </row>
        <row r="35">
          <cell r="A35" t="str">
            <v>Syria</v>
          </cell>
          <cell r="B35">
            <v>39547.305236000022</v>
          </cell>
          <cell r="L35" t="str">
            <v>Rwanda</v>
          </cell>
          <cell r="M35">
            <v>64233.397543898762</v>
          </cell>
        </row>
        <row r="36">
          <cell r="A36" t="str">
            <v>Middle East, regional</v>
          </cell>
          <cell r="B36">
            <v>32472.191140999996</v>
          </cell>
          <cell r="L36" t="str">
            <v>West Indies, regional</v>
          </cell>
          <cell r="M36">
            <v>61365.74469</v>
          </cell>
        </row>
        <row r="37">
          <cell r="A37" t="str">
            <v>Myanmar</v>
          </cell>
          <cell r="B37">
            <v>30323.701038000003</v>
          </cell>
          <cell r="L37" t="str">
            <v>Ghana</v>
          </cell>
          <cell r="M37">
            <v>58147.166856047152</v>
          </cell>
        </row>
        <row r="38">
          <cell r="A38" t="str">
            <v>Rwanda</v>
          </cell>
          <cell r="B38">
            <v>28242.022756999992</v>
          </cell>
          <cell r="L38" t="str">
            <v>South Asia, regional</v>
          </cell>
          <cell r="M38">
            <v>58131.105789958587</v>
          </cell>
        </row>
        <row r="39">
          <cell r="A39" t="str">
            <v>China</v>
          </cell>
          <cell r="B39">
            <v>27186.564946999973</v>
          </cell>
          <cell r="L39" t="str">
            <v>Zambia</v>
          </cell>
          <cell r="M39">
            <v>57842.622751855895</v>
          </cell>
        </row>
        <row r="40">
          <cell r="A40" t="str">
            <v>Colombia</v>
          </cell>
          <cell r="B40">
            <v>25050.696337000008</v>
          </cell>
          <cell r="L40" t="str">
            <v>Mozambique</v>
          </cell>
          <cell r="M40">
            <v>54528.205919109248</v>
          </cell>
        </row>
        <row r="41">
          <cell r="A41" t="str">
            <v>Montserrat</v>
          </cell>
          <cell r="B41">
            <v>21265.418761999998</v>
          </cell>
          <cell r="L41" t="str">
            <v>Brazil</v>
          </cell>
          <cell r="M41">
            <v>53673.855525900326</v>
          </cell>
        </row>
        <row r="42">
          <cell r="A42" t="str">
            <v>Asia, regional</v>
          </cell>
          <cell r="B42">
            <v>19967.158796999996</v>
          </cell>
          <cell r="L42" t="str">
            <v>China</v>
          </cell>
          <cell r="M42">
            <v>46901.974274989254</v>
          </cell>
        </row>
        <row r="43">
          <cell r="A43" t="str">
            <v>Cambodia</v>
          </cell>
          <cell r="B43">
            <v>14573.814315999995</v>
          </cell>
          <cell r="L43" t="str">
            <v>Middle East, regional</v>
          </cell>
          <cell r="M43">
            <v>36576.347690135568</v>
          </cell>
        </row>
        <row r="44">
          <cell r="A44" t="str">
            <v>Nicaragua</v>
          </cell>
          <cell r="B44">
            <v>11403.727337999999</v>
          </cell>
          <cell r="L44" t="str">
            <v>Ukraine</v>
          </cell>
          <cell r="M44">
            <v>31614.763840760985</v>
          </cell>
        </row>
        <row r="45">
          <cell r="A45" t="str">
            <v>West Indies, regional</v>
          </cell>
          <cell r="B45">
            <v>11190.298235000006</v>
          </cell>
          <cell r="L45" t="str">
            <v>Montserrat</v>
          </cell>
          <cell r="M45">
            <v>28533.70871000001</v>
          </cell>
        </row>
        <row r="46">
          <cell r="A46" t="str">
            <v>Kosovo</v>
          </cell>
          <cell r="B46">
            <v>10290.636709000002</v>
          </cell>
          <cell r="L46" t="str">
            <v>Colombia</v>
          </cell>
          <cell r="M46">
            <v>24882.762322246079</v>
          </cell>
        </row>
        <row r="47">
          <cell r="A47" t="str">
            <v>Libya</v>
          </cell>
          <cell r="B47">
            <v>9892.8862760000011</v>
          </cell>
          <cell r="L47" t="str">
            <v>North &amp; Central America, regional</v>
          </cell>
          <cell r="M47">
            <v>24573.476942012152</v>
          </cell>
        </row>
        <row r="48">
          <cell r="A48" t="str">
            <v>Guatemala</v>
          </cell>
          <cell r="B48">
            <v>9478.1645850000004</v>
          </cell>
          <cell r="L48" t="str">
            <v>West Bank &amp; Gaza Strip</v>
          </cell>
          <cell r="M48">
            <v>22728.744658916021</v>
          </cell>
        </row>
        <row r="49">
          <cell r="A49" t="str">
            <v>Jamaica</v>
          </cell>
          <cell r="B49">
            <v>8978.7553709999993</v>
          </cell>
          <cell r="L49" t="str">
            <v>Central African Rep.</v>
          </cell>
          <cell r="M49">
            <v>18913.561189999997</v>
          </cell>
        </row>
        <row r="50">
          <cell r="A50" t="str">
            <v>Egypt</v>
          </cell>
          <cell r="B50">
            <v>8894.897823000003</v>
          </cell>
          <cell r="L50" t="str">
            <v>Indonesia</v>
          </cell>
          <cell r="M50">
            <v>17449.293078435374</v>
          </cell>
        </row>
        <row r="51">
          <cell r="A51" t="str">
            <v>Gambia</v>
          </cell>
          <cell r="B51">
            <v>8822.6899470000008</v>
          </cell>
          <cell r="L51" t="str">
            <v>Europe, regional</v>
          </cell>
          <cell r="M51">
            <v>16573.775721965198</v>
          </cell>
        </row>
        <row r="52">
          <cell r="A52" t="str">
            <v>Tajikistan</v>
          </cell>
          <cell r="B52">
            <v>8627.4817959999982</v>
          </cell>
          <cell r="L52" t="str">
            <v>Libya</v>
          </cell>
          <cell r="M52">
            <v>14352.535313852004</v>
          </cell>
        </row>
        <row r="53">
          <cell r="A53" t="str">
            <v>Liberia</v>
          </cell>
          <cell r="B53">
            <v>8620.7513200000012</v>
          </cell>
          <cell r="L53" t="str">
            <v>South Africa</v>
          </cell>
          <cell r="M53">
            <v>12286.280631491853</v>
          </cell>
        </row>
        <row r="54">
          <cell r="A54" t="str">
            <v>Turkey</v>
          </cell>
          <cell r="B54">
            <v>8617.2569729999996</v>
          </cell>
          <cell r="L54" t="str">
            <v>Egypt</v>
          </cell>
          <cell r="M54">
            <v>11479.470741696839</v>
          </cell>
        </row>
        <row r="55">
          <cell r="A55" t="str">
            <v>Tunisia</v>
          </cell>
          <cell r="B55">
            <v>7102.6146230000022</v>
          </cell>
          <cell r="L55" t="str">
            <v>Mexico</v>
          </cell>
          <cell r="M55">
            <v>11465.163775403707</v>
          </cell>
        </row>
        <row r="56">
          <cell r="A56" t="str">
            <v>Honduras</v>
          </cell>
          <cell r="B56">
            <v>6874.8429389999992</v>
          </cell>
          <cell r="L56" t="str">
            <v>Gambia</v>
          </cell>
          <cell r="M56">
            <v>10804.321190000002</v>
          </cell>
        </row>
        <row r="57">
          <cell r="A57" t="str">
            <v>Iraq</v>
          </cell>
          <cell r="B57">
            <v>6873.1699929999995</v>
          </cell>
          <cell r="L57" t="str">
            <v>Tunisia</v>
          </cell>
          <cell r="M57">
            <v>9838.1378304670689</v>
          </cell>
        </row>
        <row r="58">
          <cell r="A58" t="str">
            <v>Malaysia</v>
          </cell>
          <cell r="B58">
            <v>6394.984773000001</v>
          </cell>
          <cell r="L58" t="str">
            <v>Vietnam</v>
          </cell>
          <cell r="M58">
            <v>9165.9928998727373</v>
          </cell>
        </row>
        <row r="59">
          <cell r="A59" t="str">
            <v>Indonesia</v>
          </cell>
          <cell r="B59">
            <v>6155.4288789999982</v>
          </cell>
          <cell r="L59" t="str">
            <v>Chile</v>
          </cell>
          <cell r="M59">
            <v>6723.6986932990894</v>
          </cell>
        </row>
        <row r="60">
          <cell r="A60" t="str">
            <v>Sri Lanka</v>
          </cell>
          <cell r="B60">
            <v>5460.4189089999973</v>
          </cell>
          <cell r="L60" t="str">
            <v>Thailand</v>
          </cell>
          <cell r="M60">
            <v>6709.2571365729391</v>
          </cell>
        </row>
        <row r="61">
          <cell r="A61" t="str">
            <v>Morocco</v>
          </cell>
          <cell r="B61">
            <v>5437.8482140000015</v>
          </cell>
          <cell r="L61" t="str">
            <v>Jamaica</v>
          </cell>
          <cell r="M61">
            <v>6459.8713360117144</v>
          </cell>
        </row>
        <row r="62">
          <cell r="A62" t="str">
            <v>Swaziland</v>
          </cell>
          <cell r="B62">
            <v>4834.1575780000003</v>
          </cell>
          <cell r="L62" t="str">
            <v>Haiti</v>
          </cell>
          <cell r="M62">
            <v>5996.371360000001</v>
          </cell>
        </row>
        <row r="63">
          <cell r="A63" t="str">
            <v>Jordan</v>
          </cell>
          <cell r="B63">
            <v>4748.4745540000022</v>
          </cell>
          <cell r="L63" t="str">
            <v>Lesotho</v>
          </cell>
          <cell r="M63">
            <v>5692.8123600000008</v>
          </cell>
        </row>
        <row r="64">
          <cell r="A64" t="str">
            <v>Lebanon</v>
          </cell>
          <cell r="B64">
            <v>4327.2449890000007</v>
          </cell>
          <cell r="L64" t="str">
            <v>Philippines</v>
          </cell>
          <cell r="M64">
            <v>5665.6966022512306</v>
          </cell>
        </row>
        <row r="65">
          <cell r="A65" t="str">
            <v>Georgia</v>
          </cell>
          <cell r="B65">
            <v>4275.0046039999988</v>
          </cell>
          <cell r="L65" t="str">
            <v>America, regional</v>
          </cell>
          <cell r="M65">
            <v>5540.7647600000009</v>
          </cell>
        </row>
        <row r="66">
          <cell r="A66" t="str">
            <v>Kyrgyz Republic</v>
          </cell>
          <cell r="B66">
            <v>4046.911105000002</v>
          </cell>
          <cell r="L66" t="str">
            <v>Sri Lanka</v>
          </cell>
          <cell r="M66">
            <v>5492.1987125182732</v>
          </cell>
        </row>
        <row r="67">
          <cell r="A67" t="str">
            <v>Mexico</v>
          </cell>
          <cell r="B67">
            <v>3713.4819159999993</v>
          </cell>
          <cell r="L67" t="str">
            <v>Tajikistan</v>
          </cell>
          <cell r="M67">
            <v>4392.8410599999997</v>
          </cell>
        </row>
        <row r="68">
          <cell r="A68" t="str">
            <v>Kazakhstan</v>
          </cell>
          <cell r="B68">
            <v>3292.0464749999996</v>
          </cell>
          <cell r="L68" t="str">
            <v>Malaysia</v>
          </cell>
          <cell r="M68">
            <v>4263.1350695545416</v>
          </cell>
        </row>
        <row r="69">
          <cell r="A69" t="str">
            <v>Serbia</v>
          </cell>
          <cell r="B69">
            <v>3280.2713360000021</v>
          </cell>
          <cell r="L69" t="str">
            <v>Oceania, regional</v>
          </cell>
          <cell r="M69">
            <v>3687.9462199999998</v>
          </cell>
        </row>
        <row r="70">
          <cell r="A70" t="str">
            <v>Oceania, regional</v>
          </cell>
          <cell r="B70">
            <v>3275.0896750000002</v>
          </cell>
          <cell r="L70" t="str">
            <v>Bosnia-Herzegovina</v>
          </cell>
          <cell r="M70">
            <v>3625.7786988790967</v>
          </cell>
        </row>
        <row r="71">
          <cell r="A71" t="str">
            <v>Haiti</v>
          </cell>
          <cell r="B71">
            <v>3263.6649900000002</v>
          </cell>
          <cell r="L71" t="str">
            <v>Kosovo</v>
          </cell>
          <cell r="M71">
            <v>3500.3978507974543</v>
          </cell>
        </row>
        <row r="72">
          <cell r="A72" t="str">
            <v>Senegal</v>
          </cell>
          <cell r="B72">
            <v>3205.2835610000002</v>
          </cell>
          <cell r="L72" t="str">
            <v>Kazakhstan</v>
          </cell>
          <cell r="M72">
            <v>3485.1411388202796</v>
          </cell>
        </row>
        <row r="73">
          <cell r="A73" t="str">
            <v>Lesotho</v>
          </cell>
          <cell r="B73">
            <v>3127.1334069999998</v>
          </cell>
          <cell r="L73" t="str">
            <v>Algeria</v>
          </cell>
          <cell r="M73">
            <v>3252.2536694134997</v>
          </cell>
        </row>
        <row r="74">
          <cell r="A74" t="str">
            <v>Ukraine</v>
          </cell>
          <cell r="B74">
            <v>3040.5485680000006</v>
          </cell>
          <cell r="L74" t="str">
            <v>Burundi</v>
          </cell>
          <cell r="M74">
            <v>3188.6911799999993</v>
          </cell>
        </row>
        <row r="75">
          <cell r="A75" t="str">
            <v>Mongolia</v>
          </cell>
          <cell r="B75">
            <v>2932.8539950000004</v>
          </cell>
          <cell r="L75" t="str">
            <v>Morocco</v>
          </cell>
          <cell r="M75">
            <v>3153.7105543555908</v>
          </cell>
        </row>
        <row r="76">
          <cell r="A76" t="str">
            <v>Peru</v>
          </cell>
          <cell r="B76">
            <v>2688.0861349999996</v>
          </cell>
          <cell r="L76" t="str">
            <v>Peru</v>
          </cell>
          <cell r="M76">
            <v>2989.1045399999994</v>
          </cell>
        </row>
        <row r="77">
          <cell r="A77" t="str">
            <v>Eritrea</v>
          </cell>
          <cell r="B77">
            <v>2528.6175470000003</v>
          </cell>
          <cell r="L77" t="str">
            <v>Cuba</v>
          </cell>
          <cell r="M77">
            <v>2688.336192704051</v>
          </cell>
        </row>
        <row r="78">
          <cell r="A78" t="str">
            <v>North of Sahara, regional</v>
          </cell>
          <cell r="B78">
            <v>2410.1111099999994</v>
          </cell>
          <cell r="L78" t="str">
            <v>Mali</v>
          </cell>
          <cell r="M78">
            <v>2510.0566600000006</v>
          </cell>
        </row>
        <row r="79">
          <cell r="A79" t="str">
            <v>St. Kitts-Nevis</v>
          </cell>
          <cell r="B79">
            <v>2354.2385360000003</v>
          </cell>
          <cell r="L79" t="str">
            <v>Serbia</v>
          </cell>
          <cell r="M79">
            <v>2080.8060069014455</v>
          </cell>
        </row>
        <row r="80">
          <cell r="A80" t="str">
            <v>Bosnia-Herzegovina</v>
          </cell>
          <cell r="B80">
            <v>2256.0411759999993</v>
          </cell>
          <cell r="L80" t="str">
            <v>Cambodia</v>
          </cell>
          <cell r="M80">
            <v>2045.4588775759585</v>
          </cell>
        </row>
        <row r="81">
          <cell r="A81" t="str">
            <v>Algeria</v>
          </cell>
          <cell r="B81">
            <v>2150.5037230000007</v>
          </cell>
          <cell r="L81" t="str">
            <v>Former Yugoslav Republic of Macedonia (FYROM)</v>
          </cell>
          <cell r="M81">
            <v>1838.6553988165231</v>
          </cell>
        </row>
        <row r="82">
          <cell r="A82" t="str">
            <v>Argentina</v>
          </cell>
          <cell r="B82">
            <v>2041.4806610000001</v>
          </cell>
          <cell r="L82" t="str">
            <v>Cameroon</v>
          </cell>
          <cell r="M82">
            <v>1705.1589299999998</v>
          </cell>
        </row>
        <row r="83">
          <cell r="A83" t="str">
            <v>Madagascar</v>
          </cell>
          <cell r="B83">
            <v>1796.5257060000001</v>
          </cell>
          <cell r="L83" t="str">
            <v>Senegal</v>
          </cell>
          <cell r="M83">
            <v>1619.7373945317163</v>
          </cell>
        </row>
        <row r="84">
          <cell r="A84" t="str">
            <v>Philippines</v>
          </cell>
          <cell r="B84">
            <v>1664.3234469999995</v>
          </cell>
          <cell r="L84" t="str">
            <v>Liberia</v>
          </cell>
          <cell r="M84">
            <v>1561.0910200000005</v>
          </cell>
        </row>
        <row r="85">
          <cell r="A85" t="str">
            <v>Guinea</v>
          </cell>
          <cell r="B85">
            <v>1643.8848800000003</v>
          </cell>
          <cell r="L85" t="str">
            <v>Guatemala</v>
          </cell>
          <cell r="M85">
            <v>1100.0988300000004</v>
          </cell>
        </row>
        <row r="86">
          <cell r="A86" t="str">
            <v>Uzbekistan</v>
          </cell>
          <cell r="B86">
            <v>1635.9295409999997</v>
          </cell>
          <cell r="L86" t="str">
            <v>Kyrgyz Republic</v>
          </cell>
          <cell r="M86">
            <v>1010.2491699999999</v>
          </cell>
        </row>
        <row r="87">
          <cell r="A87" t="str">
            <v>Cuba</v>
          </cell>
          <cell r="B87">
            <v>1448.7756319999996</v>
          </cell>
          <cell r="L87" t="str">
            <v>Azerbaijan</v>
          </cell>
          <cell r="M87">
            <v>1008.3323161362139</v>
          </cell>
        </row>
        <row r="88">
          <cell r="A88" t="str">
            <v>North &amp; Central America, regional</v>
          </cell>
          <cell r="B88">
            <v>1411.6861129999998</v>
          </cell>
          <cell r="L88" t="str">
            <v>Argentina</v>
          </cell>
          <cell r="M88">
            <v>1007.6579481640531</v>
          </cell>
        </row>
        <row r="89">
          <cell r="A89" t="str">
            <v>Former Yugoslav Republic of Macedonia (FYROM)</v>
          </cell>
          <cell r="B89">
            <v>1373.4683359999999</v>
          </cell>
          <cell r="L89" t="str">
            <v>Venezuela</v>
          </cell>
          <cell r="M89">
            <v>1003.9995133654662</v>
          </cell>
        </row>
        <row r="90">
          <cell r="A90" t="str">
            <v>Azerbaijan</v>
          </cell>
          <cell r="B90">
            <v>1335.3178619999999</v>
          </cell>
          <cell r="L90" t="str">
            <v>Laos</v>
          </cell>
          <cell r="M90">
            <v>997.15095000000008</v>
          </cell>
        </row>
        <row r="91">
          <cell r="A91" t="str">
            <v>Papua New Guinea</v>
          </cell>
          <cell r="B91">
            <v>1328.193522</v>
          </cell>
          <cell r="L91" t="str">
            <v>Uzbekistan</v>
          </cell>
          <cell r="M91">
            <v>982.16789361280405</v>
          </cell>
        </row>
        <row r="92">
          <cell r="A92" t="str">
            <v>Cameroon</v>
          </cell>
          <cell r="B92">
            <v>1237.0836079999999</v>
          </cell>
          <cell r="L92" t="str">
            <v>Vanuatu</v>
          </cell>
          <cell r="M92">
            <v>959.83558000000005</v>
          </cell>
        </row>
        <row r="93">
          <cell r="A93" t="str">
            <v>South Asia, regional</v>
          </cell>
          <cell r="B93">
            <v>1193.4821790000001</v>
          </cell>
          <cell r="L93" t="str">
            <v>Iran</v>
          </cell>
          <cell r="M93">
            <v>859.10868648663109</v>
          </cell>
        </row>
        <row r="94">
          <cell r="A94" t="str">
            <v>Moldova</v>
          </cell>
          <cell r="B94">
            <v>1180.625104</v>
          </cell>
          <cell r="L94" t="str">
            <v>Panama</v>
          </cell>
          <cell r="M94">
            <v>856.76698999999962</v>
          </cell>
        </row>
        <row r="95">
          <cell r="A95" t="str">
            <v>Seychelles</v>
          </cell>
          <cell r="B95">
            <v>1142.8827509999999</v>
          </cell>
          <cell r="L95" t="str">
            <v>Costa Rica</v>
          </cell>
          <cell r="M95">
            <v>803.22379999999998</v>
          </cell>
        </row>
        <row r="96">
          <cell r="A96" t="str">
            <v>Venezuela</v>
          </cell>
          <cell r="B96">
            <v>1007.0625320000004</v>
          </cell>
          <cell r="L96" t="str">
            <v>Papua New Guinea</v>
          </cell>
          <cell r="M96">
            <v>784.57157799999982</v>
          </cell>
        </row>
        <row r="97">
          <cell r="A97" t="str">
            <v>Burkina Faso</v>
          </cell>
          <cell r="B97">
            <v>976.61969999999997</v>
          </cell>
          <cell r="L97" t="str">
            <v>Georgia</v>
          </cell>
          <cell r="M97">
            <v>761.83869158674383</v>
          </cell>
        </row>
        <row r="98">
          <cell r="A98" t="str">
            <v>Laos</v>
          </cell>
          <cell r="B98">
            <v>930.10400000000004</v>
          </cell>
          <cell r="L98" t="str">
            <v>Uruguay</v>
          </cell>
          <cell r="M98">
            <v>694.01274552875191</v>
          </cell>
        </row>
        <row r="99">
          <cell r="A99" t="str">
            <v>Chile</v>
          </cell>
          <cell r="B99">
            <v>885.50832899999978</v>
          </cell>
          <cell r="L99" t="str">
            <v>Guyana</v>
          </cell>
          <cell r="M99">
            <v>657.83962999999983</v>
          </cell>
        </row>
        <row r="100">
          <cell r="A100" t="str">
            <v>Armenia</v>
          </cell>
          <cell r="B100">
            <v>832.15423999999985</v>
          </cell>
          <cell r="L100" t="str">
            <v>Madagascar</v>
          </cell>
          <cell r="M100">
            <v>642.26415999999995</v>
          </cell>
        </row>
        <row r="101">
          <cell r="A101" t="str">
            <v>Korea, Dem. Rep.</v>
          </cell>
          <cell r="B101">
            <v>756.35268299999962</v>
          </cell>
          <cell r="L101" t="str">
            <v>Eritrea</v>
          </cell>
          <cell r="M101">
            <v>595.33807999999999</v>
          </cell>
        </row>
        <row r="102">
          <cell r="A102" t="str">
            <v>Iran</v>
          </cell>
          <cell r="B102">
            <v>734.74195099999997</v>
          </cell>
          <cell r="L102" t="str">
            <v>Cote d'Ivoire</v>
          </cell>
          <cell r="M102">
            <v>585.48522000000003</v>
          </cell>
        </row>
        <row r="103">
          <cell r="A103" t="str">
            <v>Burundi</v>
          </cell>
          <cell r="B103">
            <v>733.87820799999997</v>
          </cell>
          <cell r="L103" t="str">
            <v>Montenegro</v>
          </cell>
          <cell r="M103">
            <v>583.40737000000001</v>
          </cell>
        </row>
        <row r="104">
          <cell r="A104" t="str">
            <v>Fiji</v>
          </cell>
          <cell r="B104">
            <v>667.11812400000019</v>
          </cell>
          <cell r="L104" t="str">
            <v>North of Sahara, regional</v>
          </cell>
          <cell r="M104">
            <v>515.77800000000002</v>
          </cell>
        </row>
        <row r="105">
          <cell r="A105" t="str">
            <v>Costa Rica</v>
          </cell>
          <cell r="B105">
            <v>657.28068499999995</v>
          </cell>
          <cell r="L105" t="str">
            <v>Armenia</v>
          </cell>
          <cell r="M105">
            <v>438.31988737461091</v>
          </cell>
        </row>
        <row r="106">
          <cell r="A106" t="str">
            <v>Bolivia</v>
          </cell>
          <cell r="B106">
            <v>643.76243799999997</v>
          </cell>
          <cell r="L106" t="str">
            <v>Belize</v>
          </cell>
          <cell r="M106">
            <v>422.62563000000006</v>
          </cell>
        </row>
        <row r="107">
          <cell r="A107" t="str">
            <v>Albania</v>
          </cell>
          <cell r="B107">
            <v>642.64228600000001</v>
          </cell>
          <cell r="L107" t="str">
            <v>Belarus</v>
          </cell>
          <cell r="M107">
            <v>392.98821999999996</v>
          </cell>
        </row>
        <row r="108">
          <cell r="A108" t="str">
            <v>Cape Verde</v>
          </cell>
          <cell r="B108">
            <v>632.50780899999995</v>
          </cell>
          <cell r="L108" t="str">
            <v>Angola</v>
          </cell>
          <cell r="M108">
            <v>390.77323999999999</v>
          </cell>
        </row>
        <row r="109">
          <cell r="A109" t="str">
            <v>Botswana</v>
          </cell>
          <cell r="B109">
            <v>568.42127200000004</v>
          </cell>
          <cell r="L109" t="str">
            <v>Albania</v>
          </cell>
          <cell r="M109">
            <v>368.30730411044402</v>
          </cell>
        </row>
        <row r="110">
          <cell r="A110" t="str">
            <v>Guyana</v>
          </cell>
          <cell r="B110">
            <v>562.82810300000006</v>
          </cell>
          <cell r="L110" t="str">
            <v>Mongolia</v>
          </cell>
          <cell r="M110">
            <v>362.52850000000007</v>
          </cell>
        </row>
        <row r="111">
          <cell r="A111" t="str">
            <v>Belarus</v>
          </cell>
          <cell r="B111">
            <v>554.35784300000012</v>
          </cell>
          <cell r="L111" t="str">
            <v>Botswana</v>
          </cell>
          <cell r="M111">
            <v>278.70715724670009</v>
          </cell>
        </row>
        <row r="112">
          <cell r="A112" t="str">
            <v>Montenegro</v>
          </cell>
          <cell r="B112">
            <v>487.86412899999993</v>
          </cell>
          <cell r="L112" t="str">
            <v>Bolivia</v>
          </cell>
          <cell r="M112">
            <v>219.90006999999997</v>
          </cell>
        </row>
        <row r="113">
          <cell r="A113" t="str">
            <v>Panama</v>
          </cell>
          <cell r="B113">
            <v>433.85606400000006</v>
          </cell>
          <cell r="L113" t="str">
            <v>Korea, Dem. Rep.</v>
          </cell>
          <cell r="M113">
            <v>215.97386</v>
          </cell>
        </row>
        <row r="114">
          <cell r="A114" t="str">
            <v>Turkmenistan</v>
          </cell>
          <cell r="B114">
            <v>415.70685999999995</v>
          </cell>
          <cell r="L114" t="str">
            <v>Moldova</v>
          </cell>
          <cell r="M114">
            <v>209.57983999999999</v>
          </cell>
        </row>
        <row r="115">
          <cell r="A115" t="str">
            <v>Mali</v>
          </cell>
          <cell r="B115">
            <v>410.671134</v>
          </cell>
          <cell r="L115" t="str">
            <v>Fiji</v>
          </cell>
          <cell r="M115">
            <v>194.04664</v>
          </cell>
        </row>
        <row r="116">
          <cell r="A116" t="str">
            <v>Angola</v>
          </cell>
          <cell r="B116">
            <v>351.63065100000006</v>
          </cell>
          <cell r="L116" t="str">
            <v>Mauritius</v>
          </cell>
          <cell r="M116">
            <v>192.87719076435104</v>
          </cell>
        </row>
        <row r="117">
          <cell r="A117" t="str">
            <v>Anguilla</v>
          </cell>
          <cell r="B117">
            <v>347.13200100000006</v>
          </cell>
          <cell r="L117" t="str">
            <v>Honduras</v>
          </cell>
          <cell r="M117">
            <v>175.67908</v>
          </cell>
        </row>
        <row r="118">
          <cell r="A118" t="str">
            <v>Ecuador</v>
          </cell>
          <cell r="B118">
            <v>340.43776200000002</v>
          </cell>
          <cell r="L118" t="str">
            <v>Gabon</v>
          </cell>
          <cell r="M118">
            <v>150</v>
          </cell>
        </row>
        <row r="119">
          <cell r="A119" t="str">
            <v>Solomon Islands</v>
          </cell>
          <cell r="B119">
            <v>227.48318600000002</v>
          </cell>
          <cell r="L119" t="str">
            <v>Maldives</v>
          </cell>
          <cell r="M119">
            <v>137.18673000000001</v>
          </cell>
        </row>
        <row r="120">
          <cell r="A120" t="str">
            <v>Maldives</v>
          </cell>
          <cell r="B120">
            <v>220.70287500000003</v>
          </cell>
          <cell r="L120" t="str">
            <v>Namibia</v>
          </cell>
          <cell r="M120">
            <v>136.73498615624951</v>
          </cell>
        </row>
        <row r="121">
          <cell r="A121" t="str">
            <v>Namibia</v>
          </cell>
          <cell r="B121">
            <v>190.06481300000002</v>
          </cell>
          <cell r="L121" t="str">
            <v>Burkina Faso</v>
          </cell>
          <cell r="M121">
            <v>131.70197999999999</v>
          </cell>
        </row>
        <row r="122">
          <cell r="A122" t="str">
            <v>St. Lucia</v>
          </cell>
          <cell r="B122">
            <v>160.81684400000003</v>
          </cell>
          <cell r="L122" t="str">
            <v>Seychelles</v>
          </cell>
          <cell r="M122">
            <v>122.43240999999999</v>
          </cell>
        </row>
        <row r="123">
          <cell r="A123" t="str">
            <v>Dominican Republic</v>
          </cell>
          <cell r="B123">
            <v>144.97088499999998</v>
          </cell>
          <cell r="L123" t="str">
            <v>Paraguay</v>
          </cell>
          <cell r="M123">
            <v>121.31673000000001</v>
          </cell>
        </row>
        <row r="124">
          <cell r="A124" t="str">
            <v>Belize</v>
          </cell>
          <cell r="B124">
            <v>142.298936</v>
          </cell>
          <cell r="L124" t="str">
            <v>Solomon Islands</v>
          </cell>
          <cell r="M124">
            <v>112.02394999999999</v>
          </cell>
        </row>
        <row r="125">
          <cell r="A125" t="str">
            <v>Europe, regional</v>
          </cell>
          <cell r="B125">
            <v>138.893</v>
          </cell>
          <cell r="L125" t="str">
            <v>Guinea</v>
          </cell>
          <cell r="M125">
            <v>110.75675000000001</v>
          </cell>
        </row>
        <row r="126">
          <cell r="A126" t="str">
            <v>Mauritania</v>
          </cell>
          <cell r="B126">
            <v>131.37703999999999</v>
          </cell>
          <cell r="L126" t="str">
            <v>Ecuador</v>
          </cell>
          <cell r="M126">
            <v>92.393290000000007</v>
          </cell>
        </row>
        <row r="127">
          <cell r="A127" t="str">
            <v>Timor-Leste</v>
          </cell>
          <cell r="B127">
            <v>131.234916</v>
          </cell>
          <cell r="L127" t="str">
            <v>Congo, Rep.</v>
          </cell>
          <cell r="M127">
            <v>89.324250000000006</v>
          </cell>
        </row>
        <row r="128">
          <cell r="A128" t="str">
            <v>Uruguay</v>
          </cell>
          <cell r="B128">
            <v>123.378395</v>
          </cell>
          <cell r="L128" t="str">
            <v>Turkmenistan</v>
          </cell>
          <cell r="M128">
            <v>83.855410000000006</v>
          </cell>
        </row>
        <row r="129">
          <cell r="A129" t="str">
            <v>Paraguay</v>
          </cell>
          <cell r="B129">
            <v>75.572767999999996</v>
          </cell>
          <cell r="L129" t="str">
            <v>Cape Verde</v>
          </cell>
          <cell r="M129">
            <v>77.446789999999993</v>
          </cell>
        </row>
        <row r="130">
          <cell r="A130" t="str">
            <v>Djibouti</v>
          </cell>
          <cell r="B130">
            <v>69.672929999999994</v>
          </cell>
          <cell r="L130" t="str">
            <v>Bhutan</v>
          </cell>
          <cell r="M130">
            <v>61.64461</v>
          </cell>
        </row>
        <row r="131">
          <cell r="A131" t="str">
            <v>Chad</v>
          </cell>
          <cell r="B131">
            <v>58.344369999999998</v>
          </cell>
          <cell r="L131" t="str">
            <v>Sao Tome &amp; Principe</v>
          </cell>
          <cell r="M131">
            <v>58.440660000000001</v>
          </cell>
        </row>
        <row r="132">
          <cell r="A132" t="str">
            <v>Guinea-Bissau</v>
          </cell>
          <cell r="B132">
            <v>57.065123</v>
          </cell>
          <cell r="L132" t="str">
            <v>Dominica</v>
          </cell>
          <cell r="M132">
            <v>44.405929999999998</v>
          </cell>
        </row>
        <row r="133">
          <cell r="A133" t="str">
            <v>America, regional</v>
          </cell>
          <cell r="B133">
            <v>56.94987900000001</v>
          </cell>
          <cell r="L133" t="str">
            <v>St. Lucia</v>
          </cell>
          <cell r="M133">
            <v>42.71031</v>
          </cell>
        </row>
        <row r="134">
          <cell r="A134" t="str">
            <v>Central African Rep.</v>
          </cell>
          <cell r="B134">
            <v>53.73724</v>
          </cell>
          <cell r="L134" t="str">
            <v>El Salvador</v>
          </cell>
          <cell r="M134">
            <v>36.426400000000001</v>
          </cell>
        </row>
        <row r="135">
          <cell r="A135" t="str">
            <v>Congo, Rep.</v>
          </cell>
          <cell r="B135">
            <v>50.378660000000004</v>
          </cell>
          <cell r="L135" t="str">
            <v>Guinea-Bissau</v>
          </cell>
          <cell r="M135">
            <v>22.02</v>
          </cell>
        </row>
        <row r="136">
          <cell r="A136" t="str">
            <v>St.Vincent &amp; Grenadines</v>
          </cell>
          <cell r="B136">
            <v>47.860720000000001</v>
          </cell>
          <cell r="L136" t="str">
            <v>Timor-Leste</v>
          </cell>
          <cell r="M136">
            <v>18.38869</v>
          </cell>
        </row>
        <row r="137">
          <cell r="A137" t="str">
            <v>Niger</v>
          </cell>
          <cell r="B137">
            <v>38.174330000000005</v>
          </cell>
          <cell r="L137" t="str">
            <v>Nicaragua</v>
          </cell>
          <cell r="M137">
            <v>15.97559</v>
          </cell>
        </row>
        <row r="138">
          <cell r="A138" t="str">
            <v>Dominica</v>
          </cell>
          <cell r="B138">
            <v>34.350260000000006</v>
          </cell>
          <cell r="L138" t="str">
            <v>Kiribati</v>
          </cell>
          <cell r="M138">
            <v>11.85453</v>
          </cell>
        </row>
        <row r="139">
          <cell r="A139" t="str">
            <v>Togo</v>
          </cell>
          <cell r="B139">
            <v>33.419544999999999</v>
          </cell>
          <cell r="L139" t="str">
            <v>Comoros</v>
          </cell>
          <cell r="M139">
            <v>10</v>
          </cell>
        </row>
        <row r="140">
          <cell r="A140" t="str">
            <v>Mauritius</v>
          </cell>
          <cell r="B140">
            <v>20.709451000000008</v>
          </cell>
          <cell r="L140" t="str">
            <v>Dominican Republic</v>
          </cell>
          <cell r="M140">
            <v>7.0205000000000002</v>
          </cell>
        </row>
        <row r="141">
          <cell r="A141" t="str">
            <v>Tuvalu</v>
          </cell>
          <cell r="B141">
            <v>19.89</v>
          </cell>
          <cell r="L141" t="str">
            <v>Swaziland</v>
          </cell>
          <cell r="M141">
            <v>4.3854499999999996</v>
          </cell>
        </row>
        <row r="142">
          <cell r="A142" t="str">
            <v>Vanuatu</v>
          </cell>
          <cell r="B142">
            <v>19.674488</v>
          </cell>
          <cell r="L142" t="str">
            <v>Antigua and Barbuda</v>
          </cell>
          <cell r="M142">
            <v>1.42374</v>
          </cell>
        </row>
        <row r="143">
          <cell r="A143" t="str">
            <v>Tonga</v>
          </cell>
          <cell r="B143">
            <v>19.364108000000002</v>
          </cell>
          <cell r="L143" t="str">
            <v>Grenada</v>
          </cell>
          <cell r="M143">
            <v>0.27015</v>
          </cell>
        </row>
        <row r="144">
          <cell r="A144" t="str">
            <v>Kiribati</v>
          </cell>
          <cell r="B144">
            <v>17.045100000000001</v>
          </cell>
          <cell r="L144" t="str">
            <v>St.Vincent &amp; Grenadines</v>
          </cell>
          <cell r="M144">
            <v>5.8799999999999998E-2</v>
          </cell>
        </row>
        <row r="145">
          <cell r="A145" t="str">
            <v>Benin</v>
          </cell>
          <cell r="B145">
            <v>16.79289</v>
          </cell>
        </row>
        <row r="146">
          <cell r="A146" t="str">
            <v>Grenada</v>
          </cell>
          <cell r="B146">
            <v>10.824759999999999</v>
          </cell>
        </row>
        <row r="147">
          <cell r="A147" t="str">
            <v>Bhutan</v>
          </cell>
          <cell r="B147">
            <v>7.3984579999999998</v>
          </cell>
        </row>
        <row r="148">
          <cell r="A148" t="str">
            <v>Marshall Islands</v>
          </cell>
          <cell r="B148">
            <v>5.3900299999999994</v>
          </cell>
        </row>
        <row r="149">
          <cell r="A149" t="str">
            <v>Antigua and Barbuda</v>
          </cell>
          <cell r="B149">
            <v>3.3073600000000001</v>
          </cell>
        </row>
        <row r="150">
          <cell r="A150" t="str">
            <v>El Salvador</v>
          </cell>
          <cell r="B150">
            <v>-82.479009999999988</v>
          </cell>
        </row>
        <row r="151">
          <cell r="A151" t="str">
            <v>Thailand</v>
          </cell>
          <cell r="B151">
            <v>-13396.940684000001</v>
          </cell>
        </row>
        <row r="152">
          <cell r="A152" t="str">
            <v>South Africa</v>
          </cell>
          <cell r="B152">
            <v>-13962.072711999999</v>
          </cell>
        </row>
      </sheetData>
      <sheetData sheetId="15" refreshError="1"/>
      <sheetData sheetId="16">
        <row r="9">
          <cell r="B9" t="str">
            <v>Least Developed Country</v>
          </cell>
          <cell r="C9">
            <v>1757244.3001199993</v>
          </cell>
          <cell r="D9">
            <v>0.59294844908785727</v>
          </cell>
          <cell r="E9">
            <v>159450.78895800008</v>
          </cell>
          <cell r="F9">
            <v>0.31884717609603053</v>
          </cell>
          <cell r="G9">
            <v>2298384.9647300001</v>
          </cell>
          <cell r="H9">
            <v>0.58546033670359365</v>
          </cell>
          <cell r="I9">
            <v>206750.18014499967</v>
          </cell>
          <cell r="J9">
            <v>0.29656154609785212</v>
          </cell>
          <cell r="K9">
            <v>2152668.5375900022</v>
          </cell>
          <cell r="L9">
            <v>0.53683600166037471</v>
          </cell>
          <cell r="M9">
            <v>195041.78737318894</v>
          </cell>
          <cell r="N9">
            <v>0.23719268927757939</v>
          </cell>
        </row>
        <row r="10">
          <cell r="B10" t="str">
            <v>Low Middle Income Country</v>
          </cell>
          <cell r="C10">
            <v>816956.62327999983</v>
          </cell>
          <cell r="D10">
            <v>0.2756663730323945</v>
          </cell>
          <cell r="E10">
            <v>192195.85066599961</v>
          </cell>
          <cell r="F10">
            <v>0.38432612746977396</v>
          </cell>
          <cell r="G10">
            <v>1104874.8756499989</v>
          </cell>
          <cell r="H10">
            <v>0.28144128448446343</v>
          </cell>
          <cell r="I10">
            <v>225640.59875800056</v>
          </cell>
          <cell r="J10">
            <v>0.32365787920081834</v>
          </cell>
          <cell r="K10">
            <v>1095224.9356399996</v>
          </cell>
          <cell r="L10">
            <v>0.27312898623304022</v>
          </cell>
          <cell r="M10">
            <v>304873.12005120784</v>
          </cell>
          <cell r="N10">
            <v>0.37075990846530132</v>
          </cell>
        </row>
        <row r="11">
          <cell r="B11" t="str">
            <v>Other Low Income Country</v>
          </cell>
          <cell r="C11">
            <v>238067.17730000007</v>
          </cell>
          <cell r="D11">
            <v>8.0331211516303846E-2</v>
          </cell>
          <cell r="E11">
            <v>15849.798416000009</v>
          </cell>
          <cell r="F11">
            <v>3.1694189158036054E-2</v>
          </cell>
          <cell r="G11">
            <v>246303.1458599999</v>
          </cell>
          <cell r="H11">
            <v>6.2740021762755338E-2</v>
          </cell>
          <cell r="I11">
            <v>14971.857945999996</v>
          </cell>
          <cell r="J11">
            <v>2.1475566973190644E-2</v>
          </cell>
          <cell r="K11">
            <v>226691.3908600001</v>
          </cell>
          <cell r="L11">
            <v>5.653266991877684E-2</v>
          </cell>
          <cell r="M11">
            <v>11403.702354614785</v>
          </cell>
          <cell r="N11">
            <v>1.3868181099246661E-2</v>
          </cell>
        </row>
        <row r="12">
          <cell r="B12" t="str">
            <v>Upper Middle Income Country</v>
          </cell>
          <cell r="C12">
            <v>151302.00868</v>
          </cell>
          <cell r="D12">
            <v>5.1053966363445918E-2</v>
          </cell>
          <cell r="E12">
            <v>132588.87214000005</v>
          </cell>
          <cell r="F12">
            <v>0.26513250727616167</v>
          </cell>
          <cell r="G12">
            <v>275411.00841000001</v>
          </cell>
          <cell r="H12">
            <v>7.0154575578045775E-2</v>
          </cell>
          <cell r="I12">
            <v>249795.11291800003</v>
          </cell>
          <cell r="J12">
            <v>0.35830500772814583</v>
          </cell>
          <cell r="K12">
            <v>535333.4926</v>
          </cell>
          <cell r="L12">
            <v>0.13350234218780757</v>
          </cell>
          <cell r="M12">
            <v>310973.96579416608</v>
          </cell>
          <cell r="N12">
            <v>0.37817922115787389</v>
          </cell>
        </row>
        <row r="13">
          <cell r="B13" t="str">
            <v>Total</v>
          </cell>
          <cell r="C13">
            <v>2963570.1093799947</v>
          </cell>
          <cell r="D13">
            <v>1</v>
          </cell>
          <cell r="E13">
            <v>500085.31017999863</v>
          </cell>
          <cell r="F13">
            <v>1</v>
          </cell>
          <cell r="G13">
            <v>3925773.9946499988</v>
          </cell>
          <cell r="H13">
            <v>1</v>
          </cell>
          <cell r="I13">
            <v>697157.74976699543</v>
          </cell>
          <cell r="J13">
            <v>1</v>
          </cell>
          <cell r="K13">
            <v>4009918.3566900045</v>
          </cell>
          <cell r="L13">
            <v>1</v>
          </cell>
          <cell r="M13">
            <v>822292.57557317661</v>
          </cell>
          <cell r="N13">
            <v>1</v>
          </cell>
        </row>
      </sheetData>
      <sheetData sheetId="17" refreshError="1"/>
      <sheetData sheetId="18">
        <row r="5">
          <cell r="B5" t="str">
            <v>Admin</v>
          </cell>
          <cell r="C5">
            <v>254185.986</v>
          </cell>
          <cell r="D5">
            <v>5.2910955917955291E-2</v>
          </cell>
          <cell r="E5">
            <v>237810.933185</v>
          </cell>
          <cell r="F5">
            <v>4.582421607651814E-2</v>
          </cell>
          <cell r="G5">
            <v>286145.63391999999</v>
          </cell>
          <cell r="H5">
            <v>5.4402047283956492E-2</v>
          </cell>
          <cell r="I5">
            <v>333177.91169600014</v>
          </cell>
          <cell r="J5">
            <v>5.9927244462847654E-2</v>
          </cell>
          <cell r="K5">
            <v>352350.51174201473</v>
          </cell>
          <cell r="L5">
            <v>5.2426363857869876E-2</v>
          </cell>
          <cell r="M5">
            <v>372674.73500299989</v>
          </cell>
          <cell r="N5">
            <v>5.4624440331266511E-2</v>
          </cell>
          <cell r="O5">
            <v>378004.98324000003</v>
          </cell>
          <cell r="P5">
            <v>4.9287140682739816E-2</v>
          </cell>
          <cell r="Q5">
            <v>469538.69531092275</v>
          </cell>
          <cell r="R5">
            <v>5.494672197956442E-2</v>
          </cell>
        </row>
        <row r="6">
          <cell r="B6" t="str">
            <v>Commodity and General Programme Assistance</v>
          </cell>
          <cell r="C6">
            <v>355309.8</v>
          </cell>
          <cell r="D6">
            <v>7.3960730333172311E-2</v>
          </cell>
          <cell r="E6">
            <v>527638.17928999988</v>
          </cell>
          <cell r="F6">
            <v>0.1016715489661543</v>
          </cell>
          <cell r="G6">
            <v>373874.03480099997</v>
          </cell>
          <cell r="H6">
            <v>7.1080982927644726E-2</v>
          </cell>
          <cell r="I6">
            <v>285587.73683000001</v>
          </cell>
          <cell r="J6">
            <v>5.1367409182330487E-2</v>
          </cell>
          <cell r="K6">
            <v>227068.31519000005</v>
          </cell>
          <cell r="L6">
            <v>3.3785579177647414E-2</v>
          </cell>
          <cell r="M6">
            <v>76416.050109999996</v>
          </cell>
          <cell r="N6">
            <v>1.1200608942678032E-2</v>
          </cell>
          <cell r="O6">
            <v>73452.09732000003</v>
          </cell>
          <cell r="P6">
            <v>9.577238434855766E-3</v>
          </cell>
          <cell r="Q6">
            <v>95391.734270000001</v>
          </cell>
          <cell r="R6">
            <v>1.1163005636013332E-2</v>
          </cell>
        </row>
        <row r="7">
          <cell r="B7" t="str">
            <v>Debt relief</v>
          </cell>
          <cell r="C7">
            <v>27266.18</v>
          </cell>
          <cell r="D7">
            <v>5.675685236364819E-3</v>
          </cell>
          <cell r="E7">
            <v>105073.840589</v>
          </cell>
          <cell r="F7">
            <v>2.0246867167348814E-2</v>
          </cell>
          <cell r="G7">
            <v>113280.66150999999</v>
          </cell>
          <cell r="H7">
            <v>2.1536934949522399E-2</v>
          </cell>
          <cell r="I7">
            <v>70957.637813000008</v>
          </cell>
          <cell r="J7">
            <v>1.2762837986708299E-2</v>
          </cell>
          <cell r="K7">
            <v>53311.378009</v>
          </cell>
          <cell r="L7">
            <v>7.9322197871835986E-3</v>
          </cell>
          <cell r="M7">
            <v>3232.4832779999997</v>
          </cell>
          <cell r="N7">
            <v>4.7379812301874021E-4</v>
          </cell>
          <cell r="P7">
            <v>0</v>
          </cell>
          <cell r="Q7">
            <v>2248.8535499999998</v>
          </cell>
          <cell r="R7">
            <v>2.631670872254348E-4</v>
          </cell>
        </row>
        <row r="8">
          <cell r="B8" t="str">
            <v>Economic Infrastructure &amp; Services</v>
          </cell>
          <cell r="C8">
            <v>525824.5699999996</v>
          </cell>
          <cell r="D8">
            <v>0.10945481724491207</v>
          </cell>
          <cell r="E8">
            <v>358522.61199400009</v>
          </cell>
          <cell r="F8">
            <v>6.9084366392650795E-2</v>
          </cell>
          <cell r="G8">
            <v>546585.34885399975</v>
          </cell>
          <cell r="H8">
            <v>0.10391688171410821</v>
          </cell>
          <cell r="I8">
            <v>597359.90844100039</v>
          </cell>
          <cell r="J8">
            <v>0.1074444973954673</v>
          </cell>
          <cell r="K8">
            <v>487080.95821400016</v>
          </cell>
          <cell r="L8">
            <v>7.2472957162224974E-2</v>
          </cell>
          <cell r="M8">
            <v>396384.18451199983</v>
          </cell>
          <cell r="N8">
            <v>5.8099630056647589E-2</v>
          </cell>
          <cell r="O8">
            <v>888545.05126800016</v>
          </cell>
          <cell r="P8">
            <v>0.11585520531879584</v>
          </cell>
          <cell r="Q8">
            <v>826430.95872000023</v>
          </cell>
          <cell r="R8">
            <v>9.6711245691950914E-2</v>
          </cell>
        </row>
        <row r="9">
          <cell r="B9" t="str">
            <v>Education</v>
          </cell>
          <cell r="C9">
            <v>523320.8796900005</v>
          </cell>
          <cell r="D9">
            <v>0.10893365299935617</v>
          </cell>
          <cell r="E9">
            <v>481929.37816999969</v>
          </cell>
          <cell r="F9">
            <v>9.2863837936770915E-2</v>
          </cell>
          <cell r="G9">
            <v>649177.35659999994</v>
          </cell>
          <cell r="H9">
            <v>0.1234216883396544</v>
          </cell>
          <cell r="I9">
            <v>620581.10844499827</v>
          </cell>
          <cell r="J9">
            <v>0.11162119242989074</v>
          </cell>
          <cell r="K9">
            <v>905375.18290660786</v>
          </cell>
          <cell r="L9">
            <v>0.13471111062753555</v>
          </cell>
          <cell r="M9">
            <v>820921.65848700027</v>
          </cell>
          <cell r="N9">
            <v>0.1203258013997287</v>
          </cell>
          <cell r="O9">
            <v>651528.76997399935</v>
          </cell>
          <cell r="P9">
            <v>8.4951234952827692E-2</v>
          </cell>
          <cell r="Q9">
            <v>963533.44638256519</v>
          </cell>
          <cell r="R9">
            <v>0.11275535951586725</v>
          </cell>
        </row>
        <row r="10">
          <cell r="B10" t="str">
            <v>Government and Civil Society</v>
          </cell>
          <cell r="C10">
            <v>761567.79000000097</v>
          </cell>
          <cell r="D10">
            <v>0.15852675593698817</v>
          </cell>
          <cell r="E10">
            <v>729973.17641909886</v>
          </cell>
          <cell r="F10">
            <v>0.14065984317158797</v>
          </cell>
          <cell r="G10">
            <v>721509.36203400092</v>
          </cell>
          <cell r="H10">
            <v>0.13717345916298299</v>
          </cell>
          <cell r="I10">
            <v>786973.71422100265</v>
          </cell>
          <cell r="J10">
            <v>0.14154949803811803</v>
          </cell>
          <cell r="K10">
            <v>834622.05618500058</v>
          </cell>
          <cell r="L10">
            <v>0.12418372655407386</v>
          </cell>
          <cell r="M10">
            <v>863051.46735736204</v>
          </cell>
          <cell r="N10">
            <v>0.12650093755643171</v>
          </cell>
          <cell r="O10">
            <v>1018590.2960175971</v>
          </cell>
          <cell r="P10">
            <v>0.13281148514917365</v>
          </cell>
          <cell r="Q10">
            <v>1119438.0201291465</v>
          </cell>
          <cell r="R10">
            <v>0.13099974566453879</v>
          </cell>
        </row>
        <row r="11">
          <cell r="B11" t="str">
            <v>Health</v>
          </cell>
          <cell r="C11">
            <v>696995.53</v>
          </cell>
          <cell r="D11">
            <v>0.14508549563720594</v>
          </cell>
          <cell r="E11">
            <v>780956.87078500004</v>
          </cell>
          <cell r="F11">
            <v>0.15048398285983666</v>
          </cell>
          <cell r="G11">
            <v>946229.80190599931</v>
          </cell>
          <cell r="H11">
            <v>0.17989734010469211</v>
          </cell>
          <cell r="I11">
            <v>1076712.7507964999</v>
          </cell>
          <cell r="J11">
            <v>0.19366358323333485</v>
          </cell>
          <cell r="K11">
            <v>1273495.7715340005</v>
          </cell>
          <cell r="L11">
            <v>0.18948391009797735</v>
          </cell>
          <cell r="M11">
            <v>1233037.2321730007</v>
          </cell>
          <cell r="N11">
            <v>0.18073124467244045</v>
          </cell>
          <cell r="O11">
            <v>1017239.7644559985</v>
          </cell>
          <cell r="P11">
            <v>0.13263539265826932</v>
          </cell>
          <cell r="Q11">
            <v>1041846.0100229991</v>
          </cell>
          <cell r="R11">
            <v>0.12191971317794076</v>
          </cell>
        </row>
        <row r="12">
          <cell r="B12" t="str">
            <v>Humantarian</v>
          </cell>
          <cell r="C12">
            <v>484463.66999999993</v>
          </cell>
          <cell r="D12">
            <v>0.10084519721406213</v>
          </cell>
          <cell r="E12">
            <v>368676.18557000003</v>
          </cell>
          <cell r="F12">
            <v>7.1040876731616118E-2</v>
          </cell>
          <cell r="G12">
            <v>422404.8060539994</v>
          </cell>
          <cell r="H12">
            <v>8.0307659834309264E-2</v>
          </cell>
          <cell r="I12">
            <v>425407.12004600005</v>
          </cell>
          <cell r="J12">
            <v>7.6516106213227936E-2</v>
          </cell>
          <cell r="K12">
            <v>825622.08748000022</v>
          </cell>
          <cell r="L12">
            <v>0.12284461785885716</v>
          </cell>
          <cell r="M12">
            <v>1118752.19833</v>
          </cell>
          <cell r="N12">
            <v>0.16398002591363864</v>
          </cell>
          <cell r="O12">
            <v>1266377.8477039998</v>
          </cell>
          <cell r="P12">
            <v>0.16511989498737248</v>
          </cell>
          <cell r="Q12">
            <v>1283511.6117199995</v>
          </cell>
          <cell r="R12">
            <v>0.15020009296575826</v>
          </cell>
        </row>
        <row r="13">
          <cell r="B13" t="str">
            <v>Multisector</v>
          </cell>
          <cell r="C13">
            <v>499592.72999999975</v>
          </cell>
          <cell r="D13">
            <v>0.10399443859962025</v>
          </cell>
          <cell r="E13">
            <v>921957.78033400094</v>
          </cell>
          <cell r="F13">
            <v>0.17765370150827497</v>
          </cell>
          <cell r="G13">
            <v>607007.51920899993</v>
          </cell>
          <cell r="H13">
            <v>0.11540435305386311</v>
          </cell>
          <cell r="I13">
            <v>742661.61820600042</v>
          </cell>
          <cell r="J13">
            <v>0.13357927637175748</v>
          </cell>
          <cell r="K13">
            <v>956278.20402214373</v>
          </cell>
          <cell r="L13">
            <v>0.14228499009566548</v>
          </cell>
          <cell r="M13">
            <v>951663.94232400088</v>
          </cell>
          <cell r="N13">
            <v>0.13948922572515354</v>
          </cell>
          <cell r="O13">
            <v>1007226.5949289992</v>
          </cell>
          <cell r="P13">
            <v>0.13132980009457554</v>
          </cell>
          <cell r="Q13">
            <v>1129971.5699479068</v>
          </cell>
          <cell r="R13">
            <v>0.13223241091477134</v>
          </cell>
        </row>
        <row r="14">
          <cell r="B14" t="str">
            <v>OTHER SOCIAL INFRASTRUCTURE AND SERVICES</v>
          </cell>
          <cell r="C14">
            <v>204053.18000000011</v>
          </cell>
          <cell r="D14">
            <v>4.2475389701061662E-2</v>
          </cell>
          <cell r="E14">
            <v>260912.48650999996</v>
          </cell>
          <cell r="F14">
            <v>5.0275695901646628E-2</v>
          </cell>
          <cell r="G14">
            <v>228127.35296899997</v>
          </cell>
          <cell r="H14">
            <v>4.3371603728376638E-2</v>
          </cell>
          <cell r="I14">
            <v>210224.8795630002</v>
          </cell>
          <cell r="J14">
            <v>3.7812223762418946E-2</v>
          </cell>
          <cell r="K14">
            <v>316483.81310999987</v>
          </cell>
          <cell r="L14">
            <v>4.7089744411608521E-2</v>
          </cell>
          <cell r="M14">
            <v>198641.51508299995</v>
          </cell>
          <cell r="N14">
            <v>2.9115688746317515E-2</v>
          </cell>
          <cell r="O14">
            <v>292677.61095400021</v>
          </cell>
          <cell r="P14">
            <v>3.8161514332786549E-2</v>
          </cell>
          <cell r="Q14">
            <v>431737.88707999996</v>
          </cell>
          <cell r="R14">
            <v>5.0523166431939187E-2</v>
          </cell>
        </row>
        <row r="15">
          <cell r="B15" t="str">
            <v>Production Services</v>
          </cell>
          <cell r="C15">
            <v>162304.18</v>
          </cell>
          <cell r="D15">
            <v>3.378498338330848E-2</v>
          </cell>
          <cell r="E15">
            <v>249527.71896200004</v>
          </cell>
          <cell r="F15">
            <v>4.8081944583684158E-2</v>
          </cell>
          <cell r="G15">
            <v>134005.88486200012</v>
          </cell>
          <cell r="H15">
            <v>2.5477217264231043E-2</v>
          </cell>
          <cell r="I15">
            <v>191304.85189800014</v>
          </cell>
          <cell r="J15">
            <v>3.4409161664596483E-2</v>
          </cell>
          <cell r="K15">
            <v>228269.00598000028</v>
          </cell>
          <cell r="L15">
            <v>3.396423040743031E-2</v>
          </cell>
          <cell r="M15">
            <v>358112.31294300017</v>
          </cell>
          <cell r="N15">
            <v>5.2489967344014579E-2</v>
          </cell>
          <cell r="O15">
            <v>552342.66498399968</v>
          </cell>
          <cell r="P15">
            <v>7.2018602508373164E-2</v>
          </cell>
          <cell r="Q15">
            <v>525276.36353999958</v>
          </cell>
          <cell r="R15">
            <v>6.1469298692745145E-2</v>
          </cell>
        </row>
        <row r="16">
          <cell r="B16" t="str">
            <v>Refugee costs</v>
          </cell>
          <cell r="C16">
            <v>7355</v>
          </cell>
          <cell r="D16">
            <v>1.5310052568223067E-3</v>
          </cell>
          <cell r="E16">
            <v>11700</v>
          </cell>
          <cell r="F16">
            <v>2.2544940256307767E-3</v>
          </cell>
          <cell r="G16">
            <v>19527.1404</v>
          </cell>
          <cell r="H16">
            <v>3.7125026190623521E-3</v>
          </cell>
          <cell r="I16">
            <v>28369.752</v>
          </cell>
          <cell r="J16">
            <v>5.1027424201085516E-3</v>
          </cell>
          <cell r="K16">
            <v>32324.84</v>
          </cell>
          <cell r="L16">
            <v>4.8096249814112337E-3</v>
          </cell>
          <cell r="M16">
            <v>134791.20199999999</v>
          </cell>
          <cell r="N16">
            <v>1.9756890605340933E-2</v>
          </cell>
          <cell r="O16">
            <v>251896.46299999999</v>
          </cell>
          <cell r="P16">
            <v>3.2844160685265265E-2</v>
          </cell>
          <cell r="Q16">
            <v>420047.75962999999</v>
          </cell>
          <cell r="R16">
            <v>4.9155155255617554E-2</v>
          </cell>
        </row>
        <row r="17">
          <cell r="B17" t="str">
            <v>Unallocated</v>
          </cell>
          <cell r="C17">
            <v>228610.90000000002</v>
          </cell>
          <cell r="D17">
            <v>4.7587286154572223E-2</v>
          </cell>
          <cell r="E17">
            <v>62555.55455999996</v>
          </cell>
          <cell r="F17">
            <v>1.2053942224405128E-2</v>
          </cell>
          <cell r="G17">
            <v>102300.99307699995</v>
          </cell>
          <cell r="H17">
            <v>1.9449478876642987E-2</v>
          </cell>
          <cell r="I17">
            <v>83715.540341000014</v>
          </cell>
          <cell r="J17">
            <v>1.5057545759311872E-2</v>
          </cell>
          <cell r="K17">
            <v>100245.28398000004</v>
          </cell>
          <cell r="L17">
            <v>1.4915533134854544E-2</v>
          </cell>
          <cell r="M17">
            <v>113969.84890200003</v>
          </cell>
          <cell r="N17">
            <v>1.6705020829653631E-2</v>
          </cell>
          <cell r="O17">
            <v>88927.924959999975</v>
          </cell>
          <cell r="P17">
            <v>1.159509356347513E-2</v>
          </cell>
          <cell r="Q17">
            <v>66354.908078400025</v>
          </cell>
          <cell r="R17">
            <v>7.7650356031872371E-3</v>
          </cell>
        </row>
        <row r="18">
          <cell r="B18" t="str">
            <v>WASH</v>
          </cell>
          <cell r="C18">
            <v>73182.749999999985</v>
          </cell>
          <cell r="D18">
            <v>1.5233606384597231E-2</v>
          </cell>
          <cell r="E18">
            <v>92399.794517999966</v>
          </cell>
          <cell r="F18">
            <v>1.7804682453875412E-2</v>
          </cell>
          <cell r="G18">
            <v>109656.19112299998</v>
          </cell>
          <cell r="H18">
            <v>2.0847850140952504E-2</v>
          </cell>
          <cell r="I18">
            <v>106672.32227800001</v>
          </cell>
          <cell r="J18">
            <v>1.9186681079885404E-2</v>
          </cell>
          <cell r="K18">
            <v>128337.54991999992</v>
          </cell>
          <cell r="L18">
            <v>1.9095391845662436E-2</v>
          </cell>
          <cell r="M18">
            <v>180841.84844900004</v>
          </cell>
          <cell r="N18">
            <v>2.6506719753671592E-2</v>
          </cell>
          <cell r="O18">
            <v>182634.29342999999</v>
          </cell>
          <cell r="P18">
            <v>2.3813236631491749E-2</v>
          </cell>
          <cell r="Q18">
            <v>170017.17027000003</v>
          </cell>
          <cell r="R18">
            <v>1.9895881382879156E-2</v>
          </cell>
        </row>
        <row r="19">
          <cell r="B19" t="str">
            <v>Total</v>
          </cell>
          <cell r="C19">
            <v>4804033.1456900053</v>
          </cell>
          <cell r="D19">
            <v>1</v>
          </cell>
          <cell r="E19">
            <v>5189634.5108860955</v>
          </cell>
          <cell r="F19">
            <v>1</v>
          </cell>
          <cell r="G19">
            <v>5259832.0873190034</v>
          </cell>
          <cell r="H19">
            <v>1</v>
          </cell>
          <cell r="I19">
            <v>5559706.8525744798</v>
          </cell>
          <cell r="J19">
            <v>1</v>
          </cell>
          <cell r="K19">
            <v>6720864.9582727524</v>
          </cell>
          <cell r="L19">
            <v>1</v>
          </cell>
          <cell r="M19">
            <v>6822490.6789513491</v>
          </cell>
          <cell r="N19">
            <v>1</v>
          </cell>
          <cell r="O19">
            <v>7669444.3622365789</v>
          </cell>
          <cell r="P19">
            <v>1</v>
          </cell>
          <cell r="Q19">
            <v>8545344.9886519499</v>
          </cell>
          <cell r="R19">
            <v>1</v>
          </cell>
        </row>
      </sheetData>
      <sheetData sheetId="19" refreshError="1"/>
      <sheetData sheetId="20">
        <row r="7">
          <cell r="B7" t="str">
            <v>International Development Association2</v>
          </cell>
          <cell r="C7">
            <v>740000</v>
          </cell>
          <cell r="D7">
            <v>0.22823922541995009</v>
          </cell>
          <cell r="E7">
            <v>1195074.1510000001</v>
          </cell>
          <cell r="F7">
            <v>0.24931279948487645</v>
          </cell>
          <cell r="G7">
            <v>1145075.8489999999</v>
          </cell>
          <cell r="H7">
            <v>0.21893609070442216</v>
          </cell>
        </row>
        <row r="8">
          <cell r="B8" t="str">
            <v>European Commission - Development Share of Budget</v>
          </cell>
          <cell r="C8">
            <v>807358.83400000003</v>
          </cell>
          <cell r="D8">
            <v>0.24901480392988387</v>
          </cell>
          <cell r="E8">
            <v>935107.826</v>
          </cell>
          <cell r="F8">
            <v>0.20903770585128242</v>
          </cell>
          <cell r="G8">
            <v>1030596.7509999999</v>
          </cell>
          <cell r="H8">
            <v>9.8576993947729591E-2</v>
          </cell>
        </row>
        <row r="9">
          <cell r="B9" t="str">
            <v>European Commission - European Development Fund</v>
          </cell>
          <cell r="C9">
            <v>327365.99359999999</v>
          </cell>
          <cell r="D9">
            <v>0.10096994703796802</v>
          </cell>
          <cell r="E9">
            <v>391767.61365999997</v>
          </cell>
          <cell r="F9">
            <v>8.7577283506039161E-2</v>
          </cell>
          <cell r="G9">
            <v>472625.75722000003</v>
          </cell>
          <cell r="H9">
            <v>9.7550970167753631E-2</v>
          </cell>
        </row>
        <row r="10">
          <cell r="B10" t="str">
            <v>International Monetary Fund - Poverty Reduction and Growth Trust</v>
          </cell>
          <cell r="D10">
            <v>0</v>
          </cell>
          <cell r="E10">
            <v>119839.255</v>
          </cell>
          <cell r="F10">
            <v>2.6789341549288703E-2</v>
          </cell>
          <cell r="G10">
            <v>446318.49661999999</v>
          </cell>
          <cell r="H10">
            <v>0</v>
          </cell>
        </row>
        <row r="11">
          <cell r="B11" t="str">
            <v>African Development Fund</v>
          </cell>
          <cell r="C11">
            <v>199230.38749999998</v>
          </cell>
          <cell r="D11">
            <v>6.1448904490697974E-2</v>
          </cell>
          <cell r="E11">
            <v>212488.47771000001</v>
          </cell>
          <cell r="F11">
            <v>4.750051562538176E-2</v>
          </cell>
          <cell r="G11">
            <v>213630.70553000001</v>
          </cell>
          <cell r="H11">
            <v>4.4093835902330097E-2</v>
          </cell>
        </row>
        <row r="12">
          <cell r="B12" t="str">
            <v>Global Alliance for Vaccines and Immunization</v>
          </cell>
          <cell r="C12">
            <v>129000</v>
          </cell>
          <cell r="D12">
            <v>3.9787648755639948E-2</v>
          </cell>
          <cell r="E12">
            <v>268465.42949000001</v>
          </cell>
          <cell r="F12">
            <v>6.0013825059110154E-2</v>
          </cell>
          <cell r="G12">
            <v>200000</v>
          </cell>
          <cell r="H12">
            <v>4.1280429040326361E-2</v>
          </cell>
        </row>
        <row r="13">
          <cell r="B13" t="str">
            <v>Green Climate Fund</v>
          </cell>
          <cell r="D13">
            <v>0</v>
          </cell>
          <cell r="E13">
            <v>240000</v>
          </cell>
          <cell r="F13">
            <v>5.3650550246071606E-2</v>
          </cell>
          <cell r="G13">
            <v>161720.03899999999</v>
          </cell>
          <cell r="H13">
            <v>3.3379362971691556E-2</v>
          </cell>
        </row>
        <row r="14">
          <cell r="B14" t="str">
            <v>Global Fund to Fight AIDS, Tuberculosis and Malaria</v>
          </cell>
          <cell r="C14">
            <v>128098</v>
          </cell>
          <cell r="D14">
            <v>3.9509443645736171E-2</v>
          </cell>
          <cell r="E14">
            <v>100000</v>
          </cell>
          <cell r="F14">
            <v>2.2354395935863171E-2</v>
          </cell>
          <cell r="G14">
            <v>152940</v>
          </cell>
          <cell r="H14">
            <v>3.1567144087137566E-2</v>
          </cell>
        </row>
        <row r="15">
          <cell r="B15" t="str">
            <v>International Finance Facility for Immunisation</v>
          </cell>
          <cell r="C15">
            <v>53605.327130000005</v>
          </cell>
          <cell r="D15">
            <v>1.653356532774897E-2</v>
          </cell>
          <cell r="E15">
            <v>83594.239000000001</v>
          </cell>
          <cell r="F15">
            <v>1.8686987165631743E-2</v>
          </cell>
          <cell r="G15">
            <v>92464.90208</v>
          </cell>
          <cell r="H15">
            <v>1.9084954145170824E-2</v>
          </cell>
        </row>
        <row r="16">
          <cell r="B16" t="str">
            <v>Asian Infrastructure Investment Bank</v>
          </cell>
          <cell r="D16">
            <v>0</v>
          </cell>
          <cell r="F16">
            <v>0</v>
          </cell>
          <cell r="G16">
            <v>72090.131099000006</v>
          </cell>
          <cell r="H16">
            <v>1.4879557706700471E-2</v>
          </cell>
        </row>
        <row r="17">
          <cell r="B17" t="str">
            <v>Central Emergency Response Fund</v>
          </cell>
          <cell r="C17">
            <v>40000</v>
          </cell>
          <cell r="D17">
            <v>1.2337255428105411E-2</v>
          </cell>
          <cell r="E17">
            <v>55000</v>
          </cell>
          <cell r="F17">
            <v>1.2294917764724743E-2</v>
          </cell>
          <cell r="G17">
            <v>55000</v>
          </cell>
          <cell r="H17">
            <v>1.135211798608975E-2</v>
          </cell>
        </row>
        <row r="18">
          <cell r="B18" t="str">
            <v>United Nations Development Programme</v>
          </cell>
          <cell r="C18">
            <v>58500</v>
          </cell>
          <cell r="D18">
            <v>1.8043236063604161E-2</v>
          </cell>
          <cell r="E18">
            <v>55000</v>
          </cell>
          <cell r="F18">
            <v>1.2294917764724743E-2</v>
          </cell>
          <cell r="G18">
            <v>55000</v>
          </cell>
          <cell r="H18">
            <v>1.135211798608975E-2</v>
          </cell>
        </row>
        <row r="19">
          <cell r="B19" t="str">
            <v>Private Infrastructure Development Group</v>
          </cell>
          <cell r="C19">
            <v>101900.10584</v>
          </cell>
          <cell r="D19">
            <v>3.1429190847476397E-2</v>
          </cell>
          <cell r="E19">
            <v>31485</v>
          </cell>
          <cell r="F19">
            <v>7.0382815604065185E-3</v>
          </cell>
          <cell r="G19">
            <v>53385.721000000005</v>
          </cell>
          <cell r="H19">
            <v>1.1018927337535804E-2</v>
          </cell>
        </row>
        <row r="20">
          <cell r="B20" t="str">
            <v>Global Environment Facility - Special Climate Change Fund</v>
          </cell>
          <cell r="D20">
            <v>0</v>
          </cell>
          <cell r="F20">
            <v>0</v>
          </cell>
          <cell r="G20">
            <v>52500</v>
          </cell>
          <cell r="H20">
            <v>1.083611262308567E-2</v>
          </cell>
        </row>
        <row r="21">
          <cell r="B21" t="str">
            <v>United Nations Department of Peacekeeping Operations</v>
          </cell>
          <cell r="C21">
            <v>20273.108309400002</v>
          </cell>
          <cell r="D21">
            <v>6.252862888367852E-3</v>
          </cell>
          <cell r="E21">
            <v>19058.027000000002</v>
          </cell>
          <cell r="F21">
            <v>4.2603068131437062E-3</v>
          </cell>
          <cell r="G21">
            <v>50853.943999999996</v>
          </cell>
          <cell r="H21">
            <v>0</v>
          </cell>
        </row>
        <row r="22">
          <cell r="B22" t="str">
            <v>Clean Technology Fund</v>
          </cell>
          <cell r="C22">
            <v>44000</v>
          </cell>
          <cell r="D22">
            <v>1.3570980970915952E-2</v>
          </cell>
          <cell r="E22">
            <v>157802.231</v>
          </cell>
          <cell r="F22">
            <v>3.5275735513365408E-2</v>
          </cell>
          <cell r="G22">
            <v>50505.93</v>
          </cell>
          <cell r="H22">
            <v>1.0424532297403451E-2</v>
          </cell>
        </row>
        <row r="23">
          <cell r="B23" t="str">
            <v>Asian Development Fund</v>
          </cell>
          <cell r="C23">
            <v>27461.487000000001</v>
          </cell>
          <cell r="D23">
            <v>8.469984488864905E-3</v>
          </cell>
          <cell r="E23">
            <v>50000</v>
          </cell>
          <cell r="F23">
            <v>1.1177197967931585E-2</v>
          </cell>
          <cell r="G23">
            <v>50000</v>
          </cell>
          <cell r="H23">
            <v>1.032010726008159E-2</v>
          </cell>
        </row>
        <row r="24">
          <cell r="B24" t="str">
            <v>United Nations Children’s Fund</v>
          </cell>
          <cell r="C24">
            <v>40000</v>
          </cell>
          <cell r="D24">
            <v>1.2337255428105411E-2</v>
          </cell>
          <cell r="E24">
            <v>48000</v>
          </cell>
          <cell r="F24">
            <v>1.0730110049214321E-2</v>
          </cell>
          <cell r="G24">
            <v>48000</v>
          </cell>
          <cell r="H24">
            <v>9.907302969678327E-3</v>
          </cell>
        </row>
        <row r="25">
          <cell r="B25" t="str">
            <v>World Food Programme</v>
          </cell>
          <cell r="C25">
            <v>10000</v>
          </cell>
          <cell r="D25">
            <v>3.0843138570263526E-3</v>
          </cell>
          <cell r="E25">
            <v>40000</v>
          </cell>
          <cell r="F25">
            <v>8.9417583743452676E-3</v>
          </cell>
          <cell r="G25">
            <v>40000</v>
          </cell>
          <cell r="H25">
            <v>8.2560858080652725E-3</v>
          </cell>
        </row>
        <row r="26">
          <cell r="B26" t="str">
            <v>United Nations Office of the United Nations High Commissioner for Refugees</v>
          </cell>
          <cell r="C26">
            <v>19000</v>
          </cell>
          <cell r="D26">
            <v>5.86019632835007E-3</v>
          </cell>
          <cell r="E26">
            <v>35000</v>
          </cell>
          <cell r="F26">
            <v>7.8240385775521087E-3</v>
          </cell>
          <cell r="G26">
            <v>35000</v>
          </cell>
          <cell r="H26">
            <v>7.2240750820571128E-3</v>
          </cell>
        </row>
        <row r="27">
          <cell r="B27" t="str">
            <v>United Nations Relief and Works Agency for Palestine Refugees in the Near East</v>
          </cell>
          <cell r="C27">
            <v>47500</v>
          </cell>
          <cell r="D27">
            <v>1.4650490820875172E-2</v>
          </cell>
          <cell r="E27">
            <v>34038.832459999998</v>
          </cell>
          <cell r="F27">
            <v>7.6091753800535131E-3</v>
          </cell>
          <cell r="G27">
            <v>33434.989390000002</v>
          </cell>
          <cell r="H27">
            <v>6.9010535348897999E-3</v>
          </cell>
        </row>
        <row r="28">
          <cell r="B28" t="str">
            <v>CGIAR Fund</v>
          </cell>
          <cell r="D28">
            <v>0</v>
          </cell>
          <cell r="E28">
            <v>35000</v>
          </cell>
          <cell r="F28">
            <v>0</v>
          </cell>
          <cell r="G28">
            <v>30000</v>
          </cell>
          <cell r="H28">
            <v>6.1920643560489539E-3</v>
          </cell>
        </row>
        <row r="29">
          <cell r="B29" t="str">
            <v>Global Environment Facility - Least Developed Countries Fund</v>
          </cell>
          <cell r="D29">
            <v>0</v>
          </cell>
          <cell r="F29">
            <v>0</v>
          </cell>
          <cell r="G29">
            <v>30000</v>
          </cell>
          <cell r="H29">
            <v>6.1920643560489539E-3</v>
          </cell>
        </row>
        <row r="30">
          <cell r="B30" t="str">
            <v>Advance Market Commitments</v>
          </cell>
          <cell r="D30">
            <v>0</v>
          </cell>
          <cell r="E30">
            <v>39963.172429999999</v>
          </cell>
          <cell r="F30">
            <v>8.9335257935339099E-3</v>
          </cell>
          <cell r="G30">
            <v>26334.56523</v>
          </cell>
          <cell r="H30">
            <v>5.4355107564243044E-3</v>
          </cell>
        </row>
        <row r="31">
          <cell r="B31" t="str">
            <v>United Nations Office of Co-ordination of Humanitarian Affairs</v>
          </cell>
          <cell r="C31">
            <v>20000</v>
          </cell>
          <cell r="D31">
            <v>6.1686277140527053E-3</v>
          </cell>
          <cell r="E31">
            <v>20000</v>
          </cell>
          <cell r="F31">
            <v>4.4708791871726338E-3</v>
          </cell>
          <cell r="G31">
            <v>25000</v>
          </cell>
          <cell r="H31">
            <v>5.1600536300407951E-3</v>
          </cell>
        </row>
        <row r="32">
          <cell r="B32" t="str">
            <v>United Nations Population Fund</v>
          </cell>
          <cell r="C32">
            <v>20000</v>
          </cell>
          <cell r="D32">
            <v>6.1686277140527053E-3</v>
          </cell>
          <cell r="E32">
            <v>20000</v>
          </cell>
          <cell r="F32">
            <v>4.4708791871726338E-3</v>
          </cell>
          <cell r="G32">
            <v>20000</v>
          </cell>
          <cell r="H32">
            <v>4.1280429040326362E-3</v>
          </cell>
        </row>
        <row r="33">
          <cell r="B33" t="str">
            <v>International Fund for Agricultural Development</v>
          </cell>
          <cell r="C33">
            <v>33852</v>
          </cell>
          <cell r="D33">
            <v>1.0441019268805609E-2</v>
          </cell>
          <cell r="F33">
            <v>0</v>
          </cell>
          <cell r="G33">
            <v>19025</v>
          </cell>
          <cell r="H33">
            <v>3.9268008124610449E-3</v>
          </cell>
        </row>
        <row r="34">
          <cell r="B34" t="str">
            <v>Joint United Nations Programme on HIV/AIDS</v>
          </cell>
          <cell r="C34">
            <v>10000</v>
          </cell>
          <cell r="D34">
            <v>3.0843138570263526E-3</v>
          </cell>
          <cell r="E34">
            <v>15000</v>
          </cell>
          <cell r="F34">
            <v>3.3531593903794754E-3</v>
          </cell>
          <cell r="G34">
            <v>15000</v>
          </cell>
          <cell r="H34">
            <v>3.096032178024477E-3</v>
          </cell>
        </row>
        <row r="35">
          <cell r="B35" t="str">
            <v>World Health Organisation - core voluntary contributions account</v>
          </cell>
          <cell r="C35">
            <v>12500</v>
          </cell>
          <cell r="D35">
            <v>3.8553923212829412E-3</v>
          </cell>
          <cell r="E35">
            <v>14500</v>
          </cell>
          <cell r="F35">
            <v>3.2413874107001593E-3</v>
          </cell>
          <cell r="G35">
            <v>14500</v>
          </cell>
          <cell r="H35">
            <v>2.9928311054236612E-3</v>
          </cell>
        </row>
        <row r="36">
          <cell r="B36" t="str">
            <v>United Nations</v>
          </cell>
          <cell r="C36">
            <v>16967.82862</v>
          </cell>
          <cell r="D36">
            <v>5.2334108936314336E-3</v>
          </cell>
          <cell r="E36">
            <v>17880.404259999999</v>
          </cell>
          <cell r="F36">
            <v>3.9970563632133445E-3</v>
          </cell>
          <cell r="G36">
            <v>13358.297</v>
          </cell>
          <cell r="H36">
            <v>2.7571811570405226E-3</v>
          </cell>
        </row>
        <row r="37">
          <cell r="B37" t="str">
            <v>United Nations Entity for Gender Equality and the Empowerment of Women</v>
          </cell>
          <cell r="C37">
            <v>10000</v>
          </cell>
          <cell r="D37">
            <v>3.0843138570263526E-3</v>
          </cell>
          <cell r="E37">
            <v>12500</v>
          </cell>
          <cell r="F37">
            <v>2.7942994919828964E-3</v>
          </cell>
          <cell r="G37">
            <v>12500</v>
          </cell>
          <cell r="H37">
            <v>2.5800268150203975E-3</v>
          </cell>
        </row>
        <row r="38">
          <cell r="B38" t="str">
            <v>World Health Organisation - assessed contributions</v>
          </cell>
          <cell r="C38">
            <v>14804.8</v>
          </cell>
          <cell r="D38">
            <v>4.5662649790503742E-3</v>
          </cell>
          <cell r="E38">
            <v>11833.70312</v>
          </cell>
          <cell r="F38">
            <v>2.6453528493193936E-3</v>
          </cell>
          <cell r="G38">
            <v>11999.832234400001</v>
          </cell>
          <cell r="H38">
            <v>0</v>
          </cell>
        </row>
        <row r="39">
          <cell r="B39" t="str">
            <v>Council of Europe</v>
          </cell>
          <cell r="D39">
            <v>0</v>
          </cell>
          <cell r="E39">
            <v>9141.3148000000001</v>
          </cell>
          <cell r="F39">
            <v>2.0434857041356585E-3</v>
          </cell>
          <cell r="G39">
            <v>9889.4152599999998</v>
          </cell>
          <cell r="H39">
            <v>2.0411965244537533E-3</v>
          </cell>
        </row>
        <row r="40">
          <cell r="B40" t="str">
            <v>Organization for Security and Co-operation in Europe</v>
          </cell>
          <cell r="C40">
            <v>9107.4211509999986</v>
          </cell>
          <cell r="D40">
            <v>2.8090145257804191E-3</v>
          </cell>
          <cell r="E40">
            <v>11593.484399999998</v>
          </cell>
          <cell r="F40">
            <v>2.59165340553853E-3</v>
          </cell>
          <cell r="G40">
            <v>9440.7440029999998</v>
          </cell>
          <cell r="H40">
            <v>0</v>
          </cell>
        </row>
        <row r="41">
          <cell r="B41" t="str">
            <v>Caribbean Development Bank</v>
          </cell>
          <cell r="C41">
            <v>11015.0432</v>
          </cell>
          <cell r="D41">
            <v>3.3973850377503902E-3</v>
          </cell>
          <cell r="E41">
            <v>12277.33022</v>
          </cell>
          <cell r="F41">
            <v>2.7445230077321808E-3</v>
          </cell>
          <cell r="G41">
            <v>9361.8258999999998</v>
          </cell>
          <cell r="H41">
            <v>1.9323009487641973E-3</v>
          </cell>
        </row>
        <row r="42">
          <cell r="B42" t="str">
            <v>Food and Agricultural Organisation</v>
          </cell>
          <cell r="C42">
            <v>10435.34599</v>
          </cell>
          <cell r="D42">
            <v>3.218588223982138E-3</v>
          </cell>
          <cell r="E42">
            <v>8266.5640509999994</v>
          </cell>
          <cell r="F42">
            <v>1.8479404582522696E-3</v>
          </cell>
          <cell r="G42">
            <v>9017.4136120000003</v>
          </cell>
          <cell r="H42">
            <v>1.8612135136871952E-3</v>
          </cell>
        </row>
        <row r="43">
          <cell r="B43" t="str">
            <v>United Nations Environment Programme</v>
          </cell>
          <cell r="D43">
            <v>0</v>
          </cell>
          <cell r="E43">
            <v>628.40477999999996</v>
          </cell>
          <cell r="F43">
            <v>1.4047609260108988E-4</v>
          </cell>
          <cell r="G43">
            <v>8892.8155700000007</v>
          </cell>
          <cell r="H43">
            <v>1.8354962105304722E-3</v>
          </cell>
        </row>
        <row r="44">
          <cell r="B44" t="str">
            <v>International Atomic Energy Agency - assessed contributions</v>
          </cell>
          <cell r="C44">
            <v>1966.997865</v>
          </cell>
          <cell r="D44">
            <v>6.0668387717607505E-4</v>
          </cell>
          <cell r="E44">
            <v>4616.0640009999997</v>
          </cell>
          <cell r="F44">
            <v>1.0318932234363867E-3</v>
          </cell>
          <cell r="G44">
            <v>8878.5300000000007</v>
          </cell>
          <cell r="H44">
            <v>0</v>
          </cell>
        </row>
        <row r="45">
          <cell r="B45" t="str">
            <v>International Labour Organisation - Assessed Contributions</v>
          </cell>
          <cell r="C45">
            <v>9848.6649660000003</v>
          </cell>
          <cell r="D45">
            <v>3.0376373827843773E-3</v>
          </cell>
          <cell r="E45">
            <v>8068.4639999999999</v>
          </cell>
          <cell r="F45">
            <v>1.8036563885025828E-3</v>
          </cell>
          <cell r="G45">
            <v>8206.9331999999995</v>
          </cell>
          <cell r="H45">
            <v>0</v>
          </cell>
        </row>
        <row r="46">
          <cell r="B46" t="str">
            <v>Multilateral Fund for the Implementation of the Montreal Protocol</v>
          </cell>
          <cell r="D46">
            <v>0</v>
          </cell>
          <cell r="E46">
            <v>6462.3923599999998</v>
          </cell>
          <cell r="F46">
            <v>1.4446287750833719E-3</v>
          </cell>
          <cell r="G46">
            <v>6659.6884399999999</v>
          </cell>
          <cell r="H46">
            <v>1.3745739803905088E-3</v>
          </cell>
        </row>
        <row r="47">
          <cell r="B47" t="str">
            <v>African Development Bank</v>
          </cell>
          <cell r="C47">
            <v>5662.1189400000003</v>
          </cell>
          <cell r="D47">
            <v>1.7463751906773364E-3</v>
          </cell>
          <cell r="E47">
            <v>6392.4525599999997</v>
          </cell>
          <cell r="F47">
            <v>1.4289941552746211E-3</v>
          </cell>
          <cell r="G47">
            <v>6392.4525599999997</v>
          </cell>
          <cell r="H47">
            <v>1.3194159214836628E-3</v>
          </cell>
        </row>
        <row r="48">
          <cell r="B48" t="str">
            <v>International Atomic Energy Agency (Contributions to Technical Cooperation Fund Only)</v>
          </cell>
          <cell r="D48">
            <v>0</v>
          </cell>
          <cell r="E48">
            <v>2729.2240000000002</v>
          </cell>
          <cell r="F48">
            <v>6.1010153893660221E-4</v>
          </cell>
          <cell r="G48">
            <v>6173.2690000000002</v>
          </cell>
          <cell r="H48">
            <v>1.2741759645067325E-3</v>
          </cell>
        </row>
        <row r="49">
          <cell r="B49" t="str">
            <v>United Nations Educational, Scientific and Cultural Organisation</v>
          </cell>
          <cell r="C49">
            <v>8901.1746600000006</v>
          </cell>
          <cell r="D49">
            <v>2.7454016347649834E-3</v>
          </cell>
          <cell r="F49">
            <v>0</v>
          </cell>
          <cell r="G49">
            <v>5610.5354639999996</v>
          </cell>
          <cell r="H49">
            <v>1.1580265554994326E-3</v>
          </cell>
        </row>
        <row r="50">
          <cell r="B50" t="str">
            <v>Commonwealth Secretariat (ODA-eligible contributions only)</v>
          </cell>
          <cell r="C50">
            <v>16787.730000000003</v>
          </cell>
          <cell r="D50">
            <v>5.177862826701702E-3</v>
          </cell>
          <cell r="E50">
            <v>10267.617</v>
          </cell>
          <cell r="F50">
            <v>2.2952637573579958E-3</v>
          </cell>
          <cell r="G50">
            <v>5480.76</v>
          </cell>
          <cell r="H50">
            <v>1.1312406213352957E-3</v>
          </cell>
        </row>
        <row r="51">
          <cell r="B51" t="str">
            <v>Global Green Growth Institute</v>
          </cell>
          <cell r="D51">
            <v>0</v>
          </cell>
          <cell r="E51">
            <v>10031</v>
          </cell>
          <cell r="F51">
            <v>2.2423694563264347E-3</v>
          </cell>
          <cell r="G51">
            <v>4731</v>
          </cell>
          <cell r="H51">
            <v>9.7648854894892003E-4</v>
          </cell>
        </row>
        <row r="52">
          <cell r="B52" t="str">
            <v>United Nations Peacebuilding Fund (Window One:  Flexible Contributions Only)</v>
          </cell>
          <cell r="C52">
            <v>7000</v>
          </cell>
          <cell r="D52">
            <v>2.1590196999184469E-3</v>
          </cell>
          <cell r="E52">
            <v>14235</v>
          </cell>
          <cell r="F52">
            <v>3.1821482614701217E-3</v>
          </cell>
          <cell r="G52">
            <v>3560</v>
          </cell>
          <cell r="H52">
            <v>7.3479163691780923E-4</v>
          </cell>
        </row>
        <row r="53">
          <cell r="B53" t="str">
            <v>United Nations Department of Political Affairs, Trust Fund in Support of Political Affairs</v>
          </cell>
          <cell r="D53">
            <v>0</v>
          </cell>
          <cell r="F53">
            <v>0</v>
          </cell>
          <cell r="G53">
            <v>2800</v>
          </cell>
          <cell r="H53">
            <v>5.7792600656456907E-4</v>
          </cell>
        </row>
        <row r="54">
          <cell r="B54" t="str">
            <v>United Nations High Commissioner for Human Rights (extrabudgetary contributions only)</v>
          </cell>
          <cell r="C54">
            <v>1702.4</v>
          </cell>
          <cell r="D54">
            <v>5.2507359102016633E-4</v>
          </cell>
          <cell r="E54">
            <v>1600</v>
          </cell>
          <cell r="F54">
            <v>3.5767033497381072E-4</v>
          </cell>
          <cell r="G54">
            <v>2395.7295999999997</v>
          </cell>
          <cell r="H54">
            <v>4.9448372876304718E-4</v>
          </cell>
        </row>
        <row r="55">
          <cell r="B55" t="str">
            <v>International Organisation for Migration</v>
          </cell>
          <cell r="C55">
            <v>953.64063999999996</v>
          </cell>
          <cell r="D55">
            <v>2.9413270405754789E-4</v>
          </cell>
          <cell r="E55">
            <v>2371.6872899999998</v>
          </cell>
          <cell r="F55">
            <v>5.301763671671433E-4</v>
          </cell>
          <cell r="G55">
            <v>1988.6564900000001</v>
          </cell>
          <cell r="H55">
            <v>4.1046296560514744E-4</v>
          </cell>
        </row>
        <row r="56">
          <cell r="B56" t="str">
            <v>Commonwealth Foundation</v>
          </cell>
          <cell r="C56">
            <v>1276.877</v>
          </cell>
          <cell r="D56">
            <v>3.938289424818238E-4</v>
          </cell>
          <cell r="E56">
            <v>721.55000000000007</v>
          </cell>
          <cell r="F56">
            <v>1.6129814387522072E-4</v>
          </cell>
          <cell r="G56">
            <v>1024.5</v>
          </cell>
          <cell r="H56">
            <v>2.1145899775907177E-4</v>
          </cell>
        </row>
        <row r="57">
          <cell r="B57" t="str">
            <v>United Nations Framework Convention on Climate Change</v>
          </cell>
          <cell r="D57">
            <v>0</v>
          </cell>
          <cell r="E57">
            <v>628.577001</v>
          </cell>
          <cell r="F57">
            <v>1.4051459156531459E-4</v>
          </cell>
          <cell r="G57">
            <v>687.78399999999999</v>
          </cell>
          <cell r="H57">
            <v>1.4196009303535912E-4</v>
          </cell>
        </row>
        <row r="58">
          <cell r="B58" t="str">
            <v>OECD Development Centre</v>
          </cell>
          <cell r="C58">
            <v>1383.4512999999999</v>
          </cell>
          <cell r="D58">
            <v>4.2669980151111215E-4</v>
          </cell>
          <cell r="E58">
            <v>563.88539000000003</v>
          </cell>
          <cell r="F58">
            <v>1.2605317270508617E-4</v>
          </cell>
          <cell r="G58">
            <v>666.12117999999998</v>
          </cell>
          <cell r="H58">
            <v>1.3748884051624231E-4</v>
          </cell>
        </row>
        <row r="59">
          <cell r="B59" t="str">
            <v>Commonwealth of Learning</v>
          </cell>
          <cell r="D59">
            <v>0</v>
          </cell>
          <cell r="E59">
            <v>1300</v>
          </cell>
          <cell r="F59">
            <v>2.9060714716622118E-4</v>
          </cell>
          <cell r="G59">
            <v>650</v>
          </cell>
          <cell r="H59">
            <v>1.3416139438106068E-4</v>
          </cell>
        </row>
        <row r="60">
          <cell r="B60" t="str">
            <v>World Customs Organisation Customs Co-operation Fund</v>
          </cell>
          <cell r="D60">
            <v>0</v>
          </cell>
          <cell r="E60">
            <v>403.73543999999993</v>
          </cell>
          <cell r="F60">
            <v>9.0252618790999265E-5</v>
          </cell>
          <cell r="G60">
            <v>452.93822999999998</v>
          </cell>
          <cell r="H60">
            <v>0</v>
          </cell>
        </row>
        <row r="61">
          <cell r="B61" t="str">
            <v>International Telecommunications Union</v>
          </cell>
          <cell r="D61">
            <v>0</v>
          </cell>
          <cell r="E61">
            <v>371.327</v>
          </cell>
          <cell r="F61">
            <v>8.3007907796762634E-5</v>
          </cell>
          <cell r="G61">
            <v>445.41287999999997</v>
          </cell>
          <cell r="H61">
            <v>9.193417393243698E-5</v>
          </cell>
        </row>
        <row r="62">
          <cell r="B62" t="str">
            <v>Pacific Regional Environment Programme</v>
          </cell>
          <cell r="D62">
            <v>0</v>
          </cell>
          <cell r="F62">
            <v>0</v>
          </cell>
          <cell r="G62">
            <v>112.66731</v>
          </cell>
          <cell r="H62">
            <v>2.3254774478097263E-5</v>
          </cell>
        </row>
        <row r="63">
          <cell r="B63" t="str">
            <v>European and Mediterranean Plant Protection Organisation</v>
          </cell>
          <cell r="D63">
            <v>0</v>
          </cell>
          <cell r="E63">
            <v>90.075839999999999</v>
          </cell>
          <cell r="F63">
            <v>2.0135909916154606E-5</v>
          </cell>
          <cell r="G63">
            <v>107.64188</v>
          </cell>
          <cell r="H63">
            <v>2.2217514945536625E-5</v>
          </cell>
        </row>
        <row r="64">
          <cell r="B64" t="str">
            <v>Intergovernmental Panel on Climate Change</v>
          </cell>
          <cell r="D64">
            <v>0</v>
          </cell>
          <cell r="F64">
            <v>0</v>
          </cell>
          <cell r="G64">
            <v>60</v>
          </cell>
          <cell r="H64">
            <v>1.2384128712097907E-5</v>
          </cell>
        </row>
        <row r="65">
          <cell r="B65" t="str">
            <v>International drug purchase facility</v>
          </cell>
          <cell r="D65">
            <v>0</v>
          </cell>
          <cell r="F65">
            <v>0</v>
          </cell>
          <cell r="G65">
            <v>0.16511000000000001</v>
          </cell>
          <cell r="H65">
            <v>3.4079058194241426E-8</v>
          </cell>
        </row>
        <row r="66">
          <cell r="B66" t="str">
            <v>Asian Development Bank</v>
          </cell>
          <cell r="C66">
            <v>9053.5012200000001</v>
          </cell>
          <cell r="D66">
            <v>2.7923839267450989E-3</v>
          </cell>
          <cell r="F66">
            <v>0</v>
          </cell>
          <cell r="H66">
            <v>0</v>
          </cell>
        </row>
        <row r="67">
          <cell r="B67" t="str">
            <v>Convention to Combat Desertification</v>
          </cell>
          <cell r="C67">
            <v>395.12754000000001</v>
          </cell>
          <cell r="D67">
            <v>1.2186973469147344E-4</v>
          </cell>
          <cell r="E67">
            <v>282.09399000000002</v>
          </cell>
          <cell r="F67">
            <v>6.306040743587426E-5</v>
          </cell>
          <cell r="H67">
            <v>0</v>
          </cell>
        </row>
        <row r="68">
          <cell r="B68" t="str">
            <v>Global Environment Facility Trust Fund</v>
          </cell>
          <cell r="C68">
            <v>52500</v>
          </cell>
          <cell r="D68">
            <v>1.6192647749388351E-2</v>
          </cell>
          <cell r="F68">
            <v>0</v>
          </cell>
          <cell r="H68">
            <v>0</v>
          </cell>
        </row>
        <row r="69">
          <cell r="B69" t="str">
            <v>IBRD, Inter-American Investment Corporation and Multilateral Investment Fund</v>
          </cell>
          <cell r="C69">
            <v>5645.9770200000003</v>
          </cell>
          <cell r="D69">
            <v>1.741396515923835E-3</v>
          </cell>
          <cell r="E69">
            <v>2112.0028200000002</v>
          </cell>
          <cell r="F69">
            <v>4.7212547255939553E-4</v>
          </cell>
          <cell r="G69">
            <v>2362.9750300000001</v>
          </cell>
          <cell r="H69">
            <v>0</v>
          </cell>
        </row>
        <row r="70">
          <cell r="B70" t="str">
            <v>International Bank for Reconstruction and Development</v>
          </cell>
          <cell r="C70">
            <v>55451.149390000006</v>
          </cell>
          <cell r="D70">
            <v>1.7102874845161539E-2</v>
          </cell>
          <cell r="E70">
            <v>24445.560450000001</v>
          </cell>
          <cell r="F70">
            <v>5.4646573717337743E-3</v>
          </cell>
          <cell r="H70">
            <v>0</v>
          </cell>
        </row>
        <row r="71">
          <cell r="B71" t="str">
            <v>Multilateral Investment Guarantee Agency</v>
          </cell>
          <cell r="D71">
            <v>0</v>
          </cell>
          <cell r="E71">
            <v>3097.8026500000001</v>
          </cell>
          <cell r="F71">
            <v>6.9249506969266158E-4</v>
          </cell>
          <cell r="H71">
            <v>0</v>
          </cell>
        </row>
        <row r="72">
          <cell r="B72" t="str">
            <v>Strategic Climate Fund</v>
          </cell>
          <cell r="C72">
            <v>97000</v>
          </cell>
          <cell r="D72">
            <v>2.991784441315562E-2</v>
          </cell>
          <cell r="E72">
            <v>71975</v>
          </cell>
          <cell r="F72">
            <v>1.6089576474837514E-2</v>
          </cell>
          <cell r="H72">
            <v>0</v>
          </cell>
        </row>
        <row r="73">
          <cell r="B73" t="str">
            <v>United Nations Economic Commission for Europe (extrabudgetary contributions only)</v>
          </cell>
          <cell r="D73">
            <v>0</v>
          </cell>
          <cell r="E73">
            <v>322.10393199999999</v>
          </cell>
          <cell r="F73">
            <v>7.2004388284263463E-5</v>
          </cell>
          <cell r="H73">
            <v>0</v>
          </cell>
        </row>
        <row r="74">
          <cell r="B74" t="str">
            <v>United Nations Industrial Development Organisation</v>
          </cell>
          <cell r="C74">
            <v>4327.7019700000001</v>
          </cell>
          <cell r="D74">
            <v>1.3347991155151242E-3</v>
          </cell>
          <cell r="F74">
            <v>0</v>
          </cell>
          <cell r="H74">
            <v>0</v>
          </cell>
        </row>
        <row r="75">
          <cell r="B75" t="str">
            <v>United Nations Research Institute for Social Development</v>
          </cell>
          <cell r="C75">
            <v>380</v>
          </cell>
          <cell r="D75">
            <v>1.172039265670014E-4</v>
          </cell>
          <cell r="F75">
            <v>0</v>
          </cell>
          <cell r="H75">
            <v>0</v>
          </cell>
        </row>
      </sheetData>
      <sheetData sheetId="21" refreshError="1"/>
      <sheetData sheetId="22">
        <row r="9">
          <cell r="B9" t="str">
            <v>BBC World Service</v>
          </cell>
          <cell r="D9">
            <v>0</v>
          </cell>
          <cell r="F9">
            <v>0</v>
          </cell>
          <cell r="H9">
            <v>0</v>
          </cell>
          <cell r="J9">
            <v>0</v>
          </cell>
          <cell r="L9">
            <v>0</v>
          </cell>
          <cell r="N9">
            <v>0</v>
          </cell>
          <cell r="P9">
            <v>0</v>
          </cell>
          <cell r="R9">
            <v>0</v>
          </cell>
          <cell r="T9">
            <v>0</v>
          </cell>
          <cell r="V9">
            <v>0</v>
          </cell>
          <cell r="X9">
            <v>0</v>
          </cell>
          <cell r="Z9">
            <v>0</v>
          </cell>
          <cell r="AB9">
            <v>0</v>
          </cell>
          <cell r="AD9">
            <v>0</v>
          </cell>
          <cell r="AF9">
            <v>0</v>
          </cell>
          <cell r="AH9">
            <v>0</v>
          </cell>
          <cell r="AJ9">
            <v>0</v>
          </cell>
          <cell r="AK9">
            <v>2000</v>
          </cell>
          <cell r="AL9">
            <v>4.2742427365763836E-4</v>
          </cell>
          <cell r="AN9">
            <v>0</v>
          </cell>
          <cell r="AP9">
            <v>0</v>
          </cell>
          <cell r="AQ9">
            <v>19897.636325596934</v>
          </cell>
          <cell r="AR9">
            <v>3.6103768057200902E-3</v>
          </cell>
          <cell r="AT9">
            <v>0</v>
          </cell>
          <cell r="AV9">
            <v>0</v>
          </cell>
          <cell r="AW9">
            <v>23653.232133106299</v>
          </cell>
          <cell r="AX9">
            <v>3.9453618111412077E-3</v>
          </cell>
        </row>
        <row r="10">
          <cell r="B10" t="str">
            <v>CDC Group PLC</v>
          </cell>
          <cell r="D10">
            <v>0</v>
          </cell>
          <cell r="F10">
            <v>0</v>
          </cell>
          <cell r="G10">
            <v>233305.12000000005</v>
          </cell>
          <cell r="H10">
            <v>7.287442942935142E-2</v>
          </cell>
          <cell r="J10">
            <v>0</v>
          </cell>
          <cell r="L10">
            <v>0</v>
          </cell>
          <cell r="M10">
            <v>228424.21340299991</v>
          </cell>
          <cell r="N10">
            <v>6.9884424604606643E-2</v>
          </cell>
          <cell r="O10">
            <v>11593.698350000001</v>
          </cell>
          <cell r="P10">
            <v>6.5261899767620332E-3</v>
          </cell>
          <cell r="R10">
            <v>0</v>
          </cell>
          <cell r="S10">
            <v>79092.70458999995</v>
          </cell>
          <cell r="T10">
            <v>2.2705969666147862E-2</v>
          </cell>
          <cell r="U10">
            <v>88523.407480000096</v>
          </cell>
          <cell r="V10">
            <v>4.7113584202713922E-2</v>
          </cell>
          <cell r="X10">
            <v>0</v>
          </cell>
          <cell r="Y10">
            <v>14843</v>
          </cell>
          <cell r="Z10">
            <v>4.0325791596653145E-3</v>
          </cell>
          <cell r="AA10">
            <v>76344.103599999959</v>
          </cell>
          <cell r="AB10">
            <v>3.2676298953435004E-2</v>
          </cell>
          <cell r="AD10">
            <v>0</v>
          </cell>
          <cell r="AE10">
            <v>23500</v>
          </cell>
          <cell r="AF10">
            <v>5.3598030301889379E-3</v>
          </cell>
          <cell r="AH10">
            <v>0</v>
          </cell>
          <cell r="AJ10">
            <v>0</v>
          </cell>
          <cell r="AK10">
            <v>41994.319985000053</v>
          </cell>
          <cell r="AL10">
            <v>8.9746958586675463E-3</v>
          </cell>
          <cell r="AN10">
            <v>0</v>
          </cell>
          <cell r="AP10">
            <v>0</v>
          </cell>
          <cell r="AR10">
            <v>0</v>
          </cell>
          <cell r="AT10">
            <v>0</v>
          </cell>
          <cell r="AV10">
            <v>0</v>
          </cell>
          <cell r="AX10">
            <v>0</v>
          </cell>
        </row>
        <row r="11">
          <cell r="B11" t="str">
            <v>Colonial Pensions administered by DFID</v>
          </cell>
          <cell r="D11">
            <v>0</v>
          </cell>
          <cell r="F11">
            <v>0</v>
          </cell>
          <cell r="H11">
            <v>0</v>
          </cell>
          <cell r="J11">
            <v>0</v>
          </cell>
          <cell r="L11">
            <v>0</v>
          </cell>
          <cell r="N11">
            <v>0</v>
          </cell>
          <cell r="P11">
            <v>0</v>
          </cell>
          <cell r="R11">
            <v>0</v>
          </cell>
          <cell r="T11">
            <v>0</v>
          </cell>
          <cell r="V11">
            <v>0</v>
          </cell>
          <cell r="X11">
            <v>0</v>
          </cell>
          <cell r="Y11">
            <v>2663.002480000001</v>
          </cell>
          <cell r="Z11">
            <v>7.2349041992757874E-4</v>
          </cell>
          <cell r="AB11">
            <v>0</v>
          </cell>
          <cell r="AD11">
            <v>0</v>
          </cell>
          <cell r="AE11">
            <v>2122.6803</v>
          </cell>
          <cell r="AF11">
            <v>4.8413397038563256E-4</v>
          </cell>
          <cell r="AH11">
            <v>0</v>
          </cell>
          <cell r="AJ11">
            <v>0</v>
          </cell>
          <cell r="AK11">
            <v>1949.9188699999997</v>
          </cell>
          <cell r="AL11">
            <v>4.1672132835053637E-4</v>
          </cell>
          <cell r="AN11">
            <v>0</v>
          </cell>
          <cell r="AP11">
            <v>0</v>
          </cell>
          <cell r="AQ11">
            <v>2104.6490000000008</v>
          </cell>
          <cell r="AR11">
            <v>3.8188334581263516E-4</v>
          </cell>
          <cell r="AT11">
            <v>0</v>
          </cell>
          <cell r="AV11">
            <v>0</v>
          </cell>
          <cell r="AW11">
            <v>1848.3782200000001</v>
          </cell>
          <cell r="AX11">
            <v>3.0830969741028202E-4</v>
          </cell>
        </row>
        <row r="12">
          <cell r="B12" t="str">
            <v>Conflict Pool/Conflict, Stability and Security Fund (CSSF)6,7</v>
          </cell>
          <cell r="D12">
            <v>0</v>
          </cell>
          <cell r="F12">
            <v>0</v>
          </cell>
          <cell r="H12">
            <v>0</v>
          </cell>
          <cell r="J12">
            <v>0</v>
          </cell>
          <cell r="L12">
            <v>0</v>
          </cell>
          <cell r="N12">
            <v>0</v>
          </cell>
          <cell r="P12">
            <v>0</v>
          </cell>
          <cell r="R12">
            <v>0</v>
          </cell>
          <cell r="T12">
            <v>0</v>
          </cell>
          <cell r="U12">
            <v>44226.85426</v>
          </cell>
          <cell r="V12">
            <v>2.3538244646427894E-2</v>
          </cell>
          <cell r="W12">
            <v>26321.540400400001</v>
          </cell>
          <cell r="X12">
            <v>8.1183891795232697E-3</v>
          </cell>
          <cell r="Y12">
            <v>117101.50314200009</v>
          </cell>
          <cell r="Z12">
            <v>3.1814396088116412E-2</v>
          </cell>
          <cell r="AA12">
            <v>51631.077100000002</v>
          </cell>
          <cell r="AB12">
            <v>2.2098792585829155E-2</v>
          </cell>
          <cell r="AC12">
            <v>31647.366204700003</v>
          </cell>
          <cell r="AD12">
            <v>6.7536057728825906E-3</v>
          </cell>
          <cell r="AE12">
            <v>114767.29860599997</v>
          </cell>
          <cell r="AF12">
            <v>2.6175749567448395E-2</v>
          </cell>
          <cell r="AG12">
            <v>21903.876042000004</v>
          </cell>
          <cell r="AH12">
            <v>1.0219700349363059E-2</v>
          </cell>
          <cell r="AI12">
            <v>43311.462621999992</v>
          </cell>
          <cell r="AJ12">
            <v>8.8789726528122666E-3</v>
          </cell>
          <cell r="AK12">
            <v>114914.45014300008</v>
          </cell>
          <cell r="AL12">
            <v>2.4558612692569357E-2</v>
          </cell>
          <cell r="AM12">
            <v>101211.45901900002</v>
          </cell>
          <cell r="AN12">
            <v>4.6896041605259328E-2</v>
          </cell>
          <cell r="AO12">
            <v>36256.893000000004</v>
          </cell>
          <cell r="AP12">
            <v>8.1050094152622584E-3</v>
          </cell>
          <cell r="AQ12">
            <v>186674.08363399984</v>
          </cell>
          <cell r="AR12">
            <v>3.3871549904359116E-2</v>
          </cell>
          <cell r="AS12">
            <v>149510.55136577069</v>
          </cell>
          <cell r="AT12">
            <v>5.8628249458331963E-2</v>
          </cell>
          <cell r="AU12">
            <v>117606.88159999999</v>
          </cell>
          <cell r="AV12">
            <v>2.4274312652714319E-2</v>
          </cell>
          <cell r="AW12">
            <v>333525.4528257997</v>
          </cell>
          <cell r="AX12">
            <v>5.5632083480917444E-2</v>
          </cell>
        </row>
        <row r="13">
          <cell r="B13" t="str">
            <v>Department for Business, Innovation and Skills</v>
          </cell>
          <cell r="D13">
            <v>0</v>
          </cell>
          <cell r="F13">
            <v>0</v>
          </cell>
          <cell r="H13">
            <v>0</v>
          </cell>
          <cell r="J13">
            <v>0</v>
          </cell>
          <cell r="L13">
            <v>0</v>
          </cell>
          <cell r="N13">
            <v>0</v>
          </cell>
          <cell r="P13">
            <v>0</v>
          </cell>
          <cell r="R13">
            <v>0</v>
          </cell>
          <cell r="T13">
            <v>0</v>
          </cell>
          <cell r="V13">
            <v>0</v>
          </cell>
          <cell r="X13">
            <v>0</v>
          </cell>
          <cell r="Y13">
            <v>41962.811042499998</v>
          </cell>
          <cell r="Z13">
            <v>1.1400549571579804E-2</v>
          </cell>
          <cell r="AB13">
            <v>0</v>
          </cell>
          <cell r="AD13">
            <v>0</v>
          </cell>
          <cell r="AE13">
            <v>31044.230153999997</v>
          </cell>
          <cell r="AF13">
            <v>7.080466334012425E-3</v>
          </cell>
          <cell r="AG13">
            <v>2000</v>
          </cell>
          <cell r="AH13">
            <v>9.3314081304761768E-4</v>
          </cell>
          <cell r="AJ13">
            <v>0</v>
          </cell>
          <cell r="AK13">
            <v>72475.677300000039</v>
          </cell>
          <cell r="AL13">
            <v>1.5488931863898952E-2</v>
          </cell>
          <cell r="AM13">
            <v>4250</v>
          </cell>
          <cell r="AN13">
            <v>1.9692254093969424E-3</v>
          </cell>
          <cell r="AP13">
            <v>0</v>
          </cell>
          <cell r="AQ13">
            <v>186981.73311400015</v>
          </cell>
          <cell r="AR13">
            <v>3.3927372140161872E-2</v>
          </cell>
          <cell r="AT13">
            <v>0</v>
          </cell>
          <cell r="AV13">
            <v>0</v>
          </cell>
          <cell r="AW13">
            <v>376467.83304390043</v>
          </cell>
          <cell r="AX13">
            <v>6.2794877387415599E-2</v>
          </cell>
        </row>
        <row r="14">
          <cell r="B14" t="str">
            <v>Department for Culture, Media and Sports</v>
          </cell>
          <cell r="D14">
            <v>0</v>
          </cell>
          <cell r="F14">
            <v>0</v>
          </cell>
          <cell r="H14">
            <v>0</v>
          </cell>
          <cell r="J14">
            <v>0</v>
          </cell>
          <cell r="L14">
            <v>0</v>
          </cell>
          <cell r="N14">
            <v>0</v>
          </cell>
          <cell r="P14">
            <v>0</v>
          </cell>
          <cell r="R14">
            <v>0</v>
          </cell>
          <cell r="T14">
            <v>0</v>
          </cell>
          <cell r="U14">
            <v>1227.204</v>
          </cell>
          <cell r="V14">
            <v>6.5313774778687813E-4</v>
          </cell>
          <cell r="X14">
            <v>0</v>
          </cell>
          <cell r="Y14">
            <v>801.93200000000002</v>
          </cell>
          <cell r="Z14">
            <v>2.1787066433124873E-4</v>
          </cell>
          <cell r="AA14">
            <v>693.5</v>
          </cell>
          <cell r="AB14">
            <v>2.9682728928141067E-4</v>
          </cell>
          <cell r="AD14">
            <v>0</v>
          </cell>
          <cell r="AE14">
            <v>350.35300000000001</v>
          </cell>
          <cell r="AF14">
            <v>7.9907364724927024E-5</v>
          </cell>
          <cell r="AH14">
            <v>0</v>
          </cell>
          <cell r="AJ14">
            <v>0</v>
          </cell>
          <cell r="AL14">
            <v>0</v>
          </cell>
          <cell r="AN14">
            <v>0</v>
          </cell>
          <cell r="AO14">
            <v>708.18399999999997</v>
          </cell>
          <cell r="AP14">
            <v>1.5831025531443322E-4</v>
          </cell>
          <cell r="AQ14">
            <v>21</v>
          </cell>
          <cell r="AR14">
            <v>3.8103979628267401E-6</v>
          </cell>
          <cell r="AT14">
            <v>0</v>
          </cell>
          <cell r="AU14">
            <v>445.41287999999997</v>
          </cell>
          <cell r="AV14">
            <v>9.193417393243698E-5</v>
          </cell>
          <cell r="AW14">
            <v>1070.836</v>
          </cell>
          <cell r="AX14">
            <v>1.7861556664308494E-4</v>
          </cell>
        </row>
        <row r="15">
          <cell r="B15" t="str">
            <v xml:space="preserve">Department of Education </v>
          </cell>
          <cell r="D15">
            <v>0</v>
          </cell>
          <cell r="F15">
            <v>0</v>
          </cell>
          <cell r="H15">
            <v>0</v>
          </cell>
          <cell r="J15">
            <v>0</v>
          </cell>
          <cell r="L15">
            <v>0</v>
          </cell>
          <cell r="N15">
            <v>0</v>
          </cell>
          <cell r="P15">
            <v>0</v>
          </cell>
          <cell r="R15">
            <v>0</v>
          </cell>
          <cell r="T15">
            <v>0</v>
          </cell>
          <cell r="V15">
            <v>0</v>
          </cell>
          <cell r="X15">
            <v>0</v>
          </cell>
          <cell r="Z15">
            <v>0</v>
          </cell>
          <cell r="AB15">
            <v>0</v>
          </cell>
          <cell r="AD15">
            <v>0</v>
          </cell>
          <cell r="AF15">
            <v>0</v>
          </cell>
          <cell r="AH15">
            <v>0</v>
          </cell>
          <cell r="AJ15">
            <v>0</v>
          </cell>
          <cell r="AL15">
            <v>0</v>
          </cell>
          <cell r="AN15">
            <v>0</v>
          </cell>
          <cell r="AP15">
            <v>0</v>
          </cell>
          <cell r="AQ15">
            <v>28852</v>
          </cell>
          <cell r="AR15">
            <v>5.235123905879862E-3</v>
          </cell>
          <cell r="AT15">
            <v>0</v>
          </cell>
          <cell r="AV15">
            <v>0</v>
          </cell>
          <cell r="AW15">
            <v>38077</v>
          </cell>
          <cell r="AX15">
            <v>6.3512479325207082E-3</v>
          </cell>
        </row>
        <row r="16">
          <cell r="B16" t="str">
            <v>Department for Environment Food and Rural Affairs</v>
          </cell>
          <cell r="D16">
            <v>0</v>
          </cell>
          <cell r="F16">
            <v>0</v>
          </cell>
          <cell r="H16">
            <v>0</v>
          </cell>
          <cell r="J16">
            <v>0</v>
          </cell>
          <cell r="L16">
            <v>0</v>
          </cell>
          <cell r="N16">
            <v>0</v>
          </cell>
          <cell r="P16">
            <v>0</v>
          </cell>
          <cell r="R16">
            <v>0</v>
          </cell>
          <cell r="T16">
            <v>0</v>
          </cell>
          <cell r="U16">
            <v>20000</v>
          </cell>
          <cell r="V16">
            <v>1.0644322342281774E-2</v>
          </cell>
          <cell r="X16">
            <v>0</v>
          </cell>
          <cell r="Y16">
            <v>2417.2291600000003</v>
          </cell>
          <cell r="Z16">
            <v>6.5671817925967084E-4</v>
          </cell>
          <cell r="AA16">
            <v>30000</v>
          </cell>
          <cell r="AB16">
            <v>1.2840401843464052E-2</v>
          </cell>
          <cell r="AC16">
            <v>6990.2621200000003</v>
          </cell>
          <cell r="AD16">
            <v>1.491734708734888E-3</v>
          </cell>
          <cell r="AE16">
            <v>3122.4468400000005</v>
          </cell>
          <cell r="AF16">
            <v>7.1215744828237763E-4</v>
          </cell>
          <cell r="AG16">
            <v>40000</v>
          </cell>
          <cell r="AH16">
            <v>1.8662816260952352E-2</v>
          </cell>
          <cell r="AI16">
            <v>10579.481139999998</v>
          </cell>
          <cell r="AJ16">
            <v>2.1688236331988708E-3</v>
          </cell>
          <cell r="AK16">
            <v>6918.0070900000001</v>
          </cell>
          <cell r="AL16">
            <v>1.4784620778008212E-3</v>
          </cell>
          <cell r="AM16">
            <v>20913.952173999998</v>
          </cell>
          <cell r="AN16">
            <v>9.6904202428125218E-3</v>
          </cell>
          <cell r="AO16">
            <v>7502.9769120000001</v>
          </cell>
          <cell r="AP16">
            <v>1.67724516588488E-3</v>
          </cell>
          <cell r="AQ16">
            <v>28505.304659999991</v>
          </cell>
          <cell r="AR16">
            <v>5.1722168955342642E-3</v>
          </cell>
          <cell r="AS16">
            <v>30768.189770000005</v>
          </cell>
          <cell r="AT16">
            <v>1.2065269566184233E-2</v>
          </cell>
          <cell r="AU16">
            <v>15660.14589</v>
          </cell>
          <cell r="AV16">
            <v>3.2322877058665171E-3</v>
          </cell>
          <cell r="AW16">
            <v>20964.816139999981</v>
          </cell>
          <cell r="AX16">
            <v>3.4969337175946541E-3</v>
          </cell>
        </row>
        <row r="17">
          <cell r="B17" t="str">
            <v>Department for International Development2,3</v>
          </cell>
          <cell r="C17">
            <v>1402042.2300000014</v>
          </cell>
          <cell r="D17">
            <v>0.87487352857896539</v>
          </cell>
          <cell r="E17">
            <v>2307593.7963999999</v>
          </cell>
          <cell r="F17">
            <v>0.9241675567869394</v>
          </cell>
          <cell r="G17">
            <v>2664659.5956900013</v>
          </cell>
          <cell r="H17">
            <v>0.83232441559514436</v>
          </cell>
          <cell r="I17">
            <v>1631479.2348500011</v>
          </cell>
          <cell r="J17">
            <v>0.84927106760347426</v>
          </cell>
          <cell r="K17">
            <v>3152478.1435179999</v>
          </cell>
          <cell r="L17">
            <v>0.94409697605902165</v>
          </cell>
          <cell r="M17">
            <v>2678699.1323100044</v>
          </cell>
          <cell r="N17">
            <v>0.81952497400122493</v>
          </cell>
          <cell r="O17">
            <v>1567895.0446599962</v>
          </cell>
          <cell r="P17">
            <v>0.88258126235231282</v>
          </cell>
          <cell r="Q17">
            <v>3223329.1849099984</v>
          </cell>
          <cell r="R17">
            <v>0.95682076578922237</v>
          </cell>
          <cell r="S17">
            <v>2930960.950889999</v>
          </cell>
          <cell r="T17">
            <v>0.84142160504632035</v>
          </cell>
          <cell r="U17">
            <v>1500712.5896700004</v>
          </cell>
          <cell r="V17">
            <v>0.79870342737839617</v>
          </cell>
          <cell r="W17">
            <v>3059615.2399400002</v>
          </cell>
          <cell r="X17">
            <v>0.94368136817159509</v>
          </cell>
          <cell r="Y17">
            <v>3063355.9359459993</v>
          </cell>
          <cell r="Z17">
            <v>0.83225933476607628</v>
          </cell>
          <cell r="AA17">
            <v>2057013.6317899991</v>
          </cell>
          <cell r="AB17">
            <v>0.88042938765556622</v>
          </cell>
          <cell r="AC17">
            <v>4236797.4911449756</v>
          </cell>
          <cell r="AD17">
            <v>0.90414032591697069</v>
          </cell>
          <cell r="AE17">
            <v>3721945.9031400001</v>
          </cell>
          <cell r="AF17">
            <v>0.84888923105740743</v>
          </cell>
          <cell r="AG17">
            <v>2025214.1097000013</v>
          </cell>
          <cell r="AH17">
            <v>0.94490497046048316</v>
          </cell>
          <cell r="AI17">
            <v>4225939.9335840009</v>
          </cell>
          <cell r="AJ17">
            <v>0.86632966958867796</v>
          </cell>
          <cell r="AK17">
            <v>3833311.0236400012</v>
          </cell>
          <cell r="AL17">
            <v>0.81922508999157284</v>
          </cell>
          <cell r="AM17">
            <v>1930485.8039599999</v>
          </cell>
          <cell r="AN17">
            <v>0.89448510532661563</v>
          </cell>
          <cell r="AO17">
            <v>3506572.0821709996</v>
          </cell>
          <cell r="AP17">
            <v>0.78387300702494644</v>
          </cell>
          <cell r="AQ17">
            <v>4334998.8812199933</v>
          </cell>
          <cell r="AR17">
            <v>0.78657480504080279</v>
          </cell>
          <cell r="AS17">
            <v>2226930.5954100001</v>
          </cell>
          <cell r="AT17">
            <v>0.87325637743571438</v>
          </cell>
          <cell r="AU17">
            <v>3501746.744796</v>
          </cell>
          <cell r="AV17">
            <v>0.72276804007872542</v>
          </cell>
          <cell r="AW17">
            <v>4145286.7457199995</v>
          </cell>
          <cell r="AX17">
            <v>0.69143430084984747</v>
          </cell>
        </row>
        <row r="18">
          <cell r="B18" t="str">
            <v>Department for Work and Pensions</v>
          </cell>
          <cell r="D18">
            <v>0</v>
          </cell>
          <cell r="F18">
            <v>0</v>
          </cell>
          <cell r="H18">
            <v>0</v>
          </cell>
          <cell r="J18">
            <v>0</v>
          </cell>
          <cell r="L18">
            <v>0</v>
          </cell>
          <cell r="N18">
            <v>0</v>
          </cell>
          <cell r="P18">
            <v>0</v>
          </cell>
          <cell r="R18">
            <v>0</v>
          </cell>
          <cell r="T18">
            <v>0</v>
          </cell>
          <cell r="V18">
            <v>0</v>
          </cell>
          <cell r="W18">
            <v>9848.6649660000003</v>
          </cell>
          <cell r="X18">
            <v>3.0376373827843773E-3</v>
          </cell>
          <cell r="Z18">
            <v>0</v>
          </cell>
          <cell r="AB18">
            <v>0</v>
          </cell>
          <cell r="AC18">
            <v>9500.9310000000005</v>
          </cell>
          <cell r="AD18">
            <v>2.0275160351204782E-3</v>
          </cell>
          <cell r="AF18">
            <v>0</v>
          </cell>
          <cell r="AH18">
            <v>0</v>
          </cell>
          <cell r="AI18">
            <v>7905.8573999999999</v>
          </cell>
          <cell r="AJ18">
            <v>1.6207231850899808E-3</v>
          </cell>
          <cell r="AL18">
            <v>0</v>
          </cell>
          <cell r="AN18">
            <v>0</v>
          </cell>
          <cell r="AO18">
            <v>8068.4639999999999</v>
          </cell>
          <cell r="AP18">
            <v>1.8036563885025828E-3</v>
          </cell>
          <cell r="AQ18">
            <v>468.63200000000001</v>
          </cell>
          <cell r="AR18">
            <v>8.5032115148353372E-5</v>
          </cell>
          <cell r="AT18">
            <v>0</v>
          </cell>
          <cell r="AU18">
            <v>8206.9331999999995</v>
          </cell>
          <cell r="AV18">
            <v>1.6939286180064925E-3</v>
          </cell>
          <cell r="AW18">
            <v>15792.81883</v>
          </cell>
          <cell r="AX18">
            <v>2.6342439778005516E-3</v>
          </cell>
        </row>
        <row r="19">
          <cell r="B19" t="str">
            <v>Department of Energy and Climate Change</v>
          </cell>
          <cell r="C19">
            <v>150000</v>
          </cell>
          <cell r="D19">
            <v>9.3599911956178866E-2</v>
          </cell>
          <cell r="E19">
            <v>8112</v>
          </cell>
          <cell r="F19">
            <v>3.2487724799534624E-3</v>
          </cell>
          <cell r="G19">
            <v>5412.7000000000007</v>
          </cell>
          <cell r="H19">
            <v>1.6906933897217959E-3</v>
          </cell>
          <cell r="I19">
            <v>250600</v>
          </cell>
          <cell r="J19">
            <v>0.13045052918555725</v>
          </cell>
          <cell r="K19">
            <v>4657.813263</v>
          </cell>
          <cell r="L19">
            <v>1.3949113099127172E-3</v>
          </cell>
          <cell r="M19">
            <v>4450.7082200000004</v>
          </cell>
          <cell r="N19">
            <v>1.3616559225660804E-3</v>
          </cell>
          <cell r="O19">
            <v>139921.76</v>
          </cell>
          <cell r="P19">
            <v>7.8763131494007071E-2</v>
          </cell>
          <cell r="Q19">
            <v>3654.886</v>
          </cell>
          <cell r="R19">
            <v>1.0849251257872854E-3</v>
          </cell>
          <cell r="S19">
            <v>78.546999999999997</v>
          </cell>
          <cell r="T19">
            <v>2.2549308543842741E-5</v>
          </cell>
          <cell r="U19">
            <v>219381.258</v>
          </cell>
          <cell r="V19">
            <v>0.11675824130036411</v>
          </cell>
          <cell r="W19">
            <v>1966.997865</v>
          </cell>
          <cell r="X19">
            <v>6.0668387717607505E-4</v>
          </cell>
          <cell r="Y19">
            <v>25027.616000000002</v>
          </cell>
          <cell r="Z19">
            <v>6.7995582225767156E-3</v>
          </cell>
          <cell r="AA19">
            <v>118577.52099999999</v>
          </cell>
          <cell r="AB19">
            <v>5.0752767308059908E-2</v>
          </cell>
          <cell r="AC19">
            <v>234568.31389700004</v>
          </cell>
          <cell r="AD19">
            <v>5.0057306779445226E-2</v>
          </cell>
          <cell r="AE19">
            <v>55263.223999999995</v>
          </cell>
          <cell r="AF19">
            <v>1.260425512566851E-2</v>
          </cell>
          <cell r="AG19">
            <v>49868.743000000002</v>
          </cell>
          <cell r="AH19">
            <v>2.3267279694341347E-2</v>
          </cell>
          <cell r="AI19">
            <v>116411.951</v>
          </cell>
          <cell r="AJ19">
            <v>2.3864780056273061E-2</v>
          </cell>
          <cell r="AK19">
            <v>28960.633000000002</v>
          </cell>
          <cell r="AL19">
            <v>6.1892387623452162E-3</v>
          </cell>
          <cell r="AM19">
            <v>85518.074999999997</v>
          </cell>
          <cell r="AN19">
            <v>3.9624556765344335E-2</v>
          </cell>
          <cell r="AO19">
            <v>245776.09600200001</v>
          </cell>
          <cell r="AP19">
            <v>5.4941761615994247E-2</v>
          </cell>
          <cell r="AQ19">
            <v>4692.3770000000004</v>
          </cell>
          <cell r="AR19">
            <v>8.5142017912452628E-4</v>
          </cell>
          <cell r="AS19">
            <v>118436.75099999999</v>
          </cell>
          <cell r="AT19">
            <v>4.6443139425489825E-2</v>
          </cell>
          <cell r="AU19">
            <v>168025.55200000003</v>
          </cell>
          <cell r="AV19">
            <v>3.4680834381488342E-2</v>
          </cell>
          <cell r="AW19">
            <v>32785.148999999998</v>
          </cell>
          <cell r="AX19">
            <v>5.4685665835972732E-3</v>
          </cell>
        </row>
        <row r="20">
          <cell r="B20" t="str">
            <v>Department of Health</v>
          </cell>
          <cell r="D20">
            <v>0</v>
          </cell>
          <cell r="F20">
            <v>0</v>
          </cell>
          <cell r="H20">
            <v>0</v>
          </cell>
          <cell r="J20">
            <v>0</v>
          </cell>
          <cell r="L20">
            <v>0</v>
          </cell>
          <cell r="N20">
            <v>0</v>
          </cell>
          <cell r="P20">
            <v>0</v>
          </cell>
          <cell r="R20">
            <v>0</v>
          </cell>
          <cell r="T20">
            <v>0</v>
          </cell>
          <cell r="V20">
            <v>0</v>
          </cell>
          <cell r="W20">
            <v>14804.8</v>
          </cell>
          <cell r="X20">
            <v>4.5662649790503742E-3</v>
          </cell>
          <cell r="Z20">
            <v>0</v>
          </cell>
          <cell r="AB20">
            <v>0</v>
          </cell>
          <cell r="AC20">
            <v>11658.4</v>
          </cell>
          <cell r="AD20">
            <v>2.4879238617613979E-3</v>
          </cell>
          <cell r="AF20">
            <v>0</v>
          </cell>
          <cell r="AH20">
            <v>0</v>
          </cell>
          <cell r="AI20">
            <v>11498.8</v>
          </cell>
          <cell r="AJ20">
            <v>2.3572866063474242E-3</v>
          </cell>
          <cell r="AL20">
            <v>0</v>
          </cell>
          <cell r="AM20">
            <v>3578.1660000000002</v>
          </cell>
          <cell r="AN20">
            <v>1.6579330367624046E-3</v>
          </cell>
          <cell r="AO20">
            <v>11833.70312</v>
          </cell>
          <cell r="AP20">
            <v>2.6453528493193936E-3</v>
          </cell>
          <cell r="AQ20">
            <v>16412.96</v>
          </cell>
          <cell r="AR20">
            <v>2.9780909213312752E-3</v>
          </cell>
          <cell r="AS20">
            <v>7411.6580599999998</v>
          </cell>
          <cell r="AT20">
            <v>2.9063670334441671E-3</v>
          </cell>
          <cell r="AU20">
            <v>11999.832234400001</v>
          </cell>
          <cell r="AV20">
            <v>2.4767911152398505E-3</v>
          </cell>
          <cell r="AW20">
            <v>26397.96413</v>
          </cell>
          <cell r="AX20">
            <v>4.4031834205273089E-3</v>
          </cell>
        </row>
        <row r="21">
          <cell r="B21" t="str">
            <v>Export Credits Guarantee Department9</v>
          </cell>
          <cell r="D21">
            <v>0</v>
          </cell>
          <cell r="F21">
            <v>0</v>
          </cell>
          <cell r="G21">
            <v>7237.4999999999991</v>
          </cell>
          <cell r="H21">
            <v>2.2606819901549126E-3</v>
          </cell>
          <cell r="J21">
            <v>0</v>
          </cell>
          <cell r="L21">
            <v>0</v>
          </cell>
          <cell r="M21">
            <v>54146.820568999996</v>
          </cell>
          <cell r="N21">
            <v>1.6565754318511965E-2</v>
          </cell>
          <cell r="P21">
            <v>0</v>
          </cell>
          <cell r="R21">
            <v>0</v>
          </cell>
          <cell r="S21">
            <v>91003.674759999994</v>
          </cell>
          <cell r="T21">
            <v>2.6125376408860354E-2</v>
          </cell>
          <cell r="V21">
            <v>0</v>
          </cell>
          <cell r="X21">
            <v>0</v>
          </cell>
          <cell r="Y21">
            <v>19713.503863000002</v>
          </cell>
          <cell r="Z21">
            <v>5.3558084512507894E-3</v>
          </cell>
          <cell r="AB21">
            <v>0</v>
          </cell>
          <cell r="AD21">
            <v>0</v>
          </cell>
          <cell r="AE21">
            <v>30394.130879000004</v>
          </cell>
          <cell r="AF21">
            <v>6.9321938206478037E-3</v>
          </cell>
          <cell r="AH21">
            <v>0</v>
          </cell>
          <cell r="AJ21">
            <v>0</v>
          </cell>
          <cell r="AK21">
            <v>3232.4832779999997</v>
          </cell>
          <cell r="AL21">
            <v>6.9082090860480584E-4</v>
          </cell>
          <cell r="AN21">
            <v>0</v>
          </cell>
          <cell r="AP21">
            <v>0</v>
          </cell>
          <cell r="AR21">
            <v>0</v>
          </cell>
          <cell r="AT21">
            <v>0</v>
          </cell>
          <cell r="AV21">
            <v>0</v>
          </cell>
          <cell r="AW21">
            <v>2248.8535499999998</v>
          </cell>
          <cell r="AX21">
            <v>3.7510902802162342E-4</v>
          </cell>
        </row>
        <row r="22">
          <cell r="B22" t="str">
            <v>Foreign &amp; Commonwealth Office</v>
          </cell>
          <cell r="C22">
            <v>25523.38</v>
          </cell>
          <cell r="D22">
            <v>1.592657413882731E-2</v>
          </cell>
          <cell r="E22">
            <v>32280.950000000004</v>
          </cell>
          <cell r="F22">
            <v>1.2928188114737886E-2</v>
          </cell>
          <cell r="G22">
            <v>218490.96999999974</v>
          </cell>
          <cell r="H22">
            <v>6.8247129656715269E-2</v>
          </cell>
          <cell r="I22">
            <v>36305.517286099996</v>
          </cell>
          <cell r="J22">
            <v>1.8898938317346927E-2</v>
          </cell>
          <cell r="K22">
            <v>40932.859050129999</v>
          </cell>
          <cell r="L22">
            <v>1.2258479422018308E-2</v>
          </cell>
          <cell r="M22">
            <v>223269.99557800029</v>
          </cell>
          <cell r="N22">
            <v>6.8307535965610136E-2</v>
          </cell>
          <cell r="O22">
            <v>42605.392124999991</v>
          </cell>
          <cell r="P22">
            <v>2.3982932335150073E-2</v>
          </cell>
          <cell r="Q22">
            <v>39695.366078999985</v>
          </cell>
          <cell r="R22">
            <v>1.1783267668658172E-2</v>
          </cell>
          <cell r="S22">
            <v>238678.32983000024</v>
          </cell>
          <cell r="T22">
            <v>6.8519883662848238E-2</v>
          </cell>
          <cell r="U22">
            <v>3964.6448289999994</v>
          </cell>
          <cell r="V22">
            <v>2.11004787662683E-3</v>
          </cell>
          <cell r="W22">
            <v>20822.15668</v>
          </cell>
          <cell r="X22">
            <v>6.4222066381297823E-3</v>
          </cell>
          <cell r="Y22">
            <v>257202.48870200061</v>
          </cell>
          <cell r="Z22">
            <v>6.9877342569139744E-2</v>
          </cell>
          <cell r="AA22">
            <v>2115.6449199999988</v>
          </cell>
          <cell r="AB22">
            <v>9.0552436436277801E-4</v>
          </cell>
          <cell r="AC22">
            <v>30298.091998333301</v>
          </cell>
          <cell r="AD22">
            <v>6.4656681919041635E-3</v>
          </cell>
          <cell r="AE22">
            <v>263068.76889376179</v>
          </cell>
          <cell r="AF22">
            <v>5.9999863177227997E-2</v>
          </cell>
          <cell r="AG22">
            <v>3172.5161683616634</v>
          </cell>
          <cell r="AH22">
            <v>1.4802021583758577E-3</v>
          </cell>
          <cell r="AI22">
            <v>43221.370827999999</v>
          </cell>
          <cell r="AJ22">
            <v>8.8605035795752338E-3</v>
          </cell>
          <cell r="AK22">
            <v>319417.79046500009</v>
          </cell>
          <cell r="AL22">
            <v>6.826345854141519E-2</v>
          </cell>
          <cell r="AM22">
            <v>2101.5430400000005</v>
          </cell>
          <cell r="AN22">
            <v>9.737439890139519E-4</v>
          </cell>
          <cell r="AO22">
            <v>26137.887460000002</v>
          </cell>
          <cell r="AP22">
            <v>5.8429668520787294E-3</v>
          </cell>
          <cell r="AQ22">
            <v>362504.92533999926</v>
          </cell>
          <cell r="AR22">
            <v>6.5775620430009174E-2</v>
          </cell>
          <cell r="AS22">
            <v>4715.9236500000006</v>
          </cell>
          <cell r="AT22">
            <v>1.8492764935515238E-3</v>
          </cell>
          <cell r="AU22">
            <v>24761.065573</v>
          </cell>
          <cell r="AV22">
            <v>5.1107370517454722E-3</v>
          </cell>
          <cell r="AW22">
            <v>474908.6376610244</v>
          </cell>
          <cell r="AX22">
            <v>7.9214814798455949E-2</v>
          </cell>
        </row>
        <row r="23">
          <cell r="B23" t="str">
            <v>Gift Aid</v>
          </cell>
          <cell r="D23">
            <v>0</v>
          </cell>
          <cell r="F23">
            <v>0</v>
          </cell>
          <cell r="G23">
            <v>43900</v>
          </cell>
          <cell r="H23">
            <v>1.3712461397969005E-2</v>
          </cell>
          <cell r="J23">
            <v>0</v>
          </cell>
          <cell r="L23">
            <v>0</v>
          </cell>
          <cell r="M23">
            <v>47109.064330000001</v>
          </cell>
          <cell r="N23">
            <v>1.4412613292248347E-2</v>
          </cell>
          <cell r="P23">
            <v>0</v>
          </cell>
          <cell r="R23">
            <v>0</v>
          </cell>
          <cell r="S23">
            <v>65000</v>
          </cell>
          <cell r="T23">
            <v>1.8660229612203885E-2</v>
          </cell>
          <cell r="V23">
            <v>0</v>
          </cell>
          <cell r="X23">
            <v>0</v>
          </cell>
          <cell r="Y23">
            <v>91000</v>
          </cell>
          <cell r="Z23">
            <v>2.4723081825071994E-2</v>
          </cell>
          <cell r="AB23">
            <v>0</v>
          </cell>
          <cell r="AD23">
            <v>0</v>
          </cell>
          <cell r="AE23">
            <v>91287</v>
          </cell>
          <cell r="AF23">
            <v>2.0820439966674792E-2</v>
          </cell>
          <cell r="AH23">
            <v>0</v>
          </cell>
          <cell r="AJ23">
            <v>0</v>
          </cell>
          <cell r="AK23">
            <v>105500</v>
          </cell>
          <cell r="AL23">
            <v>2.2546630435440421E-2</v>
          </cell>
          <cell r="AN23">
            <v>0</v>
          </cell>
          <cell r="AP23">
            <v>0</v>
          </cell>
          <cell r="AQ23">
            <v>104895</v>
          </cell>
          <cell r="AR23">
            <v>1.9032937824319567E-2</v>
          </cell>
          <cell r="AT23">
            <v>0</v>
          </cell>
          <cell r="AV23">
            <v>0</v>
          </cell>
          <cell r="AW23">
            <v>89586.000000000015</v>
          </cell>
          <cell r="AX23">
            <v>1.4942954993376587E-2</v>
          </cell>
        </row>
        <row r="24">
          <cell r="B24" t="str">
            <v>HM Treasury</v>
          </cell>
          <cell r="D24">
            <v>0</v>
          </cell>
          <cell r="F24">
            <v>0</v>
          </cell>
          <cell r="H24">
            <v>0</v>
          </cell>
          <cell r="J24">
            <v>0</v>
          </cell>
          <cell r="L24">
            <v>0</v>
          </cell>
          <cell r="N24">
            <v>0</v>
          </cell>
          <cell r="P24">
            <v>0</v>
          </cell>
          <cell r="R24">
            <v>0</v>
          </cell>
          <cell r="T24">
            <v>0</v>
          </cell>
          <cell r="V24">
            <v>0</v>
          </cell>
          <cell r="X24">
            <v>0</v>
          </cell>
          <cell r="Z24">
            <v>0</v>
          </cell>
          <cell r="AB24">
            <v>0</v>
          </cell>
          <cell r="AD24">
            <v>0</v>
          </cell>
          <cell r="AF24">
            <v>0</v>
          </cell>
          <cell r="AH24">
            <v>0</v>
          </cell>
          <cell r="AJ24">
            <v>0</v>
          </cell>
          <cell r="AL24">
            <v>0</v>
          </cell>
          <cell r="AN24">
            <v>0</v>
          </cell>
          <cell r="AP24">
            <v>0</v>
          </cell>
          <cell r="AQ24">
            <v>478.82900000000001</v>
          </cell>
          <cell r="AR24">
            <v>8.6882335530588813E-5</v>
          </cell>
          <cell r="AT24">
            <v>0</v>
          </cell>
          <cell r="AU24">
            <v>72090.131099000006</v>
          </cell>
          <cell r="AV24">
            <v>1.4879557706700471E-2</v>
          </cell>
          <cell r="AW24">
            <v>916.65139999999997</v>
          </cell>
          <cell r="AX24">
            <v>1.5289755781947666E-4</v>
          </cell>
        </row>
        <row r="25">
          <cell r="B25" t="str">
            <v>HM Revenue and Customs</v>
          </cell>
          <cell r="D25">
            <v>0</v>
          </cell>
          <cell r="F25">
            <v>0</v>
          </cell>
          <cell r="H25">
            <v>0</v>
          </cell>
          <cell r="J25">
            <v>0</v>
          </cell>
          <cell r="L25">
            <v>0</v>
          </cell>
          <cell r="N25">
            <v>0</v>
          </cell>
          <cell r="P25">
            <v>0</v>
          </cell>
          <cell r="R25">
            <v>0</v>
          </cell>
          <cell r="T25">
            <v>0</v>
          </cell>
          <cell r="V25">
            <v>0</v>
          </cell>
          <cell r="X25">
            <v>0</v>
          </cell>
          <cell r="Z25">
            <v>0</v>
          </cell>
          <cell r="AB25">
            <v>0</v>
          </cell>
          <cell r="AD25">
            <v>0</v>
          </cell>
          <cell r="AF25">
            <v>0</v>
          </cell>
          <cell r="AH25">
            <v>0</v>
          </cell>
          <cell r="AJ25">
            <v>0</v>
          </cell>
          <cell r="AL25">
            <v>0</v>
          </cell>
          <cell r="AN25">
            <v>0</v>
          </cell>
          <cell r="AO25">
            <v>403.73543999999993</v>
          </cell>
          <cell r="AP25">
            <v>9.0252618790999265E-5</v>
          </cell>
          <cell r="AQ25">
            <v>1402.05735</v>
          </cell>
          <cell r="AR25">
            <v>2.543998319145837E-4</v>
          </cell>
          <cell r="AT25">
            <v>0</v>
          </cell>
          <cell r="AU25">
            <v>452.93822999999998</v>
          </cell>
          <cell r="AV25">
            <v>9.3487422315830101E-5</v>
          </cell>
          <cell r="AW25">
            <v>8842.1460599999991</v>
          </cell>
          <cell r="AX25">
            <v>1.474870968895163E-3</v>
          </cell>
        </row>
        <row r="26">
          <cell r="B26" t="str">
            <v>Home Office</v>
          </cell>
          <cell r="D26">
            <v>0</v>
          </cell>
          <cell r="F26">
            <v>0</v>
          </cell>
          <cell r="H26">
            <v>0</v>
          </cell>
          <cell r="J26">
            <v>0</v>
          </cell>
          <cell r="L26">
            <v>0</v>
          </cell>
          <cell r="N26">
            <v>0</v>
          </cell>
          <cell r="P26">
            <v>0</v>
          </cell>
          <cell r="R26">
            <v>0</v>
          </cell>
          <cell r="T26">
            <v>0</v>
          </cell>
          <cell r="U26">
            <v>900</v>
          </cell>
          <cell r="V26">
            <v>4.7899450540267989E-4</v>
          </cell>
          <cell r="X26">
            <v>0</v>
          </cell>
          <cell r="Y26">
            <v>28369.752</v>
          </cell>
          <cell r="Z26">
            <v>7.7075571434395591E-3</v>
          </cell>
          <cell r="AB26">
            <v>0</v>
          </cell>
          <cell r="AC26">
            <v>813.61500000000001</v>
          </cell>
          <cell r="AD26">
            <v>1.7362692760473136E-4</v>
          </cell>
          <cell r="AE26">
            <v>32324.84</v>
          </cell>
          <cell r="AF26">
            <v>7.3725436332924502E-3</v>
          </cell>
          <cell r="AH26">
            <v>0</v>
          </cell>
          <cell r="AI26">
            <v>812.01199999999994</v>
          </cell>
          <cell r="AJ26">
            <v>1.6646476256595335E-4</v>
          </cell>
          <cell r="AK26">
            <v>134791.20199999999</v>
          </cell>
          <cell r="AL26">
            <v>2.8806515805144997E-2</v>
          </cell>
          <cell r="AM26">
            <v>10000</v>
          </cell>
          <cell r="AN26">
            <v>4.6334715515222169E-3</v>
          </cell>
          <cell r="AO26">
            <v>806.43799999999999</v>
          </cell>
          <cell r="AP26">
            <v>1.8027434349725621E-4</v>
          </cell>
          <cell r="AQ26">
            <v>211032.728</v>
          </cell>
          <cell r="AR26">
            <v>3.8291365564808076E-2</v>
          </cell>
          <cell r="AS26">
            <v>10000</v>
          </cell>
          <cell r="AT26">
            <v>3.9213452778259538E-3</v>
          </cell>
          <cell r="AV26">
            <v>0</v>
          </cell>
          <cell r="AW26">
            <v>349631.47037</v>
          </cell>
          <cell r="AX26">
            <v>5.8318569039883333E-2</v>
          </cell>
        </row>
        <row r="27">
          <cell r="B27" t="str">
            <v>IMF Poverty Reduction and Growth Trust (PRGT)</v>
          </cell>
          <cell r="D27">
            <v>0</v>
          </cell>
          <cell r="F27">
            <v>0</v>
          </cell>
          <cell r="H27">
            <v>0</v>
          </cell>
          <cell r="J27">
            <v>0</v>
          </cell>
          <cell r="L27">
            <v>0</v>
          </cell>
          <cell r="N27">
            <v>0</v>
          </cell>
          <cell r="P27">
            <v>0</v>
          </cell>
          <cell r="R27">
            <v>0</v>
          </cell>
          <cell r="T27">
            <v>0</v>
          </cell>
          <cell r="V27">
            <v>0</v>
          </cell>
          <cell r="X27">
            <v>0</v>
          </cell>
          <cell r="Z27">
            <v>0</v>
          </cell>
          <cell r="AB27">
            <v>0</v>
          </cell>
          <cell r="AD27">
            <v>0</v>
          </cell>
          <cell r="AF27">
            <v>0</v>
          </cell>
          <cell r="AH27">
            <v>0</v>
          </cell>
          <cell r="AJ27">
            <v>0</v>
          </cell>
          <cell r="AL27">
            <v>0</v>
          </cell>
          <cell r="AN27">
            <v>0</v>
          </cell>
          <cell r="AO27">
            <v>119839.255</v>
          </cell>
          <cell r="AP27">
            <v>2.6789341549288703E-2</v>
          </cell>
          <cell r="AR27">
            <v>0</v>
          </cell>
          <cell r="AT27">
            <v>0</v>
          </cell>
          <cell r="AU27">
            <v>446318.49661999999</v>
          </cell>
          <cell r="AV27">
            <v>9.2121095145535251E-2</v>
          </cell>
          <cell r="AX27">
            <v>0</v>
          </cell>
        </row>
        <row r="28">
          <cell r="B28" t="str">
            <v>Ministry of Defence</v>
          </cell>
          <cell r="D28">
            <v>0</v>
          </cell>
          <cell r="F28">
            <v>0</v>
          </cell>
          <cell r="H28">
            <v>0</v>
          </cell>
          <cell r="J28">
            <v>0</v>
          </cell>
          <cell r="L28">
            <v>0</v>
          </cell>
          <cell r="N28">
            <v>0</v>
          </cell>
          <cell r="P28">
            <v>0</v>
          </cell>
          <cell r="R28">
            <v>0</v>
          </cell>
          <cell r="S28">
            <v>4891.2</v>
          </cell>
          <cell r="T28">
            <v>1.4041679242955635E-3</v>
          </cell>
          <cell r="V28">
            <v>0</v>
          </cell>
          <cell r="X28">
            <v>0</v>
          </cell>
          <cell r="Y28">
            <v>5000</v>
          </cell>
          <cell r="Z28">
            <v>1.35841108928967E-3</v>
          </cell>
          <cell r="AB28">
            <v>0</v>
          </cell>
          <cell r="AD28">
            <v>0</v>
          </cell>
          <cell r="AE28">
            <v>3009.1331100000002</v>
          </cell>
          <cell r="AF28">
            <v>6.863132238816963E-4</v>
          </cell>
          <cell r="AH28">
            <v>0</v>
          </cell>
          <cell r="AJ28">
            <v>0</v>
          </cell>
          <cell r="AK28">
            <v>2158.5069999999996</v>
          </cell>
          <cell r="AL28">
            <v>4.6129914332996387E-4</v>
          </cell>
          <cell r="AN28">
            <v>0</v>
          </cell>
          <cell r="AP28">
            <v>0</v>
          </cell>
          <cell r="AQ28">
            <v>9383.3579799999989</v>
          </cell>
          <cell r="AR28">
            <v>1.7025870538793348E-3</v>
          </cell>
          <cell r="AT28">
            <v>0</v>
          </cell>
          <cell r="AV28">
            <v>0</v>
          </cell>
          <cell r="AW28">
            <v>5110.7765523422913</v>
          </cell>
          <cell r="AX28">
            <v>8.5247811045090975E-4</v>
          </cell>
        </row>
        <row r="29">
          <cell r="B29" t="str">
            <v>Miscellaneous</v>
          </cell>
          <cell r="C29">
            <v>25000</v>
          </cell>
          <cell r="D29">
            <v>1.5599985326029811E-2</v>
          </cell>
          <cell r="E29">
            <v>148956.34520000001</v>
          </cell>
          <cell r="F29">
            <v>5.9655482618368845E-2</v>
          </cell>
          <cell r="G29">
            <v>28461.65</v>
          </cell>
          <cell r="H29">
            <v>8.8901885409454345E-3</v>
          </cell>
          <cell r="I29">
            <v>2650</v>
          </cell>
          <cell r="J29">
            <v>1.3794648936222135E-3</v>
          </cell>
          <cell r="K29">
            <v>141077.71621000001</v>
          </cell>
          <cell r="L29">
            <v>4.2249633209047295E-2</v>
          </cell>
          <cell r="M29">
            <v>32499.824339999996</v>
          </cell>
          <cell r="N29">
            <v>9.9430418952330801E-3</v>
          </cell>
          <cell r="O29">
            <v>14472.131000000001</v>
          </cell>
          <cell r="P29">
            <v>8.1464838417662569E-3</v>
          </cell>
          <cell r="Q29">
            <v>102111.56354</v>
          </cell>
          <cell r="R29">
            <v>3.0311041416331692E-2</v>
          </cell>
          <cell r="S29">
            <v>73638.654114000019</v>
          </cell>
          <cell r="T29">
            <v>2.1140218370783118E-2</v>
          </cell>
          <cell r="V29">
            <v>0</v>
          </cell>
          <cell r="X29">
            <v>0</v>
          </cell>
          <cell r="Z29">
            <v>0</v>
          </cell>
          <cell r="AB29">
            <v>0</v>
          </cell>
          <cell r="AD29">
            <v>0</v>
          </cell>
          <cell r="AF29">
            <v>0</v>
          </cell>
          <cell r="AH29">
            <v>0</v>
          </cell>
          <cell r="AJ29">
            <v>0</v>
          </cell>
          <cell r="AL29">
            <v>0</v>
          </cell>
          <cell r="AN29">
            <v>0</v>
          </cell>
          <cell r="AP29">
            <v>0</v>
          </cell>
          <cell r="AR29">
            <v>0</v>
          </cell>
        </row>
        <row r="30">
          <cell r="B30" t="str">
            <v>EU Attribution (non - DFID)4,7</v>
          </cell>
          <cell r="D30">
            <v>0</v>
          </cell>
          <cell r="F30">
            <v>0</v>
          </cell>
          <cell r="H30">
            <v>0</v>
          </cell>
          <cell r="J30">
            <v>0</v>
          </cell>
          <cell r="L30">
            <v>0</v>
          </cell>
          <cell r="N30">
            <v>0</v>
          </cell>
          <cell r="P30">
            <v>0</v>
          </cell>
          <cell r="R30">
            <v>0</v>
          </cell>
          <cell r="T30">
            <v>0</v>
          </cell>
          <cell r="V30">
            <v>0</v>
          </cell>
          <cell r="W30">
            <v>108832.795</v>
          </cell>
          <cell r="X30">
            <v>3.356744977174083E-2</v>
          </cell>
          <cell r="Z30">
            <v>0</v>
          </cell>
          <cell r="AB30">
            <v>0</v>
          </cell>
          <cell r="AC30">
            <v>123721.020372466</v>
          </cell>
          <cell r="AD30">
            <v>2.6402291805575913E-2</v>
          </cell>
          <cell r="AF30">
            <v>0</v>
          </cell>
          <cell r="AH30">
            <v>0</v>
          </cell>
          <cell r="AI30">
            <v>418300.43800000002</v>
          </cell>
          <cell r="AJ30">
            <v>8.5752775935459463E-2</v>
          </cell>
          <cell r="AL30">
            <v>0</v>
          </cell>
          <cell r="AN30">
            <v>0</v>
          </cell>
          <cell r="AO30">
            <v>509487.36099999998</v>
          </cell>
          <cell r="AP30">
            <v>0.1138928219211205</v>
          </cell>
          <cell r="AR30">
            <v>0</v>
          </cell>
          <cell r="AT30">
            <v>0</v>
          </cell>
          <cell r="AU30">
            <v>477596.75099999999</v>
          </cell>
          <cell r="AV30">
            <v>9.8576993947729577E-2</v>
          </cell>
          <cell r="AX30">
            <v>0</v>
          </cell>
        </row>
        <row r="31">
          <cell r="B31" t="str">
            <v>Office for National Statistics8,10</v>
          </cell>
          <cell r="D31">
            <v>0</v>
          </cell>
          <cell r="F31">
            <v>0</v>
          </cell>
          <cell r="H31">
            <v>0</v>
          </cell>
          <cell r="J31">
            <v>0</v>
          </cell>
          <cell r="L31">
            <v>0</v>
          </cell>
          <cell r="N31">
            <v>0</v>
          </cell>
          <cell r="P31">
            <v>0</v>
          </cell>
          <cell r="R31">
            <v>0</v>
          </cell>
          <cell r="T31">
            <v>0</v>
          </cell>
          <cell r="V31">
            <v>0</v>
          </cell>
          <cell r="X31">
            <v>0</v>
          </cell>
          <cell r="Z31">
            <v>0</v>
          </cell>
          <cell r="AB31">
            <v>0</v>
          </cell>
          <cell r="AD31">
            <v>0</v>
          </cell>
          <cell r="AF31">
            <v>0</v>
          </cell>
          <cell r="AH31">
            <v>0</v>
          </cell>
          <cell r="AJ31">
            <v>0</v>
          </cell>
          <cell r="AL31">
            <v>0</v>
          </cell>
          <cell r="AN31">
            <v>0</v>
          </cell>
          <cell r="AP31">
            <v>0</v>
          </cell>
          <cell r="AR31">
            <v>0</v>
          </cell>
          <cell r="AT31">
            <v>0</v>
          </cell>
          <cell r="AV31">
            <v>0</v>
          </cell>
          <cell r="AW31">
            <v>55.335000000000001</v>
          </cell>
          <cell r="AX31">
            <v>9.2298842961901785E-6</v>
          </cell>
        </row>
        <row r="32">
          <cell r="B32" t="str">
            <v>Prosperity Cross- Government Fund8</v>
          </cell>
          <cell r="D32">
            <v>0</v>
          </cell>
          <cell r="F32">
            <v>0</v>
          </cell>
          <cell r="H32">
            <v>0</v>
          </cell>
          <cell r="J32">
            <v>0</v>
          </cell>
          <cell r="L32">
            <v>0</v>
          </cell>
          <cell r="N32">
            <v>0</v>
          </cell>
          <cell r="P32">
            <v>0</v>
          </cell>
          <cell r="R32">
            <v>0</v>
          </cell>
          <cell r="T32">
            <v>0</v>
          </cell>
          <cell r="V32">
            <v>0</v>
          </cell>
          <cell r="X32">
            <v>0</v>
          </cell>
          <cell r="Z32">
            <v>0</v>
          </cell>
          <cell r="AB32">
            <v>0</v>
          </cell>
          <cell r="AD32">
            <v>0</v>
          </cell>
          <cell r="AF32">
            <v>0</v>
          </cell>
          <cell r="AH32">
            <v>0</v>
          </cell>
          <cell r="AJ32">
            <v>0</v>
          </cell>
          <cell r="AL32">
            <v>0</v>
          </cell>
          <cell r="AN32">
            <v>0</v>
          </cell>
          <cell r="AP32">
            <v>0</v>
          </cell>
          <cell r="AR32">
            <v>0</v>
          </cell>
          <cell r="AS32">
            <v>1371.5721100000001</v>
          </cell>
          <cell r="AT32">
            <v>5.3784078167462795E-4</v>
          </cell>
          <cell r="AV32">
            <v>0</v>
          </cell>
          <cell r="AW32">
            <v>36147.017209999976</v>
          </cell>
          <cell r="AX32">
            <v>6.0293265835491983E-3</v>
          </cell>
        </row>
        <row r="33">
          <cell r="B33" t="str">
            <v>Scottish Government</v>
          </cell>
          <cell r="D33">
            <v>0</v>
          </cell>
          <cell r="F33">
            <v>0</v>
          </cell>
          <cell r="H33">
            <v>0</v>
          </cell>
          <cell r="J33">
            <v>0</v>
          </cell>
          <cell r="L33">
            <v>0</v>
          </cell>
          <cell r="N33">
            <v>0</v>
          </cell>
          <cell r="P33">
            <v>0</v>
          </cell>
          <cell r="R33">
            <v>0</v>
          </cell>
          <cell r="T33">
            <v>0</v>
          </cell>
          <cell r="V33">
            <v>0</v>
          </cell>
          <cell r="X33">
            <v>0</v>
          </cell>
          <cell r="Y33">
            <v>10339.716999999999</v>
          </cell>
          <cell r="Z33">
            <v>2.8091172465833838E-3</v>
          </cell>
          <cell r="AB33">
            <v>0</v>
          </cell>
          <cell r="AD33">
            <v>0</v>
          </cell>
          <cell r="AE33">
            <v>11275.470940000005</v>
          </cell>
          <cell r="AF33">
            <v>2.5716724813199723E-3</v>
          </cell>
          <cell r="AG33">
            <v>1140</v>
          </cell>
          <cell r="AH33">
            <v>5.3189026343714203E-4</v>
          </cell>
          <cell r="AJ33">
            <v>0</v>
          </cell>
          <cell r="AK33">
            <v>10534.921270000001</v>
          </cell>
          <cell r="AL33">
            <v>2.2514405359350775E-3</v>
          </cell>
          <cell r="AM33">
            <v>150</v>
          </cell>
          <cell r="AN33">
            <v>6.9502073272833262E-5</v>
          </cell>
          <cell r="AP33">
            <v>0</v>
          </cell>
          <cell r="AQ33">
            <v>10869.208419999997</v>
          </cell>
          <cell r="AR33">
            <v>1.9721909343384399E-3</v>
          </cell>
          <cell r="AS33">
            <v>1000</v>
          </cell>
          <cell r="AT33">
            <v>3.9213452778259533E-4</v>
          </cell>
          <cell r="AV33">
            <v>0</v>
          </cell>
          <cell r="AW33">
            <v>10800.13344</v>
          </cell>
          <cell r="AX33">
            <v>1.8014634866651198E-3</v>
          </cell>
        </row>
        <row r="34">
          <cell r="B34" t="str">
            <v>Welsh Government</v>
          </cell>
          <cell r="D34">
            <v>0</v>
          </cell>
          <cell r="F34">
            <v>0</v>
          </cell>
          <cell r="H34">
            <v>0</v>
          </cell>
          <cell r="J34">
            <v>0</v>
          </cell>
          <cell r="L34">
            <v>0</v>
          </cell>
          <cell r="N34">
            <v>0</v>
          </cell>
          <cell r="P34">
            <v>0</v>
          </cell>
          <cell r="R34">
            <v>0</v>
          </cell>
          <cell r="T34">
            <v>0</v>
          </cell>
          <cell r="V34">
            <v>0</v>
          </cell>
          <cell r="X34">
            <v>0</v>
          </cell>
          <cell r="Y34">
            <v>972.40300000000002</v>
          </cell>
          <cell r="Z34">
            <v>2.6418460369170859E-4</v>
          </cell>
          <cell r="AB34">
            <v>0</v>
          </cell>
          <cell r="AD34">
            <v>0</v>
          </cell>
          <cell r="AE34">
            <v>1014</v>
          </cell>
          <cell r="AF34">
            <v>2.3126979883453545E-4</v>
          </cell>
          <cell r="AH34">
            <v>0</v>
          </cell>
          <cell r="AJ34">
            <v>0</v>
          </cell>
          <cell r="AK34">
            <v>1032.5</v>
          </cell>
          <cell r="AL34">
            <v>2.2065778127575579E-4</v>
          </cell>
          <cell r="AN34">
            <v>0</v>
          </cell>
          <cell r="AP34">
            <v>0</v>
          </cell>
          <cell r="AQ34">
            <v>1060</v>
          </cell>
          <cell r="AR34">
            <v>1.923343733617307E-4</v>
          </cell>
          <cell r="AT34">
            <v>0</v>
          </cell>
          <cell r="AV34">
            <v>0</v>
          </cell>
          <cell r="AW34">
            <v>1082.5</v>
          </cell>
          <cell r="AX34">
            <v>1.8056112317025151E-4</v>
          </cell>
        </row>
        <row r="35">
          <cell r="B35" t="str">
            <v>Total</v>
          </cell>
          <cell r="C35">
            <v>1602565.6099999992</v>
          </cell>
          <cell r="D35">
            <v>1</v>
          </cell>
          <cell r="E35">
            <v>2496943.0916000009</v>
          </cell>
          <cell r="F35">
            <v>1</v>
          </cell>
          <cell r="G35">
            <v>3201467.5356899938</v>
          </cell>
          <cell r="H35">
            <v>1</v>
          </cell>
          <cell r="I35">
            <v>1921034.7521360999</v>
          </cell>
          <cell r="J35">
            <v>1</v>
          </cell>
          <cell r="K35">
            <v>3339146.5320411301</v>
          </cell>
          <cell r="L35">
            <v>1</v>
          </cell>
          <cell r="M35">
            <v>3268599.758750001</v>
          </cell>
          <cell r="N35">
            <v>1</v>
          </cell>
          <cell r="O35">
            <v>1776488.026134999</v>
          </cell>
          <cell r="P35">
            <v>1</v>
          </cell>
          <cell r="Q35">
            <v>3368791.0005290001</v>
          </cell>
          <cell r="R35">
            <v>1</v>
          </cell>
          <cell r="S35">
            <v>3483344.0611839886</v>
          </cell>
          <cell r="T35">
            <v>1</v>
          </cell>
          <cell r="U35">
            <v>1878935.9582389998</v>
          </cell>
          <cell r="V35">
            <v>1</v>
          </cell>
          <cell r="W35">
            <v>3242212.1948514008</v>
          </cell>
          <cell r="X35">
            <v>1</v>
          </cell>
          <cell r="Y35">
            <v>3680770.8943355004</v>
          </cell>
          <cell r="Z35">
            <v>1</v>
          </cell>
          <cell r="AA35">
            <v>2336375.4784100023</v>
          </cell>
          <cell r="AB35">
            <v>1</v>
          </cell>
          <cell r="AC35">
            <v>4685995.4917374747</v>
          </cell>
          <cell r="AD35">
            <v>1</v>
          </cell>
          <cell r="AE35">
            <v>4384489.479862771</v>
          </cell>
          <cell r="AF35">
            <v>1</v>
          </cell>
          <cell r="AG35">
            <v>2143299.2449103617</v>
          </cell>
          <cell r="AH35">
            <v>1</v>
          </cell>
          <cell r="AI35">
            <v>4877981.306574</v>
          </cell>
          <cell r="AJ35">
            <v>1</v>
          </cell>
          <cell r="AK35">
            <v>4679191.434040959</v>
          </cell>
          <cell r="AL35">
            <v>1</v>
          </cell>
          <cell r="AM35">
            <v>2158208.9991929997</v>
          </cell>
          <cell r="AN35">
            <v>1</v>
          </cell>
          <cell r="AO35">
            <v>4473393.0761049977</v>
          </cell>
          <cell r="AP35">
            <v>1</v>
          </cell>
          <cell r="AQ35">
            <v>5511235.3630435942</v>
          </cell>
          <cell r="AR35">
            <v>1</v>
          </cell>
          <cell r="AS35">
            <v>2550145.2413657727</v>
          </cell>
          <cell r="AT35">
            <v>1</v>
          </cell>
          <cell r="AU35">
            <v>4844910.8851223998</v>
          </cell>
          <cell r="AV35">
            <v>1</v>
          </cell>
          <cell r="AW35">
            <v>5995199.7472861763</v>
          </cell>
          <cell r="AX35">
            <v>1</v>
          </cell>
        </row>
      </sheetData>
      <sheetData sheetId="23" refreshError="1"/>
      <sheetData sheetId="24" refreshError="1"/>
      <sheetData sheetId="25" refreshError="1"/>
      <sheetData sheetId="26">
        <row r="10">
          <cell r="A10" t="str">
            <v>All Donors, Total</v>
          </cell>
          <cell r="B10">
            <v>0</v>
          </cell>
          <cell r="C10">
            <v>90374.58</v>
          </cell>
          <cell r="D10">
            <v>108017.33</v>
          </cell>
          <cell r="E10">
            <v>102527.38</v>
          </cell>
          <cell r="F10">
            <v>108386.73</v>
          </cell>
          <cell r="G10">
            <v>119577.356312</v>
          </cell>
          <cell r="H10">
            <v>110605.0923</v>
          </cell>
          <cell r="I10">
            <v>124219.06269999999</v>
          </cell>
          <cell r="J10">
            <v>134473.21</v>
          </cell>
          <cell r="K10">
            <v>124479.03999999999</v>
          </cell>
          <cell r="L10">
            <v>128682.19</v>
          </cell>
        </row>
        <row r="11">
          <cell r="A11" t="str">
            <v xml:space="preserve">  DAC Countries, Total</v>
          </cell>
          <cell r="B11">
            <v>0</v>
          </cell>
          <cell r="C11">
            <v>73734.710000000006</v>
          </cell>
          <cell r="D11">
            <v>87127.96</v>
          </cell>
          <cell r="E11">
            <v>83967.83</v>
          </cell>
          <cell r="F11">
            <v>90646.82</v>
          </cell>
          <cell r="G11">
            <v>94827.456311999995</v>
          </cell>
          <cell r="H11">
            <v>88466.612299999993</v>
          </cell>
          <cell r="I11">
            <v>93457.742700000003</v>
          </cell>
          <cell r="J11">
            <v>94808.320000000007</v>
          </cell>
          <cell r="K11">
            <v>94212.23</v>
          </cell>
          <cell r="L11">
            <v>101988.29</v>
          </cell>
        </row>
        <row r="12">
          <cell r="A12" t="str">
            <v>Australia</v>
          </cell>
          <cell r="B12">
            <v>0</v>
          </cell>
          <cell r="C12">
            <v>2268.0700000000002</v>
          </cell>
          <cell r="D12">
            <v>2652.98</v>
          </cell>
          <cell r="E12">
            <v>2311.7800000000002</v>
          </cell>
          <cell r="F12">
            <v>3287.1</v>
          </cell>
          <cell r="G12">
            <v>4308.7700000000004</v>
          </cell>
          <cell r="H12">
            <v>4540.05</v>
          </cell>
          <cell r="I12">
            <v>4149.28</v>
          </cell>
          <cell r="J12">
            <v>3498.29</v>
          </cell>
          <cell r="K12">
            <v>2752.19</v>
          </cell>
          <cell r="L12">
            <v>2213.8200000000002</v>
          </cell>
          <cell r="M12">
            <v>1640.4406200000001</v>
          </cell>
        </row>
        <row r="13">
          <cell r="A13" t="str">
            <v>Austria</v>
          </cell>
          <cell r="B13">
            <v>0</v>
          </cell>
          <cell r="C13">
            <v>1324.28</v>
          </cell>
          <cell r="D13">
            <v>1233.6300000000001</v>
          </cell>
          <cell r="E13">
            <v>507.13</v>
          </cell>
          <cell r="F13">
            <v>612.42999999999995</v>
          </cell>
          <cell r="G13">
            <v>490.09</v>
          </cell>
          <cell r="H13">
            <v>535.6</v>
          </cell>
          <cell r="I13">
            <v>543.28</v>
          </cell>
          <cell r="J13">
            <v>636.61</v>
          </cell>
          <cell r="K13">
            <v>782.5</v>
          </cell>
          <cell r="L13">
            <v>969.86</v>
          </cell>
          <cell r="M13">
            <v>718.66625999999997</v>
          </cell>
        </row>
        <row r="14">
          <cell r="A14" t="str">
            <v>Belgium</v>
          </cell>
          <cell r="B14">
            <v>0</v>
          </cell>
          <cell r="C14">
            <v>1237.58</v>
          </cell>
          <cell r="D14">
            <v>1376.07</v>
          </cell>
          <cell r="E14">
            <v>1585.06</v>
          </cell>
          <cell r="F14">
            <v>2024.93</v>
          </cell>
          <cell r="G14">
            <v>1739.2</v>
          </cell>
          <cell r="H14">
            <v>1432.65</v>
          </cell>
          <cell r="I14">
            <v>1306.81</v>
          </cell>
          <cell r="J14">
            <v>1319.11</v>
          </cell>
          <cell r="K14">
            <v>1111.6300000000001</v>
          </cell>
          <cell r="L14">
            <v>1432.24</v>
          </cell>
          <cell r="M14">
            <v>1061.2898399999999</v>
          </cell>
        </row>
        <row r="15">
          <cell r="A15" t="str">
            <v>Canada</v>
          </cell>
          <cell r="B15">
            <v>0</v>
          </cell>
          <cell r="C15">
            <v>3152.19</v>
          </cell>
          <cell r="D15">
            <v>3366.65</v>
          </cell>
          <cell r="E15">
            <v>3140.97</v>
          </cell>
          <cell r="F15">
            <v>3926.41</v>
          </cell>
          <cell r="G15">
            <v>4111.21</v>
          </cell>
          <cell r="H15">
            <v>4032.29</v>
          </cell>
          <cell r="I15">
            <v>3511.55</v>
          </cell>
          <cell r="J15">
            <v>3278.33</v>
          </cell>
          <cell r="K15">
            <v>2971.99</v>
          </cell>
          <cell r="L15">
            <v>2714.11</v>
          </cell>
          <cell r="M15">
            <v>2011.15551</v>
          </cell>
        </row>
        <row r="16">
          <cell r="A16" t="str">
            <v>Czech Republic</v>
          </cell>
          <cell r="B16">
            <v>0</v>
          </cell>
          <cell r="C16">
            <v>80.95</v>
          </cell>
          <cell r="D16">
            <v>117.14</v>
          </cell>
          <cell r="E16">
            <v>101.02</v>
          </cell>
          <cell r="F16">
            <v>79.36</v>
          </cell>
          <cell r="G16">
            <v>76.959999999999994</v>
          </cell>
          <cell r="H16">
            <v>66.435299999999998</v>
          </cell>
          <cell r="I16">
            <v>57.037700000000001</v>
          </cell>
          <cell r="J16">
            <v>62.57</v>
          </cell>
          <cell r="K16">
            <v>70.099999999999994</v>
          </cell>
          <cell r="L16">
            <v>74.75</v>
          </cell>
          <cell r="M16">
            <v>55.389749999999999</v>
          </cell>
        </row>
        <row r="17">
          <cell r="A17" t="str">
            <v>Denmark</v>
          </cell>
          <cell r="B17">
            <v>0</v>
          </cell>
          <cell r="C17">
            <v>1650.52</v>
          </cell>
          <cell r="D17">
            <v>1828.33</v>
          </cell>
          <cell r="E17">
            <v>1905.45</v>
          </cell>
          <cell r="F17">
            <v>2109</v>
          </cell>
          <cell r="G17">
            <v>2144.34</v>
          </cell>
          <cell r="H17">
            <v>1921.51</v>
          </cell>
          <cell r="I17">
            <v>2134.52</v>
          </cell>
          <cell r="J17">
            <v>2130.71</v>
          </cell>
          <cell r="K17">
            <v>1880.44</v>
          </cell>
          <cell r="L17">
            <v>1700.99</v>
          </cell>
          <cell r="M17">
            <v>1260.4335900000001</v>
          </cell>
        </row>
        <row r="18">
          <cell r="A18" t="str">
            <v>Finland</v>
          </cell>
          <cell r="B18">
            <v>0</v>
          </cell>
          <cell r="C18">
            <v>584.04999999999995</v>
          </cell>
          <cell r="D18">
            <v>693.18</v>
          </cell>
          <cell r="E18">
            <v>791.1</v>
          </cell>
          <cell r="F18">
            <v>839.08</v>
          </cell>
          <cell r="G18">
            <v>839.31600000000003</v>
          </cell>
          <cell r="H18">
            <v>798.72699999999998</v>
          </cell>
          <cell r="I18">
            <v>822.202</v>
          </cell>
          <cell r="J18">
            <v>937.62</v>
          </cell>
          <cell r="K18">
            <v>697.86</v>
          </cell>
          <cell r="L18">
            <v>634.46</v>
          </cell>
          <cell r="M18">
            <v>470.13486</v>
          </cell>
        </row>
        <row r="19">
          <cell r="A19" t="str">
            <v>France</v>
          </cell>
          <cell r="B19">
            <v>0</v>
          </cell>
          <cell r="C19">
            <v>6258.49</v>
          </cell>
          <cell r="D19">
            <v>6668.86</v>
          </cell>
          <cell r="E19">
            <v>7186.75</v>
          </cell>
          <cell r="F19">
            <v>8055.54</v>
          </cell>
          <cell r="G19">
            <v>8494.7199999999993</v>
          </cell>
          <cell r="H19">
            <v>7929.17</v>
          </cell>
          <cell r="I19">
            <v>6800.78</v>
          </cell>
          <cell r="J19">
            <v>6513.68</v>
          </cell>
          <cell r="K19">
            <v>5157.49</v>
          </cell>
          <cell r="L19">
            <v>5450</v>
          </cell>
          <cell r="M19">
            <v>4038.45</v>
          </cell>
        </row>
        <row r="20">
          <cell r="A20" t="str">
            <v>Germany</v>
          </cell>
          <cell r="B20">
            <v>0</v>
          </cell>
          <cell r="C20">
            <v>7949.81</v>
          </cell>
          <cell r="D20">
            <v>9062.68</v>
          </cell>
          <cell r="E20">
            <v>7096.52</v>
          </cell>
          <cell r="F20">
            <v>8035.53</v>
          </cell>
          <cell r="G20">
            <v>8736.26</v>
          </cell>
          <cell r="H20">
            <v>8584.0300000000007</v>
          </cell>
          <cell r="I20">
            <v>9451.1200000000008</v>
          </cell>
          <cell r="J20">
            <v>11589.34</v>
          </cell>
          <cell r="K20">
            <v>14112.97</v>
          </cell>
          <cell r="L20">
            <v>19574.849999999999</v>
          </cell>
          <cell r="M20">
            <v>14504.963849999998</v>
          </cell>
        </row>
        <row r="21">
          <cell r="A21" t="str">
            <v>Greece</v>
          </cell>
          <cell r="B21">
            <v>0</v>
          </cell>
          <cell r="C21">
            <v>249.19</v>
          </cell>
          <cell r="D21">
            <v>312.17</v>
          </cell>
          <cell r="E21">
            <v>296.94</v>
          </cell>
          <cell r="F21">
            <v>211.82</v>
          </cell>
          <cell r="G21">
            <v>153.9</v>
          </cell>
          <cell r="H21">
            <v>107.31</v>
          </cell>
          <cell r="I21">
            <v>43.61</v>
          </cell>
          <cell r="J21">
            <v>46.1</v>
          </cell>
          <cell r="K21">
            <v>71.88</v>
          </cell>
          <cell r="L21">
            <v>71</v>
          </cell>
          <cell r="M21">
            <v>52.610999999999997</v>
          </cell>
        </row>
        <row r="22">
          <cell r="A22" t="str">
            <v>Hungary</v>
          </cell>
          <cell r="B22">
            <v>0</v>
          </cell>
          <cell r="C22">
            <v>33.03</v>
          </cell>
          <cell r="D22">
            <v>15.45</v>
          </cell>
          <cell r="E22">
            <v>29.6</v>
          </cell>
          <cell r="F22">
            <v>28.36</v>
          </cell>
          <cell r="G22">
            <v>33.15</v>
          </cell>
          <cell r="H22">
            <v>21.77</v>
          </cell>
          <cell r="I22">
            <v>34.28</v>
          </cell>
          <cell r="J22">
            <v>30.1</v>
          </cell>
          <cell r="K22">
            <v>47.34</v>
          </cell>
          <cell r="L22">
            <v>18.309999999999999</v>
          </cell>
          <cell r="M22">
            <v>13.567709999999998</v>
          </cell>
        </row>
        <row r="23">
          <cell r="A23" t="str">
            <v>Iceland</v>
          </cell>
          <cell r="B23">
            <v>0</v>
          </cell>
          <cell r="C23">
            <v>37.39</v>
          </cell>
          <cell r="D23">
            <v>36.07</v>
          </cell>
          <cell r="E23">
            <v>25.27</v>
          </cell>
          <cell r="F23">
            <v>20.77</v>
          </cell>
          <cell r="G23">
            <v>20.051311999999999</v>
          </cell>
          <cell r="H23">
            <v>21.2</v>
          </cell>
          <cell r="I23">
            <v>29.41</v>
          </cell>
          <cell r="J23">
            <v>30.94</v>
          </cell>
          <cell r="K23">
            <v>31.04</v>
          </cell>
          <cell r="L23">
            <v>39.450000000000003</v>
          </cell>
          <cell r="M23">
            <v>29.23245</v>
          </cell>
        </row>
        <row r="24">
          <cell r="A24" t="str">
            <v>Ireland</v>
          </cell>
          <cell r="B24">
            <v>0</v>
          </cell>
          <cell r="C24">
            <v>824.08</v>
          </cell>
          <cell r="D24">
            <v>930.69</v>
          </cell>
          <cell r="E24">
            <v>693.2</v>
          </cell>
          <cell r="F24">
            <v>585.23</v>
          </cell>
          <cell r="G24">
            <v>603.70000000000005</v>
          </cell>
          <cell r="H24">
            <v>536.16999999999996</v>
          </cell>
          <cell r="I24">
            <v>545.59</v>
          </cell>
          <cell r="J24">
            <v>519.13</v>
          </cell>
          <cell r="K24">
            <v>427.46</v>
          </cell>
          <cell r="L24">
            <v>424.81</v>
          </cell>
          <cell r="M24">
            <v>314.78420999999997</v>
          </cell>
        </row>
        <row r="25">
          <cell r="A25" t="str">
            <v>Italy</v>
          </cell>
          <cell r="B25">
            <v>0</v>
          </cell>
          <cell r="C25">
            <v>1270.31</v>
          </cell>
          <cell r="D25">
            <v>1838.26</v>
          </cell>
          <cell r="E25">
            <v>874.7</v>
          </cell>
          <cell r="F25">
            <v>759.14</v>
          </cell>
          <cell r="G25">
            <v>1702.71</v>
          </cell>
          <cell r="H25">
            <v>624</v>
          </cell>
          <cell r="I25">
            <v>867.41</v>
          </cell>
          <cell r="J25">
            <v>1372.3</v>
          </cell>
          <cell r="K25">
            <v>1829.36</v>
          </cell>
          <cell r="L25">
            <v>2333.75</v>
          </cell>
          <cell r="M25">
            <v>1729.3087499999999</v>
          </cell>
        </row>
        <row r="26">
          <cell r="A26" t="str">
            <v>Japan</v>
          </cell>
          <cell r="B26">
            <v>0</v>
          </cell>
          <cell r="C26">
            <v>5778.15</v>
          </cell>
          <cell r="D26">
            <v>6823.25</v>
          </cell>
          <cell r="E26">
            <v>6176.21</v>
          </cell>
          <cell r="F26">
            <v>7337.42</v>
          </cell>
          <cell r="G26">
            <v>7197.76</v>
          </cell>
          <cell r="H26">
            <v>6402.21</v>
          </cell>
          <cell r="I26">
            <v>8498.93</v>
          </cell>
          <cell r="J26">
            <v>6128.63</v>
          </cell>
          <cell r="K26">
            <v>6147.44</v>
          </cell>
          <cell r="L26">
            <v>7052.58</v>
          </cell>
          <cell r="M26">
            <v>5225.9617799999996</v>
          </cell>
        </row>
        <row r="27">
          <cell r="A27" t="str">
            <v>Korea</v>
          </cell>
          <cell r="B27">
            <v>0</v>
          </cell>
          <cell r="C27">
            <v>490.52</v>
          </cell>
          <cell r="D27">
            <v>539.22</v>
          </cell>
          <cell r="E27">
            <v>581.1</v>
          </cell>
          <cell r="F27">
            <v>900.63</v>
          </cell>
          <cell r="G27">
            <v>989.57</v>
          </cell>
          <cell r="H27">
            <v>1183.17</v>
          </cell>
          <cell r="I27">
            <v>1309.58</v>
          </cell>
          <cell r="J27">
            <v>1395.77</v>
          </cell>
          <cell r="K27">
            <v>1468.79</v>
          </cell>
          <cell r="L27">
            <v>1537.74</v>
          </cell>
          <cell r="M27">
            <v>1139.46534</v>
          </cell>
        </row>
        <row r="28">
          <cell r="A28" t="str">
            <v>Luxembourg</v>
          </cell>
          <cell r="B28">
            <v>0</v>
          </cell>
          <cell r="C28">
            <v>253.45</v>
          </cell>
          <cell r="D28">
            <v>278.52999999999997</v>
          </cell>
          <cell r="E28">
            <v>266</v>
          </cell>
          <cell r="F28">
            <v>262.01</v>
          </cell>
          <cell r="G28">
            <v>279.71899999999999</v>
          </cell>
          <cell r="H28">
            <v>276.64</v>
          </cell>
          <cell r="I28">
            <v>298.81299999999999</v>
          </cell>
          <cell r="J28">
            <v>300.43</v>
          </cell>
          <cell r="K28">
            <v>262.68</v>
          </cell>
          <cell r="L28">
            <v>271.25</v>
          </cell>
          <cell r="M28">
            <v>200.99625</v>
          </cell>
        </row>
        <row r="29">
          <cell r="A29" t="str">
            <v>Netherlands</v>
          </cell>
          <cell r="B29">
            <v>0</v>
          </cell>
          <cell r="C29">
            <v>4643.84</v>
          </cell>
          <cell r="D29">
            <v>5199.55</v>
          </cell>
          <cell r="E29">
            <v>4797.93</v>
          </cell>
          <cell r="F29">
            <v>4841.42</v>
          </cell>
          <cell r="G29">
            <v>4336.29</v>
          </cell>
          <cell r="H29">
            <v>3857.53</v>
          </cell>
          <cell r="I29">
            <v>3646.86</v>
          </cell>
          <cell r="J29">
            <v>4027.13</v>
          </cell>
          <cell r="K29">
            <v>4162.8599999999997</v>
          </cell>
          <cell r="L29">
            <v>3179.23</v>
          </cell>
          <cell r="M29">
            <v>2355.8094299999998</v>
          </cell>
        </row>
        <row r="30">
          <cell r="A30" t="str">
            <v>New Zealand</v>
          </cell>
          <cell r="B30">
            <v>0</v>
          </cell>
          <cell r="C30">
            <v>247.08</v>
          </cell>
          <cell r="D30">
            <v>277.77999999999997</v>
          </cell>
          <cell r="E30">
            <v>225.99</v>
          </cell>
          <cell r="F30">
            <v>271.23</v>
          </cell>
          <cell r="G30">
            <v>329.59</v>
          </cell>
          <cell r="H30">
            <v>361.54</v>
          </cell>
          <cell r="I30">
            <v>350.54</v>
          </cell>
          <cell r="J30">
            <v>409.09</v>
          </cell>
          <cell r="K30">
            <v>358.06</v>
          </cell>
          <cell r="L30">
            <v>357.87</v>
          </cell>
          <cell r="M30">
            <v>265.18167</v>
          </cell>
        </row>
        <row r="31">
          <cell r="A31" t="str">
            <v>Norway</v>
          </cell>
          <cell r="B31">
            <v>0</v>
          </cell>
          <cell r="C31">
            <v>2889.53</v>
          </cell>
          <cell r="D31">
            <v>3078.07</v>
          </cell>
          <cell r="E31">
            <v>3163.62</v>
          </cell>
          <cell r="F31">
            <v>3352.93</v>
          </cell>
          <cell r="G31">
            <v>3561.6</v>
          </cell>
          <cell r="H31">
            <v>3522.68</v>
          </cell>
          <cell r="I31">
            <v>4315.82</v>
          </cell>
          <cell r="J31">
            <v>3889.01</v>
          </cell>
          <cell r="K31">
            <v>3306.79</v>
          </cell>
          <cell r="L31">
            <v>3425.64</v>
          </cell>
          <cell r="M31">
            <v>2538.3992399999997</v>
          </cell>
        </row>
        <row r="32">
          <cell r="A32" t="str">
            <v>Poland</v>
          </cell>
          <cell r="B32">
            <v>0</v>
          </cell>
          <cell r="C32">
            <v>155.80000000000001</v>
          </cell>
          <cell r="D32">
            <v>83.99</v>
          </cell>
          <cell r="E32">
            <v>92.06</v>
          </cell>
          <cell r="F32">
            <v>96.04</v>
          </cell>
          <cell r="G32">
            <v>90.68</v>
          </cell>
          <cell r="H32">
            <v>111.55</v>
          </cell>
          <cell r="I32">
            <v>127.11</v>
          </cell>
          <cell r="J32">
            <v>82.28</v>
          </cell>
          <cell r="K32">
            <v>100.19</v>
          </cell>
          <cell r="L32">
            <v>148</v>
          </cell>
          <cell r="M32">
            <v>109.66799999999999</v>
          </cell>
        </row>
        <row r="33">
          <cell r="A33" t="str">
            <v>Portugal</v>
          </cell>
          <cell r="B33">
            <v>0</v>
          </cell>
          <cell r="C33">
            <v>270.17</v>
          </cell>
          <cell r="D33">
            <v>373.37</v>
          </cell>
          <cell r="E33">
            <v>276.58</v>
          </cell>
          <cell r="F33">
            <v>396.08</v>
          </cell>
          <cell r="G33">
            <v>477.16</v>
          </cell>
          <cell r="H33">
            <v>397.28</v>
          </cell>
          <cell r="I33">
            <v>302.8</v>
          </cell>
          <cell r="J33">
            <v>246.44</v>
          </cell>
          <cell r="K33">
            <v>146</v>
          </cell>
          <cell r="L33">
            <v>127.28</v>
          </cell>
          <cell r="M33">
            <v>94.314480000000003</v>
          </cell>
        </row>
        <row r="34">
          <cell r="A34" t="str">
            <v>Slovak Republic</v>
          </cell>
          <cell r="B34">
            <v>0</v>
          </cell>
          <cell r="C34">
            <v>27.6</v>
          </cell>
          <cell r="D34">
            <v>40.82</v>
          </cell>
          <cell r="E34">
            <v>19.829999999999998</v>
          </cell>
          <cell r="F34">
            <v>19.940000000000001</v>
          </cell>
          <cell r="G34">
            <v>21.43</v>
          </cell>
          <cell r="H34">
            <v>18.95</v>
          </cell>
          <cell r="I34">
            <v>16.170000000000002</v>
          </cell>
          <cell r="J34">
            <v>16.38</v>
          </cell>
          <cell r="K34">
            <v>17.2</v>
          </cell>
          <cell r="L34">
            <v>20.260000000000002</v>
          </cell>
          <cell r="M34">
            <v>15.01266</v>
          </cell>
        </row>
        <row r="35">
          <cell r="A35" t="str">
            <v>Slovenia</v>
          </cell>
          <cell r="B35">
            <v>0</v>
          </cell>
          <cell r="C35">
            <v>21.42</v>
          </cell>
          <cell r="D35">
            <v>29.3</v>
          </cell>
          <cell r="E35">
            <v>25.25</v>
          </cell>
          <cell r="F35">
            <v>22.32</v>
          </cell>
          <cell r="G35">
            <v>19</v>
          </cell>
          <cell r="H35">
            <v>19.100000000000001</v>
          </cell>
          <cell r="I35">
            <v>20.57</v>
          </cell>
          <cell r="J35">
            <v>20.21</v>
          </cell>
          <cell r="K35">
            <v>25.1</v>
          </cell>
          <cell r="L35">
            <v>29.23</v>
          </cell>
          <cell r="M35">
            <v>21.65943</v>
          </cell>
        </row>
        <row r="36">
          <cell r="A36" t="str">
            <v>Spain</v>
          </cell>
          <cell r="B36">
            <v>0</v>
          </cell>
          <cell r="C36">
            <v>3338.99</v>
          </cell>
          <cell r="D36">
            <v>4801.62</v>
          </cell>
          <cell r="E36">
            <v>4473.04</v>
          </cell>
          <cell r="F36">
            <v>3998.84</v>
          </cell>
          <cell r="G36">
            <v>2281.69</v>
          </cell>
          <cell r="H36">
            <v>985.46</v>
          </cell>
          <cell r="I36">
            <v>944.94</v>
          </cell>
          <cell r="J36">
            <v>463.96</v>
          </cell>
          <cell r="K36">
            <v>354.57</v>
          </cell>
          <cell r="L36">
            <v>2488.9499999999998</v>
          </cell>
          <cell r="M36">
            <v>1844.3119499999998</v>
          </cell>
        </row>
        <row r="37">
          <cell r="A37" t="str">
            <v>Sweden</v>
          </cell>
          <cell r="B37">
            <v>0</v>
          </cell>
          <cell r="C37">
            <v>2932.22</v>
          </cell>
          <cell r="D37">
            <v>3142.36</v>
          </cell>
          <cell r="E37">
            <v>3008.97</v>
          </cell>
          <cell r="F37">
            <v>2929.11</v>
          </cell>
          <cell r="G37">
            <v>3651.14</v>
          </cell>
          <cell r="H37">
            <v>3637.81</v>
          </cell>
          <cell r="I37">
            <v>3917.93</v>
          </cell>
          <cell r="J37">
            <v>4343.1499999999996</v>
          </cell>
          <cell r="K37">
            <v>4827.67</v>
          </cell>
          <cell r="L37">
            <v>3463.71</v>
          </cell>
          <cell r="M37">
            <v>2566.6091099999999</v>
          </cell>
        </row>
        <row r="38">
          <cell r="A38" t="str">
            <v>Switzerland</v>
          </cell>
          <cell r="B38">
            <v>0</v>
          </cell>
          <cell r="C38">
            <v>1263.32</v>
          </cell>
          <cell r="D38">
            <v>1550.2</v>
          </cell>
          <cell r="E38">
            <v>1750.6</v>
          </cell>
          <cell r="F38">
            <v>1712.31</v>
          </cell>
          <cell r="G38">
            <v>2370.63</v>
          </cell>
          <cell r="H38">
            <v>2453.59</v>
          </cell>
          <cell r="I38">
            <v>2505.62</v>
          </cell>
          <cell r="J38">
            <v>2778.52</v>
          </cell>
          <cell r="K38">
            <v>2726.49</v>
          </cell>
          <cell r="L38">
            <v>2783.06</v>
          </cell>
          <cell r="M38">
            <v>2062.24746</v>
          </cell>
        </row>
        <row r="39">
          <cell r="A39" t="str">
            <v>United Kingdom</v>
          </cell>
          <cell r="B39">
            <v>0</v>
          </cell>
          <cell r="C39">
            <v>5601.53</v>
          </cell>
          <cell r="D39">
            <v>7323.42</v>
          </cell>
          <cell r="E39">
            <v>7391.53</v>
          </cell>
          <cell r="F39">
            <v>8016.73</v>
          </cell>
          <cell r="G39">
            <v>8473.5400000000009</v>
          </cell>
          <cell r="H39">
            <v>8665.39</v>
          </cell>
          <cell r="I39">
            <v>10544.9</v>
          </cell>
          <cell r="J39">
            <v>11233.19</v>
          </cell>
          <cell r="K39">
            <v>11710.03</v>
          </cell>
          <cell r="L39">
            <v>11513.65</v>
          </cell>
          <cell r="M39">
            <v>8531.6146499999995</v>
          </cell>
        </row>
        <row r="40">
          <cell r="A40" t="str">
            <v>United States</v>
          </cell>
          <cell r="B40">
            <v>0</v>
          </cell>
          <cell r="C40">
            <v>18901.150000000001</v>
          </cell>
          <cell r="D40">
            <v>23454.32</v>
          </cell>
          <cell r="E40">
            <v>25173.63</v>
          </cell>
          <cell r="F40">
            <v>25915.11</v>
          </cell>
          <cell r="G40">
            <v>27293.279999999999</v>
          </cell>
          <cell r="H40">
            <v>25422.799999999999</v>
          </cell>
          <cell r="I40">
            <v>26360.28</v>
          </cell>
          <cell r="J40">
            <v>27509.3</v>
          </cell>
          <cell r="K40">
            <v>26654.11</v>
          </cell>
          <cell r="L40">
            <v>27937.439999999999</v>
          </cell>
          <cell r="M40">
            <v>20701.643039999999</v>
          </cell>
        </row>
        <row r="78">
          <cell r="A78" t="str">
            <v>Australia</v>
          </cell>
          <cell r="B78">
            <v>0</v>
          </cell>
          <cell r="C78">
            <v>400.45</v>
          </cell>
          <cell r="D78">
            <v>301.10000000000002</v>
          </cell>
          <cell r="E78">
            <v>449.83</v>
          </cell>
          <cell r="F78">
            <v>538.99</v>
          </cell>
          <cell r="G78">
            <v>674.14</v>
          </cell>
          <cell r="H78">
            <v>862.64</v>
          </cell>
          <cell r="I78">
            <v>696.26</v>
          </cell>
          <cell r="J78">
            <v>884.13</v>
          </cell>
          <cell r="K78">
            <v>741.42</v>
          </cell>
          <cell r="L78">
            <v>811.02</v>
          </cell>
          <cell r="M78">
            <v>600.96582000000001</v>
          </cell>
        </row>
        <row r="79">
          <cell r="A79" t="str">
            <v>Austria</v>
          </cell>
          <cell r="B79">
            <v>0</v>
          </cell>
          <cell r="C79">
            <v>484.17</v>
          </cell>
          <cell r="D79">
            <v>479.88</v>
          </cell>
          <cell r="E79">
            <v>634.65</v>
          </cell>
          <cell r="F79">
            <v>595.98</v>
          </cell>
          <cell r="G79">
            <v>621.28</v>
          </cell>
          <cell r="H79">
            <v>570.15</v>
          </cell>
          <cell r="I79">
            <v>628.21</v>
          </cell>
          <cell r="J79">
            <v>597.91</v>
          </cell>
          <cell r="K79">
            <v>541.01</v>
          </cell>
          <cell r="L79">
            <v>613.34</v>
          </cell>
          <cell r="M79">
            <v>454.48493999999999</v>
          </cell>
        </row>
        <row r="80">
          <cell r="A80" t="str">
            <v>Belgium</v>
          </cell>
          <cell r="B80">
            <v>0</v>
          </cell>
          <cell r="C80">
            <v>713.12</v>
          </cell>
          <cell r="D80">
            <v>1009.57</v>
          </cell>
          <cell r="E80">
            <v>1024.54</v>
          </cell>
          <cell r="F80">
            <v>979</v>
          </cell>
          <cell r="G80">
            <v>1068.21</v>
          </cell>
          <cell r="H80">
            <v>882.22</v>
          </cell>
          <cell r="I80">
            <v>992.31</v>
          </cell>
          <cell r="J80">
            <v>1127.08</v>
          </cell>
          <cell r="K80">
            <v>792.56</v>
          </cell>
          <cell r="L80">
            <v>873.6</v>
          </cell>
          <cell r="M80">
            <v>647.33760000000007</v>
          </cell>
        </row>
        <row r="81">
          <cell r="A81" t="str">
            <v>Canada</v>
          </cell>
          <cell r="B81">
            <v>0</v>
          </cell>
          <cell r="C81">
            <v>927.5</v>
          </cell>
          <cell r="D81">
            <v>1428.06</v>
          </cell>
          <cell r="E81">
            <v>859.1</v>
          </cell>
          <cell r="F81">
            <v>1287.71</v>
          </cell>
          <cell r="G81">
            <v>1347.34</v>
          </cell>
          <cell r="H81">
            <v>1617.97</v>
          </cell>
          <cell r="I81">
            <v>1435.69</v>
          </cell>
          <cell r="J81">
            <v>961.71</v>
          </cell>
          <cell r="K81">
            <v>1305.24</v>
          </cell>
          <cell r="L81">
            <v>1247.76</v>
          </cell>
          <cell r="M81">
            <v>924.59015999999997</v>
          </cell>
        </row>
        <row r="82">
          <cell r="A82" t="str">
            <v>Czech Republic</v>
          </cell>
          <cell r="B82">
            <v>0</v>
          </cell>
          <cell r="C82">
            <v>97.93</v>
          </cell>
          <cell r="D82">
            <v>132.07</v>
          </cell>
          <cell r="E82">
            <v>113.68</v>
          </cell>
          <cell r="F82">
            <v>148.19999999999999</v>
          </cell>
          <cell r="G82">
            <v>173.51</v>
          </cell>
          <cell r="H82">
            <v>153.19900000000001</v>
          </cell>
          <cell r="I82">
            <v>153.845</v>
          </cell>
          <cell r="J82">
            <v>149.58000000000001</v>
          </cell>
          <cell r="K82">
            <v>128.88999999999999</v>
          </cell>
          <cell r="L82">
            <v>186.39</v>
          </cell>
          <cell r="M82">
            <v>138.11498999999998</v>
          </cell>
        </row>
        <row r="83">
          <cell r="A83" t="str">
            <v>Denmark</v>
          </cell>
          <cell r="B83">
            <v>0</v>
          </cell>
          <cell r="C83">
            <v>911.71</v>
          </cell>
          <cell r="D83">
            <v>974.95</v>
          </cell>
          <cell r="E83">
            <v>904.43</v>
          </cell>
          <cell r="F83">
            <v>762.24</v>
          </cell>
          <cell r="G83">
            <v>786.78700000000003</v>
          </cell>
          <cell r="H83">
            <v>771.08100000000002</v>
          </cell>
          <cell r="I83">
            <v>792.94</v>
          </cell>
          <cell r="J83">
            <v>872.55</v>
          </cell>
          <cell r="K83">
            <v>685.13</v>
          </cell>
          <cell r="L83">
            <v>670.57</v>
          </cell>
          <cell r="M83">
            <v>496.89237000000003</v>
          </cell>
        </row>
        <row r="84">
          <cell r="A84" t="str">
            <v>Finland</v>
          </cell>
          <cell r="B84">
            <v>0</v>
          </cell>
          <cell r="C84">
            <v>397.29</v>
          </cell>
          <cell r="D84">
            <v>472.55</v>
          </cell>
          <cell r="E84">
            <v>499.08</v>
          </cell>
          <cell r="F84">
            <v>493.87</v>
          </cell>
          <cell r="G84">
            <v>566.72199999999998</v>
          </cell>
          <cell r="H84">
            <v>520.97900000000004</v>
          </cell>
          <cell r="I84">
            <v>613.154</v>
          </cell>
          <cell r="J84">
            <v>696.96</v>
          </cell>
          <cell r="K84">
            <v>590.14</v>
          </cell>
          <cell r="L84">
            <v>422.41</v>
          </cell>
          <cell r="M84">
            <v>313.00581</v>
          </cell>
        </row>
        <row r="85">
          <cell r="A85" t="str">
            <v>France</v>
          </cell>
          <cell r="B85">
            <v>0</v>
          </cell>
          <cell r="C85">
            <v>3625.1</v>
          </cell>
          <cell r="D85">
            <v>4238.6899999999996</v>
          </cell>
          <cell r="E85">
            <v>5414.8</v>
          </cell>
          <cell r="F85">
            <v>4859.5600000000004</v>
          </cell>
          <cell r="G85">
            <v>4502.5200000000004</v>
          </cell>
          <cell r="H85">
            <v>4099.1000000000004</v>
          </cell>
          <cell r="I85">
            <v>4538.16</v>
          </cell>
          <cell r="J85">
            <v>4106.6400000000003</v>
          </cell>
          <cell r="K85">
            <v>3881.81</v>
          </cell>
          <cell r="L85">
            <v>4051.27</v>
          </cell>
          <cell r="M85">
            <v>3001.99107</v>
          </cell>
        </row>
        <row r="86">
          <cell r="A86" t="str">
            <v>Germany</v>
          </cell>
          <cell r="B86">
            <v>0</v>
          </cell>
          <cell r="C86">
            <v>4340.8900000000003</v>
          </cell>
          <cell r="D86">
            <v>4918.18</v>
          </cell>
          <cell r="E86">
            <v>4982.63</v>
          </cell>
          <cell r="F86">
            <v>4949.83</v>
          </cell>
          <cell r="G86">
            <v>5356.68</v>
          </cell>
          <cell r="H86">
            <v>4355.47</v>
          </cell>
          <cell r="I86">
            <v>4777.1400000000003</v>
          </cell>
          <cell r="J86">
            <v>4976.8599999999997</v>
          </cell>
          <cell r="K86">
            <v>3827.24</v>
          </cell>
          <cell r="L86">
            <v>5094.68</v>
          </cell>
          <cell r="M86">
            <v>3775.1578800000002</v>
          </cell>
        </row>
        <row r="87">
          <cell r="A87" t="str">
            <v>Greece</v>
          </cell>
          <cell r="B87">
            <v>0</v>
          </cell>
          <cell r="C87">
            <v>251.63</v>
          </cell>
          <cell r="D87">
            <v>390.99</v>
          </cell>
          <cell r="E87">
            <v>310.33</v>
          </cell>
          <cell r="F87">
            <v>295.89999999999998</v>
          </cell>
          <cell r="G87">
            <v>270.87</v>
          </cell>
          <cell r="H87">
            <v>220.1</v>
          </cell>
          <cell r="I87">
            <v>195.45</v>
          </cell>
          <cell r="J87">
            <v>201.34</v>
          </cell>
          <cell r="K87">
            <v>166.82</v>
          </cell>
          <cell r="L87">
            <v>193</v>
          </cell>
          <cell r="M87">
            <v>143.01300000000001</v>
          </cell>
        </row>
        <row r="88">
          <cell r="A88" t="str">
            <v>Hungary</v>
          </cell>
          <cell r="B88">
            <v>0</v>
          </cell>
          <cell r="C88">
            <v>70.44</v>
          </cell>
          <cell r="D88">
            <v>91.49</v>
          </cell>
          <cell r="E88">
            <v>87.32</v>
          </cell>
          <cell r="F88">
            <v>85.98</v>
          </cell>
          <cell r="G88">
            <v>106.58</v>
          </cell>
          <cell r="H88">
            <v>96.61</v>
          </cell>
          <cell r="I88">
            <v>93.9</v>
          </cell>
          <cell r="J88">
            <v>113.93</v>
          </cell>
          <cell r="K88">
            <v>108.21</v>
          </cell>
          <cell r="L88">
            <v>137.09</v>
          </cell>
          <cell r="M88">
            <v>101.58369</v>
          </cell>
        </row>
        <row r="89">
          <cell r="A89" t="str">
            <v>Iceland</v>
          </cell>
          <cell r="B89">
            <v>0</v>
          </cell>
          <cell r="C89">
            <v>10.86</v>
          </cell>
          <cell r="D89">
            <v>12.34</v>
          </cell>
          <cell r="E89">
            <v>9.15</v>
          </cell>
          <cell r="F89">
            <v>7.98</v>
          </cell>
          <cell r="G89">
            <v>5.5219269999999998</v>
          </cell>
          <cell r="H89">
            <v>4.92</v>
          </cell>
          <cell r="I89">
            <v>5.5</v>
          </cell>
          <cell r="J89">
            <v>6.39</v>
          </cell>
          <cell r="K89">
            <v>8.82</v>
          </cell>
          <cell r="L89">
            <v>10.73</v>
          </cell>
          <cell r="M89">
            <v>7.9509300000000005</v>
          </cell>
        </row>
        <row r="90">
          <cell r="A90" t="str">
            <v>Ireland</v>
          </cell>
          <cell r="B90">
            <v>0</v>
          </cell>
          <cell r="C90">
            <v>368.07</v>
          </cell>
          <cell r="D90">
            <v>397.16</v>
          </cell>
          <cell r="E90">
            <v>312.58</v>
          </cell>
          <cell r="F90">
            <v>309.91000000000003</v>
          </cell>
          <cell r="G90">
            <v>309.86</v>
          </cell>
          <cell r="H90">
            <v>272.19</v>
          </cell>
          <cell r="I90">
            <v>300.27</v>
          </cell>
          <cell r="J90">
            <v>296.64999999999998</v>
          </cell>
          <cell r="K90">
            <v>290.86</v>
          </cell>
          <cell r="L90">
            <v>377.41</v>
          </cell>
          <cell r="M90">
            <v>279.66081000000003</v>
          </cell>
        </row>
        <row r="91">
          <cell r="A91" t="str">
            <v>Italy</v>
          </cell>
          <cell r="B91">
            <v>0</v>
          </cell>
          <cell r="C91">
            <v>2700.31</v>
          </cell>
          <cell r="D91">
            <v>3022.38</v>
          </cell>
          <cell r="E91">
            <v>2422.79</v>
          </cell>
          <cell r="F91">
            <v>2237.25</v>
          </cell>
          <cell r="G91">
            <v>2623.25</v>
          </cell>
          <cell r="H91">
            <v>2113.13</v>
          </cell>
          <cell r="I91">
            <v>2562.66</v>
          </cell>
          <cell r="J91">
            <v>2636.88</v>
          </cell>
          <cell r="K91">
            <v>2174</v>
          </cell>
          <cell r="L91">
            <v>2522.0300000000002</v>
          </cell>
          <cell r="M91">
            <v>1868.8242300000002</v>
          </cell>
        </row>
        <row r="92">
          <cell r="A92" t="str">
            <v>Japan</v>
          </cell>
          <cell r="B92">
            <v>0</v>
          </cell>
          <cell r="C92">
            <v>1919</v>
          </cell>
          <cell r="D92">
            <v>2777.46</v>
          </cell>
          <cell r="E92">
            <v>3290.37</v>
          </cell>
          <cell r="F92">
            <v>3720.33</v>
          </cell>
          <cell r="G92">
            <v>3888.42</v>
          </cell>
          <cell r="H92">
            <v>4202.3</v>
          </cell>
          <cell r="I92">
            <v>2970.16</v>
          </cell>
          <cell r="J92">
            <v>3354.66</v>
          </cell>
          <cell r="K92">
            <v>3055.38</v>
          </cell>
          <cell r="L92">
            <v>3315.33</v>
          </cell>
          <cell r="M92">
            <v>2456.6595299999999</v>
          </cell>
        </row>
        <row r="93">
          <cell r="A93" t="str">
            <v>Korea</v>
          </cell>
          <cell r="B93">
            <v>0</v>
          </cell>
          <cell r="C93">
            <v>205.59</v>
          </cell>
          <cell r="D93">
            <v>263.12</v>
          </cell>
          <cell r="E93">
            <v>234.94</v>
          </cell>
          <cell r="F93">
            <v>273.14999999999998</v>
          </cell>
          <cell r="G93">
            <v>335.02</v>
          </cell>
          <cell r="H93">
            <v>414.28</v>
          </cell>
          <cell r="I93">
            <v>445.8</v>
          </cell>
          <cell r="J93">
            <v>460.96</v>
          </cell>
          <cell r="K93">
            <v>446.6</v>
          </cell>
          <cell r="L93">
            <v>427.22</v>
          </cell>
          <cell r="M93">
            <v>316.57002</v>
          </cell>
        </row>
        <row r="94">
          <cell r="A94" t="str">
            <v>Luxembourg</v>
          </cell>
          <cell r="B94">
            <v>0</v>
          </cell>
          <cell r="C94">
            <v>122.08</v>
          </cell>
          <cell r="D94">
            <v>136.41999999999999</v>
          </cell>
          <cell r="E94">
            <v>148.72999999999999</v>
          </cell>
          <cell r="F94">
            <v>140.69</v>
          </cell>
          <cell r="G94">
            <v>129.517</v>
          </cell>
          <cell r="H94">
            <v>122.39</v>
          </cell>
          <cell r="I94">
            <v>130.50899999999999</v>
          </cell>
          <cell r="J94">
            <v>122.79</v>
          </cell>
          <cell r="K94">
            <v>100.2</v>
          </cell>
          <cell r="L94">
            <v>112.47</v>
          </cell>
          <cell r="M94">
            <v>83.340270000000004</v>
          </cell>
        </row>
        <row r="95">
          <cell r="A95" t="str">
            <v>Netherlands</v>
          </cell>
          <cell r="B95">
            <v>0</v>
          </cell>
          <cell r="C95">
            <v>1580.41</v>
          </cell>
          <cell r="D95">
            <v>1793.05</v>
          </cell>
          <cell r="E95">
            <v>1628.15</v>
          </cell>
          <cell r="F95">
            <v>1515.89</v>
          </cell>
          <cell r="G95">
            <v>2007.67</v>
          </cell>
          <cell r="H95">
            <v>1665.31</v>
          </cell>
          <cell r="I95">
            <v>1788.58</v>
          </cell>
          <cell r="J95">
            <v>1545.85</v>
          </cell>
          <cell r="K95">
            <v>1562.65</v>
          </cell>
          <cell r="L95">
            <v>1808.98</v>
          </cell>
          <cell r="M95">
            <v>1340.45418</v>
          </cell>
        </row>
        <row r="96">
          <cell r="A96" t="str">
            <v>New Zealand</v>
          </cell>
          <cell r="B96">
            <v>0</v>
          </cell>
          <cell r="C96">
            <v>72.72</v>
          </cell>
          <cell r="D96">
            <v>70.180000000000007</v>
          </cell>
          <cell r="E96">
            <v>83.29</v>
          </cell>
          <cell r="F96">
            <v>71</v>
          </cell>
          <cell r="G96">
            <v>94.55</v>
          </cell>
          <cell r="H96">
            <v>87.56</v>
          </cell>
          <cell r="I96">
            <v>106.77</v>
          </cell>
          <cell r="J96">
            <v>97.06</v>
          </cell>
          <cell r="K96">
            <v>83.68</v>
          </cell>
          <cell r="L96">
            <v>80.22</v>
          </cell>
          <cell r="M96">
            <v>59.443019999999997</v>
          </cell>
        </row>
        <row r="97">
          <cell r="A97" t="str">
            <v>Norway</v>
          </cell>
          <cell r="B97">
            <v>0</v>
          </cell>
          <cell r="C97">
            <v>845.3</v>
          </cell>
          <cell r="D97">
            <v>927.69</v>
          </cell>
          <cell r="E97">
            <v>917.61</v>
          </cell>
          <cell r="F97">
            <v>1018.63</v>
          </cell>
          <cell r="G97">
            <v>1194</v>
          </cell>
          <cell r="H97">
            <v>1230.31</v>
          </cell>
          <cell r="I97">
            <v>1265.54</v>
          </cell>
          <cell r="J97">
            <v>1196.93</v>
          </cell>
          <cell r="K97">
            <v>970.87</v>
          </cell>
          <cell r="L97">
            <v>926.6</v>
          </cell>
          <cell r="M97">
            <v>686.61059999999998</v>
          </cell>
        </row>
        <row r="98">
          <cell r="A98" t="str">
            <v>Poland</v>
          </cell>
          <cell r="B98">
            <v>0</v>
          </cell>
          <cell r="C98">
            <v>207.1</v>
          </cell>
          <cell r="D98">
            <v>288.55</v>
          </cell>
          <cell r="E98">
            <v>282.83</v>
          </cell>
          <cell r="F98">
            <v>281.70999999999998</v>
          </cell>
          <cell r="G98">
            <v>326.79000000000002</v>
          </cell>
          <cell r="H98">
            <v>309.51</v>
          </cell>
          <cell r="I98">
            <v>360.01</v>
          </cell>
          <cell r="J98">
            <v>369.57</v>
          </cell>
          <cell r="K98">
            <v>340.71</v>
          </cell>
          <cell r="L98">
            <v>455.32</v>
          </cell>
          <cell r="M98">
            <v>337.39211999999998</v>
          </cell>
        </row>
        <row r="99">
          <cell r="A99" t="str">
            <v>Portugal</v>
          </cell>
          <cell r="B99">
            <v>0</v>
          </cell>
          <cell r="C99">
            <v>200.37</v>
          </cell>
          <cell r="D99">
            <v>246.78</v>
          </cell>
          <cell r="E99">
            <v>236.12</v>
          </cell>
          <cell r="F99">
            <v>252.88</v>
          </cell>
          <cell r="G99">
            <v>230.66</v>
          </cell>
          <cell r="H99">
            <v>183.5</v>
          </cell>
          <cell r="I99">
            <v>185.52</v>
          </cell>
          <cell r="J99">
            <v>183.78</v>
          </cell>
          <cell r="K99">
            <v>162.04</v>
          </cell>
          <cell r="L99">
            <v>212.33</v>
          </cell>
          <cell r="M99">
            <v>157.33653000000001</v>
          </cell>
        </row>
        <row r="100">
          <cell r="A100" t="str">
            <v>Slovak Republic</v>
          </cell>
          <cell r="B100">
            <v>0</v>
          </cell>
          <cell r="C100">
            <v>39.630000000000003</v>
          </cell>
          <cell r="D100">
            <v>51.03</v>
          </cell>
          <cell r="E100">
            <v>55.57</v>
          </cell>
          <cell r="F100">
            <v>53.77</v>
          </cell>
          <cell r="G100">
            <v>64.59</v>
          </cell>
          <cell r="H100">
            <v>60.73</v>
          </cell>
          <cell r="I100">
            <v>69.86</v>
          </cell>
          <cell r="J100">
            <v>66.83</v>
          </cell>
          <cell r="K100">
            <v>67.709999999999994</v>
          </cell>
          <cell r="L100">
            <v>86.85</v>
          </cell>
          <cell r="M100">
            <v>64.35584999999999</v>
          </cell>
        </row>
        <row r="101">
          <cell r="A101" t="str">
            <v>Slovenia</v>
          </cell>
          <cell r="B101">
            <v>0</v>
          </cell>
          <cell r="C101">
            <v>32.72</v>
          </cell>
          <cell r="D101">
            <v>38.299999999999997</v>
          </cell>
          <cell r="E101">
            <v>45.99</v>
          </cell>
          <cell r="F101">
            <v>36.28</v>
          </cell>
          <cell r="G101">
            <v>43.77</v>
          </cell>
          <cell r="H101">
            <v>39.35</v>
          </cell>
          <cell r="I101">
            <v>40.98</v>
          </cell>
          <cell r="J101">
            <v>41.32</v>
          </cell>
          <cell r="K101">
            <v>38.19</v>
          </cell>
          <cell r="L101">
            <v>50.42</v>
          </cell>
          <cell r="M101">
            <v>37.361220000000003</v>
          </cell>
        </row>
        <row r="102">
          <cell r="A102" t="str">
            <v>Spain</v>
          </cell>
          <cell r="B102">
            <v>0</v>
          </cell>
          <cell r="C102">
            <v>1800.81</v>
          </cell>
          <cell r="D102">
            <v>2065.1999999999998</v>
          </cell>
          <cell r="E102">
            <v>2111.0700000000002</v>
          </cell>
          <cell r="F102">
            <v>1950.62</v>
          </cell>
          <cell r="G102">
            <v>1891.42</v>
          </cell>
          <cell r="H102">
            <v>1051.8699999999999</v>
          </cell>
          <cell r="I102">
            <v>1403.15</v>
          </cell>
          <cell r="J102">
            <v>1412.88</v>
          </cell>
          <cell r="K102">
            <v>1042.17</v>
          </cell>
          <cell r="L102">
            <v>1606.86</v>
          </cell>
          <cell r="M102">
            <v>1190.68326</v>
          </cell>
        </row>
        <row r="103">
          <cell r="A103" t="str">
            <v>Sweden</v>
          </cell>
          <cell r="B103">
            <v>0</v>
          </cell>
          <cell r="C103">
            <v>1406.72</v>
          </cell>
          <cell r="D103">
            <v>1589.39</v>
          </cell>
          <cell r="E103">
            <v>1539.26</v>
          </cell>
          <cell r="F103">
            <v>1604.37</v>
          </cell>
          <cell r="G103">
            <v>1951.97</v>
          </cell>
          <cell r="H103">
            <v>1601.98</v>
          </cell>
          <cell r="I103">
            <v>1909.36</v>
          </cell>
          <cell r="J103">
            <v>1889.57</v>
          </cell>
          <cell r="K103">
            <v>2261.63</v>
          </cell>
          <cell r="L103">
            <v>1406.72</v>
          </cell>
          <cell r="M103">
            <v>1042.37952</v>
          </cell>
        </row>
        <row r="104">
          <cell r="A104" t="str">
            <v>Switzerland</v>
          </cell>
          <cell r="B104">
            <v>0</v>
          </cell>
          <cell r="C104">
            <v>421.55</v>
          </cell>
          <cell r="D104">
            <v>487.44</v>
          </cell>
          <cell r="E104">
            <v>559.47</v>
          </cell>
          <cell r="F104">
            <v>587.64</v>
          </cell>
          <cell r="G104">
            <v>680.32</v>
          </cell>
          <cell r="H104">
            <v>598.54999999999995</v>
          </cell>
          <cell r="I104">
            <v>694.5</v>
          </cell>
          <cell r="J104">
            <v>743.42</v>
          </cell>
          <cell r="K104">
            <v>802.84</v>
          </cell>
          <cell r="L104">
            <v>779.84</v>
          </cell>
          <cell r="M104">
            <v>577.86144000000002</v>
          </cell>
        </row>
        <row r="105">
          <cell r="A105" t="str">
            <v>United Kingdom</v>
          </cell>
          <cell r="B105">
            <v>0</v>
          </cell>
          <cell r="C105">
            <v>4247.01</v>
          </cell>
          <cell r="D105">
            <v>4176.45</v>
          </cell>
          <cell r="E105">
            <v>3891.08</v>
          </cell>
          <cell r="F105">
            <v>5036.2299999999996</v>
          </cell>
          <cell r="G105">
            <v>5358.81</v>
          </cell>
          <cell r="H105">
            <v>5226.05</v>
          </cell>
          <cell r="I105">
            <v>7326.45</v>
          </cell>
          <cell r="J105">
            <v>8072.5</v>
          </cell>
          <cell r="K105">
            <v>6834.83</v>
          </cell>
          <cell r="L105">
            <v>6499.46</v>
          </cell>
          <cell r="M105">
            <v>4816.0998600000003</v>
          </cell>
        </row>
        <row r="106">
          <cell r="A106" t="str">
            <v>United States</v>
          </cell>
          <cell r="B106">
            <v>0</v>
          </cell>
          <cell r="C106">
            <v>2885.75</v>
          </cell>
          <cell r="D106">
            <v>2982.47</v>
          </cell>
          <cell r="E106">
            <v>3657.71</v>
          </cell>
          <cell r="F106">
            <v>3741.25</v>
          </cell>
          <cell r="G106">
            <v>3672.93</v>
          </cell>
          <cell r="H106">
            <v>5229.58</v>
          </cell>
          <cell r="I106">
            <v>4906.38</v>
          </cell>
          <cell r="J106">
            <v>5586.21</v>
          </cell>
          <cell r="K106">
            <v>4331.43</v>
          </cell>
          <cell r="L106">
            <v>5651.1</v>
          </cell>
          <cell r="M106">
            <v>4187.4651000000003</v>
          </cell>
        </row>
        <row r="144">
          <cell r="A144" t="str">
            <v>Australia</v>
          </cell>
          <cell r="B144">
            <v>0</v>
          </cell>
          <cell r="C144">
            <v>2668.52</v>
          </cell>
          <cell r="D144">
            <v>2954.07</v>
          </cell>
          <cell r="E144">
            <v>2761.61</v>
          </cell>
          <cell r="F144">
            <v>3826.1</v>
          </cell>
          <cell r="G144">
            <v>4982.91</v>
          </cell>
          <cell r="H144">
            <v>5402.7</v>
          </cell>
          <cell r="I144">
            <v>4845.55</v>
          </cell>
          <cell r="J144">
            <v>4382.42</v>
          </cell>
          <cell r="K144">
            <v>3493.61</v>
          </cell>
          <cell r="L144">
            <v>3024.84</v>
          </cell>
          <cell r="M144">
            <v>2241.4064400000002</v>
          </cell>
        </row>
        <row r="145">
          <cell r="A145" t="str">
            <v>Austria</v>
          </cell>
          <cell r="B145">
            <v>0</v>
          </cell>
          <cell r="C145">
            <v>1808.46</v>
          </cell>
          <cell r="D145">
            <v>1713.51</v>
          </cell>
          <cell r="E145">
            <v>1141.78</v>
          </cell>
          <cell r="F145">
            <v>1208.42</v>
          </cell>
          <cell r="G145">
            <v>1111.3699999999999</v>
          </cell>
          <cell r="H145">
            <v>1105.75</v>
          </cell>
          <cell r="I145">
            <v>1171.49</v>
          </cell>
          <cell r="J145">
            <v>1234.52</v>
          </cell>
          <cell r="K145">
            <v>1323.51</v>
          </cell>
          <cell r="L145">
            <v>1583.2</v>
          </cell>
          <cell r="M145">
            <v>1173.1512</v>
          </cell>
        </row>
        <row r="146">
          <cell r="A146" t="str">
            <v>Belgium</v>
          </cell>
          <cell r="B146">
            <v>0</v>
          </cell>
          <cell r="C146">
            <v>1950.7</v>
          </cell>
          <cell r="D146">
            <v>2385.64</v>
          </cell>
          <cell r="E146">
            <v>2609.6</v>
          </cell>
          <cell r="F146">
            <v>3003.93</v>
          </cell>
          <cell r="G146">
            <v>2807.41</v>
          </cell>
          <cell r="H146">
            <v>2314.86</v>
          </cell>
          <cell r="I146">
            <v>2299.12</v>
          </cell>
          <cell r="J146">
            <v>2446.19</v>
          </cell>
          <cell r="K146">
            <v>1904.19</v>
          </cell>
          <cell r="L146">
            <v>2305.85</v>
          </cell>
          <cell r="M146">
            <v>1708.6348499999999</v>
          </cell>
        </row>
        <row r="147">
          <cell r="A147" t="str">
            <v>Canada</v>
          </cell>
          <cell r="B147">
            <v>0</v>
          </cell>
          <cell r="C147">
            <v>4079.69</v>
          </cell>
          <cell r="D147">
            <v>4794.71</v>
          </cell>
          <cell r="E147">
            <v>4000.07</v>
          </cell>
          <cell r="F147">
            <v>5214.12</v>
          </cell>
          <cell r="G147">
            <v>5458.56</v>
          </cell>
          <cell r="H147">
            <v>5650.26</v>
          </cell>
          <cell r="I147">
            <v>4947.24</v>
          </cell>
          <cell r="J147">
            <v>4240.04</v>
          </cell>
          <cell r="K147">
            <v>4277.2299999999996</v>
          </cell>
          <cell r="L147">
            <v>3961.87</v>
          </cell>
          <cell r="M147">
            <v>2935.7456699999998</v>
          </cell>
        </row>
        <row r="148">
          <cell r="A148" t="str">
            <v>Czech Republic</v>
          </cell>
          <cell r="B148">
            <v>0</v>
          </cell>
          <cell r="C148">
            <v>178.88</v>
          </cell>
          <cell r="D148">
            <v>249.21</v>
          </cell>
          <cell r="E148">
            <v>214.7</v>
          </cell>
          <cell r="F148">
            <v>227.56</v>
          </cell>
          <cell r="G148">
            <v>250.46</v>
          </cell>
          <cell r="H148">
            <v>219.63499999999999</v>
          </cell>
          <cell r="I148">
            <v>210.88200000000001</v>
          </cell>
          <cell r="J148">
            <v>212.15</v>
          </cell>
          <cell r="K148">
            <v>199</v>
          </cell>
          <cell r="L148">
            <v>261.14</v>
          </cell>
          <cell r="M148">
            <v>193.50474</v>
          </cell>
        </row>
        <row r="149">
          <cell r="A149" t="str">
            <v>Denmark</v>
          </cell>
          <cell r="B149">
            <v>0</v>
          </cell>
          <cell r="C149">
            <v>2562.23</v>
          </cell>
          <cell r="D149">
            <v>2803.28</v>
          </cell>
          <cell r="E149">
            <v>2809.88</v>
          </cell>
          <cell r="F149">
            <v>2871.24</v>
          </cell>
          <cell r="G149">
            <v>2931.13</v>
          </cell>
          <cell r="H149">
            <v>2692.59</v>
          </cell>
          <cell r="I149">
            <v>2927.46</v>
          </cell>
          <cell r="J149">
            <v>3003.27</v>
          </cell>
          <cell r="K149">
            <v>2565.5700000000002</v>
          </cell>
          <cell r="L149">
            <v>2371.56</v>
          </cell>
          <cell r="M149">
            <v>1757.3259599999999</v>
          </cell>
        </row>
        <row r="150">
          <cell r="A150" t="str">
            <v>Finland</v>
          </cell>
          <cell r="B150">
            <v>0</v>
          </cell>
          <cell r="C150">
            <v>981.34</v>
          </cell>
          <cell r="D150">
            <v>1165.73</v>
          </cell>
          <cell r="E150">
            <v>1290.18</v>
          </cell>
          <cell r="F150">
            <v>1332.95</v>
          </cell>
          <cell r="G150">
            <v>1406.04</v>
          </cell>
          <cell r="H150">
            <v>1319.71</v>
          </cell>
          <cell r="I150">
            <v>1435.36</v>
          </cell>
          <cell r="J150">
            <v>1634.57</v>
          </cell>
          <cell r="K150">
            <v>1288</v>
          </cell>
          <cell r="L150">
            <v>1056.8699999999999</v>
          </cell>
          <cell r="M150">
            <v>783.14066999999989</v>
          </cell>
        </row>
        <row r="151">
          <cell r="A151" t="str">
            <v>France</v>
          </cell>
          <cell r="B151">
            <v>0</v>
          </cell>
          <cell r="C151">
            <v>9883.59</v>
          </cell>
          <cell r="D151">
            <v>10907.55</v>
          </cell>
          <cell r="E151">
            <v>12601.55</v>
          </cell>
          <cell r="F151">
            <v>12915.1</v>
          </cell>
          <cell r="G151">
            <v>12997.24</v>
          </cell>
          <cell r="H151">
            <v>12028.27</v>
          </cell>
          <cell r="I151">
            <v>11338.93</v>
          </cell>
          <cell r="J151">
            <v>10620.32</v>
          </cell>
          <cell r="K151">
            <v>9039.2999999999993</v>
          </cell>
          <cell r="L151">
            <v>9501.27</v>
          </cell>
          <cell r="M151">
            <v>7040.4410699999999</v>
          </cell>
        </row>
        <row r="152">
          <cell r="A152" t="str">
            <v>Germany</v>
          </cell>
          <cell r="B152">
            <v>0</v>
          </cell>
          <cell r="C152">
            <v>12290.7</v>
          </cell>
          <cell r="D152">
            <v>13980.87</v>
          </cell>
          <cell r="E152">
            <v>12079.15</v>
          </cell>
          <cell r="F152">
            <v>12985.36</v>
          </cell>
          <cell r="G152">
            <v>14092.94</v>
          </cell>
          <cell r="H152">
            <v>12939.49</v>
          </cell>
          <cell r="I152">
            <v>14228.26</v>
          </cell>
          <cell r="J152">
            <v>16566.2</v>
          </cell>
          <cell r="K152">
            <v>17940.21</v>
          </cell>
          <cell r="L152">
            <v>24669.53</v>
          </cell>
          <cell r="M152">
            <v>18280.121729999999</v>
          </cell>
        </row>
        <row r="153">
          <cell r="A153" t="str">
            <v>Greece</v>
          </cell>
          <cell r="B153">
            <v>0</v>
          </cell>
          <cell r="C153">
            <v>500.82</v>
          </cell>
          <cell r="D153">
            <v>703.16</v>
          </cell>
          <cell r="E153">
            <v>607.27</v>
          </cell>
          <cell r="F153">
            <v>507.72</v>
          </cell>
          <cell r="G153">
            <v>424.77</v>
          </cell>
          <cell r="H153">
            <v>327.41000000000003</v>
          </cell>
          <cell r="I153">
            <v>239.07</v>
          </cell>
          <cell r="J153">
            <v>247.44</v>
          </cell>
          <cell r="K153">
            <v>238.7</v>
          </cell>
          <cell r="L153">
            <v>264</v>
          </cell>
          <cell r="M153">
            <v>195.624</v>
          </cell>
        </row>
        <row r="154">
          <cell r="A154" t="str">
            <v>Hungary</v>
          </cell>
          <cell r="B154">
            <v>0</v>
          </cell>
          <cell r="C154">
            <v>103.47</v>
          </cell>
          <cell r="D154">
            <v>106.94</v>
          </cell>
          <cell r="E154">
            <v>116.92</v>
          </cell>
          <cell r="F154">
            <v>114.34</v>
          </cell>
          <cell r="G154">
            <v>139.72999999999999</v>
          </cell>
          <cell r="H154">
            <v>118.38</v>
          </cell>
          <cell r="I154">
            <v>128.18</v>
          </cell>
          <cell r="J154">
            <v>144.03</v>
          </cell>
          <cell r="K154">
            <v>155.55000000000001</v>
          </cell>
          <cell r="L154">
            <v>155.4</v>
          </cell>
          <cell r="M154">
            <v>115.15140000000001</v>
          </cell>
        </row>
        <row r="155">
          <cell r="A155" t="str">
            <v>Iceland</v>
          </cell>
          <cell r="B155">
            <v>0</v>
          </cell>
          <cell r="C155">
            <v>48.25</v>
          </cell>
          <cell r="D155">
            <v>48.41</v>
          </cell>
          <cell r="E155">
            <v>34.42</v>
          </cell>
          <cell r="F155">
            <v>28.75</v>
          </cell>
          <cell r="G155">
            <v>25.57</v>
          </cell>
          <cell r="H155">
            <v>26.12</v>
          </cell>
          <cell r="I155">
            <v>34.909999999999997</v>
          </cell>
          <cell r="J155">
            <v>37.33</v>
          </cell>
          <cell r="K155">
            <v>39.86</v>
          </cell>
          <cell r="L155">
            <v>50.18</v>
          </cell>
          <cell r="M155">
            <v>37.18338</v>
          </cell>
        </row>
        <row r="156">
          <cell r="A156" t="str">
            <v>Ireland</v>
          </cell>
          <cell r="B156">
            <v>0</v>
          </cell>
          <cell r="C156">
            <v>1192.1500000000001</v>
          </cell>
          <cell r="D156">
            <v>1327.85</v>
          </cell>
          <cell r="E156">
            <v>1005.78</v>
          </cell>
          <cell r="F156">
            <v>895.15</v>
          </cell>
          <cell r="G156">
            <v>913.56</v>
          </cell>
          <cell r="H156">
            <v>808.36</v>
          </cell>
          <cell r="I156">
            <v>845.85</v>
          </cell>
          <cell r="J156">
            <v>815.79</v>
          </cell>
          <cell r="K156">
            <v>718.32</v>
          </cell>
          <cell r="L156">
            <v>802.22</v>
          </cell>
          <cell r="M156">
            <v>594.44502</v>
          </cell>
        </row>
        <row r="157">
          <cell r="A157" t="str">
            <v>Italy</v>
          </cell>
          <cell r="B157">
            <v>0</v>
          </cell>
          <cell r="C157">
            <v>3970.62</v>
          </cell>
          <cell r="D157">
            <v>4860.6400000000003</v>
          </cell>
          <cell r="E157">
            <v>3297.49</v>
          </cell>
          <cell r="F157">
            <v>2996.39</v>
          </cell>
          <cell r="G157">
            <v>4325.97</v>
          </cell>
          <cell r="H157">
            <v>2737.13</v>
          </cell>
          <cell r="I157">
            <v>3430.07</v>
          </cell>
          <cell r="J157">
            <v>4009.18</v>
          </cell>
          <cell r="K157">
            <v>4003.37</v>
          </cell>
          <cell r="L157">
            <v>4855.78</v>
          </cell>
          <cell r="M157">
            <v>3598.1329799999999</v>
          </cell>
        </row>
        <row r="158">
          <cell r="A158" t="str">
            <v>Japan</v>
          </cell>
          <cell r="B158">
            <v>0</v>
          </cell>
          <cell r="C158">
            <v>7697.14</v>
          </cell>
          <cell r="D158">
            <v>9600.7099999999991</v>
          </cell>
          <cell r="E158">
            <v>9466.58</v>
          </cell>
          <cell r="F158">
            <v>11057.74</v>
          </cell>
          <cell r="G158">
            <v>11086.18</v>
          </cell>
          <cell r="H158">
            <v>10604.51</v>
          </cell>
          <cell r="I158">
            <v>11469.09</v>
          </cell>
          <cell r="J158">
            <v>9483.2900000000009</v>
          </cell>
          <cell r="K158">
            <v>9202.82</v>
          </cell>
          <cell r="L158">
            <v>10367.9</v>
          </cell>
          <cell r="M158">
            <v>7682.6138999999994</v>
          </cell>
        </row>
        <row r="159">
          <cell r="A159" t="str">
            <v>Korea</v>
          </cell>
          <cell r="B159">
            <v>0</v>
          </cell>
          <cell r="C159">
            <v>696.11</v>
          </cell>
          <cell r="D159">
            <v>802.34</v>
          </cell>
          <cell r="E159">
            <v>816.04</v>
          </cell>
          <cell r="F159">
            <v>1173.79</v>
          </cell>
          <cell r="G159">
            <v>1324.59</v>
          </cell>
          <cell r="H159">
            <v>1597.45</v>
          </cell>
          <cell r="I159">
            <v>1755.38</v>
          </cell>
          <cell r="J159">
            <v>1856.73</v>
          </cell>
          <cell r="K159">
            <v>1915.39</v>
          </cell>
          <cell r="L159">
            <v>1964.96</v>
          </cell>
          <cell r="M159">
            <v>1456.0353600000001</v>
          </cell>
        </row>
        <row r="160">
          <cell r="A160" t="str">
            <v>Luxembourg</v>
          </cell>
          <cell r="B160">
            <v>0</v>
          </cell>
          <cell r="C160">
            <v>375.53</v>
          </cell>
          <cell r="D160">
            <v>414.94</v>
          </cell>
          <cell r="E160">
            <v>414.73</v>
          </cell>
          <cell r="F160">
            <v>402.69</v>
          </cell>
          <cell r="G160">
            <v>409.24</v>
          </cell>
          <cell r="H160">
            <v>399.03</v>
          </cell>
          <cell r="I160">
            <v>429.32299999999998</v>
          </cell>
          <cell r="J160">
            <v>423.22</v>
          </cell>
          <cell r="K160">
            <v>362.88</v>
          </cell>
          <cell r="L160">
            <v>383.72</v>
          </cell>
          <cell r="M160">
            <v>284.33652000000001</v>
          </cell>
        </row>
        <row r="161">
          <cell r="A161" t="str">
            <v>Netherlands</v>
          </cell>
          <cell r="B161">
            <v>0</v>
          </cell>
          <cell r="C161">
            <v>6224.26</v>
          </cell>
          <cell r="D161">
            <v>6992.6</v>
          </cell>
          <cell r="E161">
            <v>6426.08</v>
          </cell>
          <cell r="F161">
            <v>6357.31</v>
          </cell>
          <cell r="G161">
            <v>6343.96</v>
          </cell>
          <cell r="H161">
            <v>5522.84</v>
          </cell>
          <cell r="I161">
            <v>5435.45</v>
          </cell>
          <cell r="J161">
            <v>5572.97</v>
          </cell>
          <cell r="K161">
            <v>5725.51</v>
          </cell>
          <cell r="L161">
            <v>4988.22</v>
          </cell>
          <cell r="M161">
            <v>3696.2710200000001</v>
          </cell>
        </row>
        <row r="162">
          <cell r="A162" t="str">
            <v>New Zealand</v>
          </cell>
          <cell r="B162">
            <v>0</v>
          </cell>
          <cell r="C162">
            <v>319.8</v>
          </cell>
          <cell r="D162">
            <v>347.96</v>
          </cell>
          <cell r="E162">
            <v>309.27999999999997</v>
          </cell>
          <cell r="F162">
            <v>342.22</v>
          </cell>
          <cell r="G162">
            <v>424.15</v>
          </cell>
          <cell r="H162">
            <v>449.1</v>
          </cell>
          <cell r="I162">
            <v>457.31</v>
          </cell>
          <cell r="J162">
            <v>506.14</v>
          </cell>
          <cell r="K162">
            <v>441.74</v>
          </cell>
          <cell r="L162">
            <v>438.09</v>
          </cell>
          <cell r="M162">
            <v>324.62468999999999</v>
          </cell>
        </row>
        <row r="163">
          <cell r="A163" t="str">
            <v>Norway</v>
          </cell>
          <cell r="B163">
            <v>0</v>
          </cell>
          <cell r="C163">
            <v>3734.83</v>
          </cell>
          <cell r="D163">
            <v>4005.76</v>
          </cell>
          <cell r="E163">
            <v>4081.23</v>
          </cell>
          <cell r="F163">
            <v>4371.5600000000004</v>
          </cell>
          <cell r="G163">
            <v>4755.59</v>
          </cell>
          <cell r="H163">
            <v>4752.99</v>
          </cell>
          <cell r="I163">
            <v>5581.36</v>
          </cell>
          <cell r="J163">
            <v>5085.9399999999996</v>
          </cell>
          <cell r="K163">
            <v>4277.66</v>
          </cell>
          <cell r="L163">
            <v>4352.24</v>
          </cell>
          <cell r="M163">
            <v>3225.0098399999997</v>
          </cell>
        </row>
        <row r="164">
          <cell r="A164" t="str">
            <v>Poland</v>
          </cell>
          <cell r="B164">
            <v>0</v>
          </cell>
          <cell r="C164">
            <v>362.9</v>
          </cell>
          <cell r="D164">
            <v>372.54</v>
          </cell>
          <cell r="E164">
            <v>374.89</v>
          </cell>
          <cell r="F164">
            <v>377.75</v>
          </cell>
          <cell r="G164">
            <v>417.47</v>
          </cell>
          <cell r="H164">
            <v>421.06</v>
          </cell>
          <cell r="I164">
            <v>487.12</v>
          </cell>
          <cell r="J164">
            <v>451.84</v>
          </cell>
          <cell r="K164">
            <v>440.89</v>
          </cell>
          <cell r="L164">
            <v>603.33000000000004</v>
          </cell>
          <cell r="M164">
            <v>447.06753000000003</v>
          </cell>
        </row>
        <row r="165">
          <cell r="A165" t="str">
            <v>Portugal</v>
          </cell>
          <cell r="B165">
            <v>0</v>
          </cell>
          <cell r="C165">
            <v>470.54</v>
          </cell>
          <cell r="D165">
            <v>620.15</v>
          </cell>
          <cell r="E165">
            <v>512.70000000000005</v>
          </cell>
          <cell r="F165">
            <v>648.96</v>
          </cell>
          <cell r="G165">
            <v>707.82</v>
          </cell>
          <cell r="H165">
            <v>580.78</v>
          </cell>
          <cell r="I165">
            <v>488.32</v>
          </cell>
          <cell r="J165">
            <v>430.23</v>
          </cell>
          <cell r="K165">
            <v>308.02999999999997</v>
          </cell>
          <cell r="L165">
            <v>339.61</v>
          </cell>
          <cell r="M165">
            <v>251.65101000000001</v>
          </cell>
        </row>
        <row r="166">
          <cell r="A166" t="str">
            <v>Slovak Republic</v>
          </cell>
          <cell r="B166">
            <v>0</v>
          </cell>
          <cell r="C166">
            <v>67.23</v>
          </cell>
          <cell r="D166">
            <v>91.85</v>
          </cell>
          <cell r="E166">
            <v>75.400000000000006</v>
          </cell>
          <cell r="F166">
            <v>73.709999999999994</v>
          </cell>
          <cell r="G166">
            <v>86.02</v>
          </cell>
          <cell r="H166">
            <v>79.680000000000007</v>
          </cell>
          <cell r="I166">
            <v>86.04</v>
          </cell>
          <cell r="J166">
            <v>83.21</v>
          </cell>
          <cell r="K166">
            <v>84.91</v>
          </cell>
          <cell r="L166">
            <v>107.12</v>
          </cell>
          <cell r="M166">
            <v>79.375920000000008</v>
          </cell>
        </row>
        <row r="167">
          <cell r="A167" t="str">
            <v>Slovenia</v>
          </cell>
          <cell r="B167">
            <v>0</v>
          </cell>
          <cell r="C167">
            <v>54.14</v>
          </cell>
          <cell r="D167">
            <v>67.599999999999994</v>
          </cell>
          <cell r="E167">
            <v>71.239999999999995</v>
          </cell>
          <cell r="F167">
            <v>58.6</v>
          </cell>
          <cell r="G167">
            <v>62.77</v>
          </cell>
          <cell r="H167">
            <v>58.45</v>
          </cell>
          <cell r="I167">
            <v>61.55</v>
          </cell>
          <cell r="J167">
            <v>61.54</v>
          </cell>
          <cell r="K167">
            <v>63.29</v>
          </cell>
          <cell r="L167">
            <v>79.66</v>
          </cell>
          <cell r="M167">
            <v>59.028059999999996</v>
          </cell>
        </row>
        <row r="168">
          <cell r="A168" t="str">
            <v>Spain</v>
          </cell>
          <cell r="B168">
            <v>0</v>
          </cell>
          <cell r="C168">
            <v>5139.8</v>
          </cell>
          <cell r="D168">
            <v>6866.83</v>
          </cell>
          <cell r="E168">
            <v>6584.11</v>
          </cell>
          <cell r="F168">
            <v>5949.46</v>
          </cell>
          <cell r="G168">
            <v>4173.1099999999997</v>
          </cell>
          <cell r="H168">
            <v>2037.33</v>
          </cell>
          <cell r="I168">
            <v>2348.09</v>
          </cell>
          <cell r="J168">
            <v>1876.83</v>
          </cell>
          <cell r="K168">
            <v>1396.74</v>
          </cell>
          <cell r="L168">
            <v>4095.81</v>
          </cell>
          <cell r="M168">
            <v>3034.99521</v>
          </cell>
        </row>
        <row r="169">
          <cell r="A169" t="str">
            <v>Sweden</v>
          </cell>
          <cell r="B169">
            <v>0</v>
          </cell>
          <cell r="C169">
            <v>4338.9399999999996</v>
          </cell>
          <cell r="D169">
            <v>4731.75</v>
          </cell>
          <cell r="E169">
            <v>4548.2299999999996</v>
          </cell>
          <cell r="F169">
            <v>4533.49</v>
          </cell>
          <cell r="G169">
            <v>5603.12</v>
          </cell>
          <cell r="H169">
            <v>5239.79</v>
          </cell>
          <cell r="I169">
            <v>5827.29</v>
          </cell>
          <cell r="J169">
            <v>6232.72</v>
          </cell>
          <cell r="K169">
            <v>7089.3</v>
          </cell>
          <cell r="L169">
            <v>4870.4399999999996</v>
          </cell>
          <cell r="M169">
            <v>3608.9960399999995</v>
          </cell>
        </row>
        <row r="170">
          <cell r="A170" t="str">
            <v>Switzerland</v>
          </cell>
          <cell r="B170">
            <v>0</v>
          </cell>
          <cell r="C170">
            <v>1684.87</v>
          </cell>
          <cell r="D170">
            <v>2037.63</v>
          </cell>
          <cell r="E170">
            <v>2310.0700000000002</v>
          </cell>
          <cell r="F170">
            <v>2299.9499999999998</v>
          </cell>
          <cell r="G170">
            <v>3050.95</v>
          </cell>
          <cell r="H170">
            <v>3052.13</v>
          </cell>
          <cell r="I170">
            <v>3200.12</v>
          </cell>
          <cell r="J170">
            <v>3521.94</v>
          </cell>
          <cell r="K170">
            <v>3529.33</v>
          </cell>
          <cell r="L170">
            <v>3562.9</v>
          </cell>
          <cell r="M170">
            <v>2640.1089000000002</v>
          </cell>
        </row>
        <row r="171">
          <cell r="A171" t="str">
            <v>United Kingdom</v>
          </cell>
          <cell r="B171">
            <v>0</v>
          </cell>
          <cell r="C171">
            <v>9848.5300000000007</v>
          </cell>
          <cell r="D171">
            <v>11499.87</v>
          </cell>
          <cell r="E171">
            <v>11282.61</v>
          </cell>
          <cell r="F171">
            <v>13052.97</v>
          </cell>
          <cell r="G171">
            <v>13832.36</v>
          </cell>
          <cell r="H171">
            <v>13891.44</v>
          </cell>
          <cell r="I171">
            <v>17871.349999999999</v>
          </cell>
          <cell r="J171">
            <v>19305.7</v>
          </cell>
          <cell r="K171">
            <v>18544.86</v>
          </cell>
          <cell r="L171">
            <v>18013.11</v>
          </cell>
          <cell r="M171">
            <v>13347.71451</v>
          </cell>
        </row>
        <row r="172">
          <cell r="A172" t="str">
            <v>United States</v>
          </cell>
          <cell r="B172">
            <v>0</v>
          </cell>
          <cell r="C172">
            <v>21786.9</v>
          </cell>
          <cell r="D172">
            <v>26436.78</v>
          </cell>
          <cell r="E172">
            <v>28831.34</v>
          </cell>
          <cell r="F172">
            <v>29656.36</v>
          </cell>
          <cell r="G172">
            <v>30966.21</v>
          </cell>
          <cell r="H172">
            <v>30652.38</v>
          </cell>
          <cell r="I172">
            <v>31266.66</v>
          </cell>
          <cell r="J172">
            <v>33095.5</v>
          </cell>
          <cell r="K172">
            <v>30985.54</v>
          </cell>
          <cell r="L172">
            <v>33588.54</v>
          </cell>
          <cell r="M172">
            <v>24889.10814</v>
          </cell>
        </row>
        <row r="173">
          <cell r="A173" t="str">
            <v xml:space="preserve">  Multilaterals, Total</v>
          </cell>
          <cell r="B173">
            <v>0</v>
          </cell>
          <cell r="C173">
            <v>11634.23</v>
          </cell>
          <cell r="D173">
            <v>13196.98</v>
          </cell>
          <cell r="E173">
            <v>13581.29</v>
          </cell>
          <cell r="F173">
            <v>12746.7</v>
          </cell>
          <cell r="G173">
            <v>17390.53</v>
          </cell>
          <cell r="H173">
            <v>17479.05</v>
          </cell>
          <cell r="I173">
            <v>15959.2</v>
          </cell>
          <cell r="J173">
            <v>16451.099999999999</v>
          </cell>
          <cell r="K173">
            <v>13669.6</v>
          </cell>
          <cell r="L173">
            <v>15736.58</v>
          </cell>
          <cell r="M173">
            <v>11660.805780000001</v>
          </cell>
        </row>
      </sheetData>
      <sheetData sheetId="27" refreshError="1"/>
      <sheetData sheetId="28">
        <row r="2">
          <cell r="A2" t="str">
            <v>Australia</v>
          </cell>
          <cell r="B2">
            <v>0.25</v>
          </cell>
        </row>
        <row r="3">
          <cell r="A3" t="str">
            <v>Austria</v>
          </cell>
          <cell r="B3">
            <v>0.40699999999999997</v>
          </cell>
        </row>
        <row r="4">
          <cell r="A4" t="str">
            <v>Belgium</v>
          </cell>
          <cell r="B4">
            <v>0.49299999999999999</v>
          </cell>
        </row>
        <row r="5">
          <cell r="A5" t="str">
            <v>Canada</v>
          </cell>
          <cell r="B5">
            <v>0.26300000000000001</v>
          </cell>
        </row>
        <row r="6">
          <cell r="A6" t="str">
            <v>Czech Republic</v>
          </cell>
          <cell r="B6">
            <v>0.14299999999999999</v>
          </cell>
        </row>
        <row r="7">
          <cell r="A7" t="str">
            <v>Denmark</v>
          </cell>
          <cell r="B7">
            <v>0.753</v>
          </cell>
        </row>
        <row r="8">
          <cell r="A8" t="str">
            <v>Finland</v>
          </cell>
          <cell r="B8">
            <v>0.442</v>
          </cell>
        </row>
        <row r="9">
          <cell r="A9" t="str">
            <v>France</v>
          </cell>
          <cell r="B9">
            <v>0.38</v>
          </cell>
        </row>
        <row r="10">
          <cell r="A10" t="str">
            <v>Germany</v>
          </cell>
          <cell r="B10">
            <v>0.69799999999999995</v>
          </cell>
        </row>
        <row r="11">
          <cell r="A11" t="str">
            <v>Greece</v>
          </cell>
          <cell r="B11">
            <v>0.13600000000000001</v>
          </cell>
        </row>
        <row r="12">
          <cell r="A12" t="str">
            <v>Hungary</v>
          </cell>
          <cell r="B12">
            <v>0.13</v>
          </cell>
        </row>
        <row r="13">
          <cell r="A13" t="str">
            <v>Iceland</v>
          </cell>
          <cell r="B13">
            <v>0.249</v>
          </cell>
        </row>
        <row r="14">
          <cell r="A14" t="str">
            <v>Ireland</v>
          </cell>
          <cell r="B14">
            <v>0.33200000000000002</v>
          </cell>
        </row>
        <row r="15">
          <cell r="A15" t="str">
            <v>Italy</v>
          </cell>
          <cell r="B15">
            <v>0.26200000000000001</v>
          </cell>
        </row>
        <row r="16">
          <cell r="A16" t="str">
            <v>Japan</v>
          </cell>
          <cell r="B16">
            <v>0.20300000000000001</v>
          </cell>
        </row>
        <row r="17">
          <cell r="A17" t="str">
            <v>Korea</v>
          </cell>
          <cell r="B17">
            <v>0.13900000000000001</v>
          </cell>
        </row>
        <row r="18">
          <cell r="A18" t="str">
            <v>Luxembourg</v>
          </cell>
          <cell r="B18">
            <v>1.004</v>
          </cell>
        </row>
        <row r="19">
          <cell r="A19" t="str">
            <v>Netherlands</v>
          </cell>
          <cell r="B19">
            <v>0.65400000000000003</v>
          </cell>
        </row>
        <row r="20">
          <cell r="A20" t="str">
            <v>New Zealand</v>
          </cell>
          <cell r="B20">
            <v>0.25</v>
          </cell>
        </row>
        <row r="21">
          <cell r="A21" t="str">
            <v>Norway</v>
          </cell>
          <cell r="B21">
            <v>1.1140000000000001</v>
          </cell>
        </row>
        <row r="22">
          <cell r="A22" t="str">
            <v>Poland</v>
          </cell>
          <cell r="B22">
            <v>0.13400000000000001</v>
          </cell>
        </row>
        <row r="23">
          <cell r="A23" t="str">
            <v>Portugal</v>
          </cell>
          <cell r="B23">
            <v>0.17</v>
          </cell>
        </row>
        <row r="24">
          <cell r="A24" t="str">
            <v>Slovak Republic</v>
          </cell>
          <cell r="B24">
            <v>0.122</v>
          </cell>
        </row>
        <row r="25">
          <cell r="A25" t="str">
            <v>Slovenia</v>
          </cell>
          <cell r="B25">
            <v>0.183</v>
          </cell>
        </row>
        <row r="26">
          <cell r="A26" t="str">
            <v>Spain</v>
          </cell>
          <cell r="B26">
            <v>0.33200000000000002</v>
          </cell>
        </row>
        <row r="27">
          <cell r="A27" t="str">
            <v>Sweden</v>
          </cell>
          <cell r="B27">
            <v>0.93700000000000006</v>
          </cell>
        </row>
        <row r="28">
          <cell r="A28" t="str">
            <v>Switzerland</v>
          </cell>
          <cell r="B28">
            <v>0.53600000000000003</v>
          </cell>
        </row>
        <row r="29">
          <cell r="A29" t="str">
            <v>United Kingdom</v>
          </cell>
          <cell r="B29">
            <v>0.69599999999999995</v>
          </cell>
        </row>
        <row r="30">
          <cell r="A30" t="str">
            <v>United States</v>
          </cell>
          <cell r="B30">
            <v>0.18099999999999999</v>
          </cell>
        </row>
      </sheetData>
      <sheetData sheetId="29" refreshError="1"/>
      <sheetData sheetId="30">
        <row r="3">
          <cell r="A3" t="str">
            <v>Australia</v>
          </cell>
          <cell r="B3">
            <v>1640.4406200000001</v>
          </cell>
          <cell r="C3">
            <v>600.96582000000001</v>
          </cell>
          <cell r="D3">
            <v>2241.4064400000002</v>
          </cell>
          <cell r="E3">
            <v>0.73188003332407658</v>
          </cell>
          <cell r="F3">
            <v>0.26811996667592336</v>
          </cell>
        </row>
        <row r="4">
          <cell r="A4" t="str">
            <v>Austria</v>
          </cell>
          <cell r="B4">
            <v>718.66625999999997</v>
          </cell>
          <cell r="C4">
            <v>454.48493999999999</v>
          </cell>
          <cell r="D4">
            <v>1173.1512</v>
          </cell>
          <cell r="E4">
            <v>0.61259474482061649</v>
          </cell>
          <cell r="F4">
            <v>0.38740525517938351</v>
          </cell>
        </row>
        <row r="5">
          <cell r="A5" t="str">
            <v>Belgium</v>
          </cell>
          <cell r="B5">
            <v>1061.2898399999999</v>
          </cell>
          <cell r="C5">
            <v>647.33760000000007</v>
          </cell>
          <cell r="D5">
            <v>1708.6348499999999</v>
          </cell>
          <cell r="E5">
            <v>0.62113320467506561</v>
          </cell>
          <cell r="F5">
            <v>0.37886245852939271</v>
          </cell>
        </row>
        <row r="6">
          <cell r="A6" t="str">
            <v>Canada</v>
          </cell>
          <cell r="B6">
            <v>2011.15551</v>
          </cell>
          <cell r="C6">
            <v>924.59015999999997</v>
          </cell>
          <cell r="D6">
            <v>2935.7456699999998</v>
          </cell>
          <cell r="E6">
            <v>0.68505781360822038</v>
          </cell>
          <cell r="F6">
            <v>0.31494218639177968</v>
          </cell>
        </row>
        <row r="7">
          <cell r="A7" t="str">
            <v>Czech Republic</v>
          </cell>
          <cell r="B7">
            <v>55.389749999999999</v>
          </cell>
          <cell r="C7">
            <v>138.11498999999998</v>
          </cell>
          <cell r="D7">
            <v>193.50474</v>
          </cell>
          <cell r="E7">
            <v>0.28624492609328328</v>
          </cell>
          <cell r="F7">
            <v>0.71375507390671655</v>
          </cell>
        </row>
        <row r="8">
          <cell r="A8" t="str">
            <v>Denmark</v>
          </cell>
          <cell r="B8">
            <v>1260.4335900000001</v>
          </cell>
          <cell r="C8">
            <v>496.89237000000003</v>
          </cell>
          <cell r="D8">
            <v>1757.3259599999999</v>
          </cell>
          <cell r="E8">
            <v>0.71724518882086064</v>
          </cell>
          <cell r="F8">
            <v>0.28275481117913948</v>
          </cell>
        </row>
        <row r="9">
          <cell r="A9" t="str">
            <v>Finland</v>
          </cell>
          <cell r="B9">
            <v>470.13486</v>
          </cell>
          <cell r="C9">
            <v>313.00581</v>
          </cell>
          <cell r="D9">
            <v>783.14066999999989</v>
          </cell>
          <cell r="E9">
            <v>0.60031981227587128</v>
          </cell>
          <cell r="F9">
            <v>0.39968018772412883</v>
          </cell>
        </row>
        <row r="10">
          <cell r="A10" t="str">
            <v>France</v>
          </cell>
          <cell r="B10">
            <v>4038.45</v>
          </cell>
          <cell r="C10">
            <v>3001.99107</v>
          </cell>
          <cell r="D10">
            <v>7040.4410699999999</v>
          </cell>
          <cell r="E10">
            <v>0.57360752825674877</v>
          </cell>
          <cell r="F10">
            <v>0.42639247174325118</v>
          </cell>
        </row>
        <row r="11">
          <cell r="A11" t="str">
            <v>Germany</v>
          </cell>
          <cell r="B11">
            <v>14504.963849999998</v>
          </cell>
          <cell r="C11">
            <v>3775.1578800000002</v>
          </cell>
          <cell r="D11">
            <v>18280.121729999999</v>
          </cell>
          <cell r="E11">
            <v>0.79348289164811814</v>
          </cell>
          <cell r="F11">
            <v>0.20651710835188189</v>
          </cell>
        </row>
        <row r="12">
          <cell r="A12" t="str">
            <v>Greece</v>
          </cell>
          <cell r="B12">
            <v>52.610999999999997</v>
          </cell>
          <cell r="C12">
            <v>143.01300000000001</v>
          </cell>
          <cell r="D12">
            <v>195.624</v>
          </cell>
          <cell r="E12">
            <v>0.26893939393939392</v>
          </cell>
          <cell r="F12">
            <v>0.73106060606060608</v>
          </cell>
        </row>
        <row r="13">
          <cell r="A13" t="str">
            <v>Iceland</v>
          </cell>
          <cell r="B13">
            <v>29.23245</v>
          </cell>
          <cell r="C13">
            <v>7.9509300000000005</v>
          </cell>
          <cell r="D13">
            <v>37.18338</v>
          </cell>
          <cell r="E13">
            <v>0.7861697887604624</v>
          </cell>
          <cell r="F13">
            <v>0.21383021123953769</v>
          </cell>
        </row>
        <row r="14">
          <cell r="A14" t="str">
            <v>Ireland</v>
          </cell>
          <cell r="B14">
            <v>314.78420999999997</v>
          </cell>
          <cell r="C14">
            <v>279.66081000000003</v>
          </cell>
          <cell r="D14">
            <v>594.44502</v>
          </cell>
          <cell r="E14">
            <v>0.52954301812470395</v>
          </cell>
          <cell r="F14">
            <v>0.47045698187529611</v>
          </cell>
        </row>
        <row r="15">
          <cell r="A15" t="str">
            <v>Italy</v>
          </cell>
          <cell r="B15">
            <v>1729.3087499999999</v>
          </cell>
          <cell r="C15">
            <v>1868.8242300000002</v>
          </cell>
          <cell r="D15">
            <v>3598.1329799999999</v>
          </cell>
          <cell r="E15">
            <v>0.48061279547261204</v>
          </cell>
          <cell r="F15">
            <v>0.51938720452738807</v>
          </cell>
        </row>
        <row r="16">
          <cell r="A16" t="str">
            <v>Japan</v>
          </cell>
          <cell r="B16">
            <v>5225.9617799999996</v>
          </cell>
          <cell r="C16">
            <v>2456.6595299999999</v>
          </cell>
          <cell r="D16">
            <v>7682.6138999999994</v>
          </cell>
          <cell r="E16">
            <v>0.68023225532653675</v>
          </cell>
          <cell r="F16">
            <v>0.31976870918893896</v>
          </cell>
        </row>
        <row r="17">
          <cell r="A17" t="str">
            <v>Korea</v>
          </cell>
          <cell r="B17">
            <v>1139.46534</v>
          </cell>
          <cell r="C17">
            <v>316.57002</v>
          </cell>
          <cell r="D17">
            <v>1456.0353600000001</v>
          </cell>
          <cell r="E17">
            <v>0.78258081589447104</v>
          </cell>
          <cell r="F17">
            <v>0.21741918410552885</v>
          </cell>
        </row>
        <row r="18">
          <cell r="A18" t="str">
            <v>Luxembourg</v>
          </cell>
          <cell r="B18">
            <v>200.99625</v>
          </cell>
          <cell r="C18">
            <v>83.340270000000004</v>
          </cell>
          <cell r="D18">
            <v>284.33652000000001</v>
          </cell>
          <cell r="E18">
            <v>0.70689565308037106</v>
          </cell>
          <cell r="F18">
            <v>0.29310434691962889</v>
          </cell>
        </row>
        <row r="19">
          <cell r="A19" t="str">
            <v>Netherlands</v>
          </cell>
          <cell r="B19">
            <v>2355.8094299999998</v>
          </cell>
          <cell r="C19">
            <v>1340.45418</v>
          </cell>
          <cell r="D19">
            <v>3696.2710200000001</v>
          </cell>
          <cell r="E19">
            <v>0.63734759092421733</v>
          </cell>
          <cell r="F19">
            <v>0.36265040435265483</v>
          </cell>
        </row>
        <row r="20">
          <cell r="A20" t="str">
            <v>New Zealand</v>
          </cell>
          <cell r="B20">
            <v>265.18167</v>
          </cell>
          <cell r="C20">
            <v>59.443019999999997</v>
          </cell>
          <cell r="D20">
            <v>324.62468999999999</v>
          </cell>
          <cell r="E20">
            <v>0.81688694103951243</v>
          </cell>
          <cell r="F20">
            <v>0.18311305896048757</v>
          </cell>
        </row>
        <row r="21">
          <cell r="A21" t="str">
            <v>Norway</v>
          </cell>
          <cell r="B21">
            <v>2538.3992399999997</v>
          </cell>
          <cell r="C21">
            <v>686.61059999999998</v>
          </cell>
          <cell r="D21">
            <v>3225.0098399999997</v>
          </cell>
          <cell r="E21">
            <v>0.78709813797033246</v>
          </cell>
          <cell r="F21">
            <v>0.21290186202966749</v>
          </cell>
        </row>
        <row r="22">
          <cell r="A22" t="str">
            <v>Poland</v>
          </cell>
          <cell r="B22">
            <v>109.66799999999999</v>
          </cell>
          <cell r="C22">
            <v>337.39211999999998</v>
          </cell>
          <cell r="D22">
            <v>447.06753000000003</v>
          </cell>
          <cell r="E22">
            <v>0.24530522268078825</v>
          </cell>
          <cell r="F22">
            <v>0.75467820264200347</v>
          </cell>
        </row>
        <row r="23">
          <cell r="A23" t="str">
            <v>Portugal</v>
          </cell>
          <cell r="B23">
            <v>94.314480000000003</v>
          </cell>
          <cell r="C23">
            <v>157.33653000000001</v>
          </cell>
          <cell r="D23">
            <v>251.65101000000001</v>
          </cell>
          <cell r="E23">
            <v>0.37478283913901239</v>
          </cell>
          <cell r="F23">
            <v>0.62521716086098766</v>
          </cell>
        </row>
        <row r="24">
          <cell r="A24" t="str">
            <v>Slovak Republic</v>
          </cell>
          <cell r="B24">
            <v>15.01266</v>
          </cell>
          <cell r="C24">
            <v>64.35584999999999</v>
          </cell>
          <cell r="D24">
            <v>79.375920000000008</v>
          </cell>
          <cell r="E24">
            <v>0.18913368185212845</v>
          </cell>
          <cell r="F24">
            <v>0.81077296489917827</v>
          </cell>
        </row>
        <row r="25">
          <cell r="A25" t="str">
            <v>Slovenia</v>
          </cell>
          <cell r="B25">
            <v>21.65943</v>
          </cell>
          <cell r="C25">
            <v>37.361220000000003</v>
          </cell>
          <cell r="D25">
            <v>59.028059999999996</v>
          </cell>
          <cell r="E25">
            <v>0.36693447150389158</v>
          </cell>
          <cell r="F25">
            <v>0.63293999497865938</v>
          </cell>
        </row>
        <row r="26">
          <cell r="A26" t="str">
            <v>Spain</v>
          </cell>
          <cell r="B26">
            <v>1844.3119499999998</v>
          </cell>
          <cell r="C26">
            <v>1190.68326</v>
          </cell>
          <cell r="D26">
            <v>3034.99521</v>
          </cell>
          <cell r="E26">
            <v>0.6076819969676327</v>
          </cell>
          <cell r="F26">
            <v>0.39231800303236725</v>
          </cell>
        </row>
        <row r="27">
          <cell r="A27" t="str">
            <v>Sweden</v>
          </cell>
          <cell r="B27">
            <v>2566.6091099999999</v>
          </cell>
          <cell r="C27">
            <v>1042.37952</v>
          </cell>
          <cell r="D27">
            <v>3608.9960399999995</v>
          </cell>
          <cell r="E27">
            <v>0.71116983270505341</v>
          </cell>
          <cell r="F27">
            <v>0.28882811409236131</v>
          </cell>
        </row>
        <row r="28">
          <cell r="A28" t="str">
            <v>Switzerland</v>
          </cell>
          <cell r="B28">
            <v>2062.24746</v>
          </cell>
          <cell r="C28">
            <v>577.86144000000002</v>
          </cell>
          <cell r="D28">
            <v>2640.1089000000002</v>
          </cell>
          <cell r="E28">
            <v>0.78112211962165645</v>
          </cell>
          <cell r="F28">
            <v>0.21887788037834346</v>
          </cell>
        </row>
        <row r="29">
          <cell r="A29" t="str">
            <v>United Kingdom</v>
          </cell>
          <cell r="B29">
            <v>8545.3449886519502</v>
          </cell>
          <cell r="C29">
            <v>4844.9108851224</v>
          </cell>
          <cell r="D29">
            <v>13390.255873774344</v>
          </cell>
          <cell r="E29">
            <v>0.63817637759921708</v>
          </cell>
          <cell r="F29">
            <v>0.36182362240078336</v>
          </cell>
        </row>
        <row r="30">
          <cell r="A30" t="str">
            <v>United States</v>
          </cell>
          <cell r="B30">
            <v>20701.643039999999</v>
          </cell>
          <cell r="C30">
            <v>4187.4651000000003</v>
          </cell>
          <cell r="D30">
            <v>24889.10814</v>
          </cell>
          <cell r="E30">
            <v>0.831755116477227</v>
          </cell>
          <cell r="F30">
            <v>0.16824488352277295</v>
          </cell>
        </row>
      </sheetData>
      <sheetData sheetId="31" refreshError="1"/>
      <sheetData sheetId="32">
        <row r="10">
          <cell r="A10" t="str">
            <v>Afghanistan</v>
          </cell>
          <cell r="B10">
            <v>0</v>
          </cell>
          <cell r="C10">
            <v>3021.17</v>
          </cell>
          <cell r="D10">
            <v>4005.96</v>
          </cell>
          <cell r="E10">
            <v>5132.24</v>
          </cell>
          <cell r="F10">
            <v>5546.34</v>
          </cell>
          <cell r="G10">
            <v>5937.45</v>
          </cell>
          <cell r="H10">
            <v>5603.72</v>
          </cell>
          <cell r="I10">
            <v>4259.22</v>
          </cell>
          <cell r="J10">
            <v>4025.49</v>
          </cell>
          <cell r="K10">
            <v>3586.16</v>
          </cell>
          <cell r="L10" t="str">
            <v>..</v>
          </cell>
          <cell r="M10">
            <v>2445.0826259999999</v>
          </cell>
          <cell r="N10">
            <v>2347.1417199999996</v>
          </cell>
        </row>
        <row r="11">
          <cell r="A11" t="str">
            <v>India</v>
          </cell>
          <cell r="B11">
            <v>0</v>
          </cell>
          <cell r="C11">
            <v>914.29</v>
          </cell>
          <cell r="D11">
            <v>1556.36</v>
          </cell>
          <cell r="E11">
            <v>1578.4</v>
          </cell>
          <cell r="F11">
            <v>2225.19</v>
          </cell>
          <cell r="G11">
            <v>2054.34</v>
          </cell>
          <cell r="H11">
            <v>1515.58</v>
          </cell>
          <cell r="I11">
            <v>1837.77</v>
          </cell>
          <cell r="J11">
            <v>1892.07</v>
          </cell>
          <cell r="K11">
            <v>2110.4499999999998</v>
          </cell>
          <cell r="L11" t="str">
            <v>..</v>
          </cell>
          <cell r="M11">
            <v>1149.243318</v>
          </cell>
          <cell r="N11">
            <v>1381.2895249999999</v>
          </cell>
        </row>
        <row r="12">
          <cell r="A12" t="str">
            <v>Ethiopia</v>
          </cell>
          <cell r="B12">
            <v>0</v>
          </cell>
          <cell r="C12">
            <v>1245.57</v>
          </cell>
          <cell r="D12">
            <v>1845.08</v>
          </cell>
          <cell r="E12">
            <v>1818.27</v>
          </cell>
          <cell r="F12">
            <v>1856.83</v>
          </cell>
          <cell r="G12">
            <v>1929.73</v>
          </cell>
          <cell r="H12">
            <v>1798.62</v>
          </cell>
          <cell r="I12">
            <v>1913.6</v>
          </cell>
          <cell r="J12">
            <v>1914.73</v>
          </cell>
          <cell r="K12">
            <v>1854.62</v>
          </cell>
          <cell r="L12" t="str">
            <v>..</v>
          </cell>
          <cell r="M12">
            <v>1163.0070020000001</v>
          </cell>
          <cell r="N12">
            <v>1213.8487899999998</v>
          </cell>
        </row>
        <row r="13">
          <cell r="A13" t="str">
            <v>Syrian Arab Republic</v>
          </cell>
          <cell r="B13">
            <v>0</v>
          </cell>
          <cell r="C13">
            <v>5.55</v>
          </cell>
          <cell r="D13">
            <v>55.49</v>
          </cell>
          <cell r="E13">
            <v>62.1</v>
          </cell>
          <cell r="F13">
            <v>44.4</v>
          </cell>
          <cell r="G13">
            <v>78.38</v>
          </cell>
          <cell r="H13">
            <v>501.31</v>
          </cell>
          <cell r="I13">
            <v>1732.5</v>
          </cell>
          <cell r="J13">
            <v>1598.63</v>
          </cell>
          <cell r="K13">
            <v>1834.4</v>
          </cell>
          <cell r="L13" t="str">
            <v>..</v>
          </cell>
          <cell r="M13">
            <v>971.00786200000016</v>
          </cell>
          <cell r="N13">
            <v>1200.6148000000001</v>
          </cell>
        </row>
        <row r="14">
          <cell r="A14" t="str">
            <v>Vietnam</v>
          </cell>
          <cell r="B14">
            <v>0</v>
          </cell>
          <cell r="C14">
            <v>1517.37</v>
          </cell>
          <cell r="D14">
            <v>1654.5</v>
          </cell>
          <cell r="E14">
            <v>2080.91</v>
          </cell>
          <cell r="F14">
            <v>1830.71</v>
          </cell>
          <cell r="G14">
            <v>2084.35</v>
          </cell>
          <cell r="H14">
            <v>2655.83</v>
          </cell>
          <cell r="I14">
            <v>2379.94</v>
          </cell>
          <cell r="J14">
            <v>2428.46</v>
          </cell>
          <cell r="K14">
            <v>1820.72</v>
          </cell>
          <cell r="L14" t="str">
            <v>..</v>
          </cell>
          <cell r="M14">
            <v>1475.0466040000001</v>
          </cell>
          <cell r="N14">
            <v>1191.6612399999999</v>
          </cell>
        </row>
        <row r="15">
          <cell r="A15" t="str">
            <v>Pakistan</v>
          </cell>
          <cell r="B15">
            <v>0</v>
          </cell>
          <cell r="C15">
            <v>980.08</v>
          </cell>
          <cell r="D15">
            <v>918.75</v>
          </cell>
          <cell r="E15">
            <v>1331.82</v>
          </cell>
          <cell r="F15">
            <v>2421.75</v>
          </cell>
          <cell r="G15">
            <v>2625.79</v>
          </cell>
          <cell r="H15">
            <v>1591.43</v>
          </cell>
          <cell r="I15">
            <v>1730.17</v>
          </cell>
          <cell r="J15">
            <v>1761.89</v>
          </cell>
          <cell r="K15">
            <v>1730.84</v>
          </cell>
          <cell r="L15" t="str">
            <v>..</v>
          </cell>
          <cell r="M15">
            <v>1070.1719860000001</v>
          </cell>
          <cell r="N15">
            <v>1132.8347799999999</v>
          </cell>
          <cell r="R15" t="str">
            <v>Ukraine</v>
          </cell>
          <cell r="S15">
            <v>0</v>
          </cell>
          <cell r="T15">
            <v>7.75</v>
          </cell>
          <cell r="U15">
            <v>3.21</v>
          </cell>
          <cell r="V15">
            <v>2.37</v>
          </cell>
          <cell r="W15">
            <v>0.84</v>
          </cell>
          <cell r="X15">
            <v>1.33</v>
          </cell>
          <cell r="Y15">
            <v>4.82</v>
          </cell>
          <cell r="Z15">
            <v>3.96</v>
          </cell>
          <cell r="AA15">
            <v>12.36</v>
          </cell>
          <cell r="AB15">
            <v>43.76</v>
          </cell>
          <cell r="AC15">
            <v>28.640919999999998</v>
          </cell>
        </row>
        <row r="16">
          <cell r="A16" t="str">
            <v>Kenya</v>
          </cell>
          <cell r="B16">
            <v>0</v>
          </cell>
          <cell r="C16">
            <v>827.1</v>
          </cell>
          <cell r="D16">
            <v>954.71</v>
          </cell>
          <cell r="E16">
            <v>1224.8599999999999</v>
          </cell>
          <cell r="F16">
            <v>1156.81</v>
          </cell>
          <cell r="G16">
            <v>1563.73</v>
          </cell>
          <cell r="H16">
            <v>1668.72</v>
          </cell>
          <cell r="I16">
            <v>2018.42</v>
          </cell>
          <cell r="J16">
            <v>1601.89</v>
          </cell>
          <cell r="K16">
            <v>1505.59</v>
          </cell>
          <cell r="L16" t="str">
            <v>..</v>
          </cell>
          <cell r="M16">
            <v>972.98798600000009</v>
          </cell>
          <cell r="N16">
            <v>985.40865499999995</v>
          </cell>
          <cell r="R16" t="str">
            <v>Democratic Republic of the Congo</v>
          </cell>
          <cell r="S16">
            <v>0</v>
          </cell>
          <cell r="T16">
            <v>120.69</v>
          </cell>
          <cell r="U16">
            <v>192.85</v>
          </cell>
          <cell r="V16">
            <v>225.46</v>
          </cell>
          <cell r="W16">
            <v>250.78</v>
          </cell>
          <cell r="X16">
            <v>383.05</v>
          </cell>
          <cell r="Y16">
            <v>220.2</v>
          </cell>
          <cell r="Z16">
            <v>252.72</v>
          </cell>
          <cell r="AA16">
            <v>274.27</v>
          </cell>
          <cell r="AB16">
            <v>218.06</v>
          </cell>
          <cell r="AC16">
            <v>142.72027</v>
          </cell>
        </row>
        <row r="17">
          <cell r="A17" t="str">
            <v>Jordan</v>
          </cell>
          <cell r="B17">
            <v>0</v>
          </cell>
          <cell r="C17">
            <v>291.91000000000003</v>
          </cell>
          <cell r="D17">
            <v>428.79</v>
          </cell>
          <cell r="E17">
            <v>486.61</v>
          </cell>
          <cell r="F17">
            <v>411.57</v>
          </cell>
          <cell r="G17">
            <v>464.52</v>
          </cell>
          <cell r="H17">
            <v>853.07</v>
          </cell>
          <cell r="I17">
            <v>753.06</v>
          </cell>
          <cell r="J17">
            <v>1496.38</v>
          </cell>
          <cell r="K17">
            <v>1480.96</v>
          </cell>
          <cell r="L17" t="str">
            <v>..</v>
          </cell>
          <cell r="M17">
            <v>908.9012120000001</v>
          </cell>
          <cell r="N17">
            <v>969.28832</v>
          </cell>
          <cell r="R17" t="str">
            <v>Ethiopia</v>
          </cell>
          <cell r="S17">
            <v>0</v>
          </cell>
          <cell r="T17">
            <v>291.07</v>
          </cell>
          <cell r="U17">
            <v>253.68</v>
          </cell>
          <cell r="V17">
            <v>342.92</v>
          </cell>
          <cell r="W17">
            <v>406.95</v>
          </cell>
          <cell r="X17">
            <v>552.25</v>
          </cell>
          <cell r="Y17">
            <v>421.05</v>
          </cell>
          <cell r="Z17">
            <v>515.05999999999995</v>
          </cell>
          <cell r="AA17">
            <v>529.65</v>
          </cell>
          <cell r="AB17">
            <v>517.62</v>
          </cell>
          <cell r="AC17">
            <v>338.78228999999999</v>
          </cell>
        </row>
        <row r="18">
          <cell r="A18" t="str">
            <v>Tanzania</v>
          </cell>
          <cell r="B18">
            <v>0</v>
          </cell>
          <cell r="C18">
            <v>1839.82</v>
          </cell>
          <cell r="D18">
            <v>1373.26</v>
          </cell>
          <cell r="E18">
            <v>1409.4</v>
          </cell>
          <cell r="F18">
            <v>1654.03</v>
          </cell>
          <cell r="G18">
            <v>1659.55</v>
          </cell>
          <cell r="H18">
            <v>1763.58</v>
          </cell>
          <cell r="I18">
            <v>1951.97</v>
          </cell>
          <cell r="J18">
            <v>1454.6</v>
          </cell>
          <cell r="K18">
            <v>1444.69</v>
          </cell>
          <cell r="L18" t="str">
            <v>..</v>
          </cell>
          <cell r="M18">
            <v>883.52404000000001</v>
          </cell>
          <cell r="N18">
            <v>945.54960500000004</v>
          </cell>
          <cell r="R18" t="str">
            <v>Kenya</v>
          </cell>
          <cell r="S18">
            <v>0</v>
          </cell>
          <cell r="T18">
            <v>111.29</v>
          </cell>
          <cell r="U18">
            <v>91.38</v>
          </cell>
          <cell r="V18">
            <v>131.22</v>
          </cell>
          <cell r="W18">
            <v>105.23</v>
          </cell>
          <cell r="X18">
            <v>142.02000000000001</v>
          </cell>
          <cell r="Y18">
            <v>161.32</v>
          </cell>
          <cell r="Z18">
            <v>249.23</v>
          </cell>
          <cell r="AA18">
            <v>222.01</v>
          </cell>
          <cell r="AB18">
            <v>237.7</v>
          </cell>
          <cell r="AC18">
            <v>155.57464999999999</v>
          </cell>
        </row>
        <row r="19">
          <cell r="A19" t="str">
            <v>Democratic Republic of the Congo</v>
          </cell>
          <cell r="B19">
            <v>0</v>
          </cell>
          <cell r="C19">
            <v>789.9</v>
          </cell>
          <cell r="D19">
            <v>986.6</v>
          </cell>
          <cell r="E19">
            <v>1100.1199999999999</v>
          </cell>
          <cell r="F19">
            <v>2383.66</v>
          </cell>
          <cell r="G19">
            <v>4240.0600000000004</v>
          </cell>
          <cell r="H19">
            <v>1654.53</v>
          </cell>
          <cell r="I19">
            <v>1189.68</v>
          </cell>
          <cell r="J19">
            <v>1166.4000000000001</v>
          </cell>
          <cell r="K19">
            <v>1410.52</v>
          </cell>
          <cell r="L19" t="str">
            <v>..</v>
          </cell>
          <cell r="M19">
            <v>708.47136000000012</v>
          </cell>
          <cell r="N19">
            <v>923.18534</v>
          </cell>
          <cell r="R19" t="str">
            <v>South Sudan</v>
          </cell>
          <cell r="S19">
            <v>0</v>
          </cell>
          <cell r="T19" t="str">
            <v>..</v>
          </cell>
          <cell r="U19" t="str">
            <v>..</v>
          </cell>
          <cell r="V19" t="str">
            <v>..</v>
          </cell>
          <cell r="W19" t="str">
            <v>..</v>
          </cell>
          <cell r="X19">
            <v>83</v>
          </cell>
          <cell r="Y19">
            <v>171.97</v>
          </cell>
          <cell r="Z19">
            <v>213.38</v>
          </cell>
          <cell r="AA19">
            <v>275.04000000000002</v>
          </cell>
          <cell r="AB19">
            <v>317.79000000000002</v>
          </cell>
          <cell r="AC19">
            <v>207.99355500000001</v>
          </cell>
        </row>
        <row r="20">
          <cell r="A20" t="str">
            <v>South Sudan</v>
          </cell>
          <cell r="B20">
            <v>0</v>
          </cell>
          <cell r="C20" t="str">
            <v>..</v>
          </cell>
          <cell r="D20" t="str">
            <v>..</v>
          </cell>
          <cell r="E20" t="str">
            <v>..</v>
          </cell>
          <cell r="F20" t="str">
            <v>..</v>
          </cell>
          <cell r="G20">
            <v>390.42</v>
          </cell>
          <cell r="H20">
            <v>1039.3</v>
          </cell>
          <cell r="I20">
            <v>1136.54</v>
          </cell>
          <cell r="J20">
            <v>1629.31</v>
          </cell>
          <cell r="K20">
            <v>1379.91</v>
          </cell>
          <cell r="L20" t="str">
            <v>..</v>
          </cell>
          <cell r="M20">
            <v>989.64289400000007</v>
          </cell>
          <cell r="N20">
            <v>903.15109500000005</v>
          </cell>
          <cell r="R20" t="str">
            <v>Tanzania</v>
          </cell>
          <cell r="S20">
            <v>0</v>
          </cell>
          <cell r="T20">
            <v>230.69</v>
          </cell>
          <cell r="U20">
            <v>254.22</v>
          </cell>
          <cell r="V20">
            <v>216.65</v>
          </cell>
          <cell r="W20">
            <v>240.94</v>
          </cell>
          <cell r="X20">
            <v>158.91999999999999</v>
          </cell>
          <cell r="Y20">
            <v>250.02</v>
          </cell>
          <cell r="Z20">
            <v>237.49</v>
          </cell>
          <cell r="AA20">
            <v>244.92</v>
          </cell>
          <cell r="AB20">
            <v>312.98</v>
          </cell>
          <cell r="AC20">
            <v>204.84541000000002</v>
          </cell>
        </row>
        <row r="21">
          <cell r="A21" t="str">
            <v>Colombia</v>
          </cell>
          <cell r="B21">
            <v>0</v>
          </cell>
          <cell r="C21">
            <v>629.05999999999995</v>
          </cell>
          <cell r="D21">
            <v>899.81</v>
          </cell>
          <cell r="E21">
            <v>998.72</v>
          </cell>
          <cell r="F21">
            <v>560.92999999999995</v>
          </cell>
          <cell r="G21">
            <v>926.71</v>
          </cell>
          <cell r="H21">
            <v>700.3</v>
          </cell>
          <cell r="I21">
            <v>773.96</v>
          </cell>
          <cell r="J21">
            <v>1137.57</v>
          </cell>
          <cell r="K21">
            <v>1287.79</v>
          </cell>
          <cell r="L21" t="str">
            <v>..</v>
          </cell>
          <cell r="M21">
            <v>690.96001799999999</v>
          </cell>
          <cell r="N21">
            <v>842.85855499999991</v>
          </cell>
          <cell r="R21" t="str">
            <v>Colombia</v>
          </cell>
          <cell r="S21">
            <v>0</v>
          </cell>
          <cell r="T21">
            <v>1.5</v>
          </cell>
          <cell r="U21">
            <v>3.32</v>
          </cell>
          <cell r="V21">
            <v>7.75</v>
          </cell>
          <cell r="W21">
            <v>2.64</v>
          </cell>
          <cell r="X21">
            <v>4.3600000000000003</v>
          </cell>
          <cell r="Y21">
            <v>39.700000000000003</v>
          </cell>
          <cell r="Z21">
            <v>11.24</v>
          </cell>
          <cell r="AA21">
            <v>11.32</v>
          </cell>
          <cell r="AB21">
            <v>61.59</v>
          </cell>
          <cell r="AC21">
            <v>40.310654999999997</v>
          </cell>
        </row>
        <row r="22">
          <cell r="A22" t="str">
            <v>Iraq</v>
          </cell>
          <cell r="B22">
            <v>0</v>
          </cell>
          <cell r="C22">
            <v>9056.2099999999991</v>
          </cell>
          <cell r="D22">
            <v>9764.58</v>
          </cell>
          <cell r="E22">
            <v>2629.38</v>
          </cell>
          <cell r="F22">
            <v>1994.25</v>
          </cell>
          <cell r="G22">
            <v>1814.03</v>
          </cell>
          <cell r="H22">
            <v>1113.69</v>
          </cell>
          <cell r="I22">
            <v>1343.15</v>
          </cell>
          <cell r="J22">
            <v>1133.3</v>
          </cell>
          <cell r="K22">
            <v>1204.9100000000001</v>
          </cell>
          <cell r="L22" t="str">
            <v>..</v>
          </cell>
          <cell r="M22">
            <v>688.36642000000006</v>
          </cell>
          <cell r="N22">
            <v>788.61359500000003</v>
          </cell>
          <cell r="R22" t="str">
            <v>Vietnam</v>
          </cell>
          <cell r="S22">
            <v>0</v>
          </cell>
          <cell r="T22">
            <v>97.15</v>
          </cell>
          <cell r="U22">
            <v>125.88</v>
          </cell>
          <cell r="V22">
            <v>93.79</v>
          </cell>
          <cell r="W22">
            <v>82.2</v>
          </cell>
          <cell r="X22">
            <v>35</v>
          </cell>
          <cell r="Y22">
            <v>81.88</v>
          </cell>
          <cell r="Z22">
            <v>36.29</v>
          </cell>
          <cell r="AA22">
            <v>25.01</v>
          </cell>
          <cell r="AB22">
            <v>18.829999999999998</v>
          </cell>
          <cell r="AC22">
            <v>12.324234999999998</v>
          </cell>
        </row>
        <row r="23">
          <cell r="A23" t="str">
            <v>Bangladesh</v>
          </cell>
          <cell r="B23">
            <v>0</v>
          </cell>
          <cell r="C23">
            <v>674.43</v>
          </cell>
          <cell r="D23">
            <v>822.65</v>
          </cell>
          <cell r="E23">
            <v>717.82</v>
          </cell>
          <cell r="F23">
            <v>872.57</v>
          </cell>
          <cell r="G23">
            <v>1082.3800000000001</v>
          </cell>
          <cell r="H23">
            <v>1310.97</v>
          </cell>
          <cell r="I23">
            <v>1447.28</v>
          </cell>
          <cell r="J23">
            <v>1381.24</v>
          </cell>
          <cell r="K23">
            <v>1200.6500000000001</v>
          </cell>
          <cell r="L23" t="str">
            <v>..</v>
          </cell>
          <cell r="M23">
            <v>838.96517600000004</v>
          </cell>
          <cell r="N23">
            <v>785.825425</v>
          </cell>
          <cell r="R23" t="str">
            <v>Afghanistan</v>
          </cell>
          <cell r="S23">
            <v>0</v>
          </cell>
          <cell r="T23">
            <v>268.70999999999998</v>
          </cell>
          <cell r="U23">
            <v>322.31</v>
          </cell>
          <cell r="V23">
            <v>324.39</v>
          </cell>
          <cell r="W23">
            <v>234.83</v>
          </cell>
          <cell r="X23">
            <v>423.42</v>
          </cell>
          <cell r="Y23">
            <v>433.92</v>
          </cell>
          <cell r="Z23">
            <v>331.23</v>
          </cell>
          <cell r="AA23">
            <v>325.23</v>
          </cell>
          <cell r="AB23">
            <v>458.25</v>
          </cell>
          <cell r="AC23">
            <v>299.92462499999999</v>
          </cell>
        </row>
        <row r="24">
          <cell r="A24" t="str">
            <v>Ukraine</v>
          </cell>
          <cell r="B24">
            <v>0</v>
          </cell>
          <cell r="C24">
            <v>262.27</v>
          </cell>
          <cell r="D24">
            <v>306.36</v>
          </cell>
          <cell r="E24">
            <v>414.01</v>
          </cell>
          <cell r="F24">
            <v>435.88</v>
          </cell>
          <cell r="G24">
            <v>471.11</v>
          </cell>
          <cell r="H24">
            <v>427.96</v>
          </cell>
          <cell r="I24">
            <v>324.04000000000002</v>
          </cell>
          <cell r="J24">
            <v>827.48</v>
          </cell>
          <cell r="K24">
            <v>1130.4000000000001</v>
          </cell>
          <cell r="L24" t="str">
            <v>..</v>
          </cell>
          <cell r="M24">
            <v>502.61135200000007</v>
          </cell>
          <cell r="N24">
            <v>739.84680000000003</v>
          </cell>
          <cell r="R24" t="str">
            <v>Bangladesh</v>
          </cell>
          <cell r="S24">
            <v>0</v>
          </cell>
          <cell r="T24">
            <v>245.57</v>
          </cell>
          <cell r="U24">
            <v>252.53</v>
          </cell>
          <cell r="V24">
            <v>250.08</v>
          </cell>
          <cell r="W24">
            <v>228.32</v>
          </cell>
          <cell r="X24">
            <v>368.62</v>
          </cell>
          <cell r="Y24">
            <v>310.81</v>
          </cell>
          <cell r="Z24">
            <v>425.27</v>
          </cell>
          <cell r="AA24">
            <v>342.85</v>
          </cell>
          <cell r="AB24">
            <v>250.11</v>
          </cell>
          <cell r="AC24">
            <v>163.69699500000002</v>
          </cell>
        </row>
        <row r="25">
          <cell r="R25" t="str">
            <v>India</v>
          </cell>
          <cell r="S25">
            <v>0</v>
          </cell>
          <cell r="T25">
            <v>510.53</v>
          </cell>
          <cell r="U25">
            <v>613.12</v>
          </cell>
          <cell r="V25">
            <v>630.34</v>
          </cell>
          <cell r="W25">
            <v>650.34</v>
          </cell>
          <cell r="X25">
            <v>453.85</v>
          </cell>
          <cell r="Y25">
            <v>462.86</v>
          </cell>
          <cell r="Z25">
            <v>419.08</v>
          </cell>
          <cell r="AA25">
            <v>459</v>
          </cell>
          <cell r="AB25">
            <v>283.54000000000002</v>
          </cell>
          <cell r="AC25">
            <v>185.57693</v>
          </cell>
        </row>
        <row r="26">
          <cell r="R26" t="str">
            <v>Pakistan</v>
          </cell>
          <cell r="S26">
            <v>0</v>
          </cell>
          <cell r="T26">
            <v>197.84</v>
          </cell>
          <cell r="U26">
            <v>260.32</v>
          </cell>
          <cell r="V26">
            <v>217.51</v>
          </cell>
          <cell r="W26">
            <v>298.51</v>
          </cell>
          <cell r="X26">
            <v>331.59</v>
          </cell>
          <cell r="Y26">
            <v>299.87</v>
          </cell>
          <cell r="Z26">
            <v>528.79999999999995</v>
          </cell>
          <cell r="AA26">
            <v>438.47</v>
          </cell>
          <cell r="AB26">
            <v>571.1</v>
          </cell>
          <cell r="AC26">
            <v>373.78494999999998</v>
          </cell>
        </row>
        <row r="27">
          <cell r="R27" t="str">
            <v>Iraq</v>
          </cell>
          <cell r="S27">
            <v>0</v>
          </cell>
          <cell r="T27">
            <v>69.17</v>
          </cell>
          <cell r="U27">
            <v>639.04</v>
          </cell>
          <cell r="V27">
            <v>48.56</v>
          </cell>
          <cell r="W27">
            <v>30.98</v>
          </cell>
          <cell r="X27">
            <v>13.38</v>
          </cell>
          <cell r="Y27">
            <v>10.89</v>
          </cell>
          <cell r="Z27">
            <v>10.96</v>
          </cell>
          <cell r="AA27">
            <v>63.17</v>
          </cell>
          <cell r="AB27">
            <v>84.7</v>
          </cell>
          <cell r="AC27">
            <v>55.436149999999998</v>
          </cell>
        </row>
        <row r="28">
          <cell r="R28" t="str">
            <v>Jordan</v>
          </cell>
          <cell r="S28">
            <v>0</v>
          </cell>
          <cell r="T28">
            <v>0.45</v>
          </cell>
          <cell r="U28">
            <v>4.5</v>
          </cell>
          <cell r="V28">
            <v>1.52</v>
          </cell>
          <cell r="W28">
            <v>2.64</v>
          </cell>
          <cell r="X28">
            <v>2.65</v>
          </cell>
          <cell r="Y28">
            <v>7.53</v>
          </cell>
          <cell r="Z28">
            <v>26.1</v>
          </cell>
          <cell r="AA28">
            <v>30.52</v>
          </cell>
          <cell r="AB28">
            <v>87.77</v>
          </cell>
          <cell r="AC28">
            <v>57.445464999999992</v>
          </cell>
        </row>
        <row r="29">
          <cell r="R29" t="str">
            <v>Syrian Arab Republic</v>
          </cell>
          <cell r="S29">
            <v>0</v>
          </cell>
          <cell r="T29">
            <v>7.0000000000000007E-2</v>
          </cell>
          <cell r="U29">
            <v>2.29</v>
          </cell>
          <cell r="V29">
            <v>1.05</v>
          </cell>
          <cell r="W29">
            <v>1.95</v>
          </cell>
          <cell r="X29">
            <v>2.0299999999999998</v>
          </cell>
          <cell r="Y29">
            <v>62.67</v>
          </cell>
          <cell r="Z29">
            <v>216.93</v>
          </cell>
          <cell r="AA29">
            <v>213.42</v>
          </cell>
          <cell r="AB29">
            <v>393.75</v>
          </cell>
          <cell r="AC29">
            <v>257.70937499999997</v>
          </cell>
        </row>
      </sheetData>
      <sheetData sheetId="33" refreshError="1"/>
      <sheetData sheetId="34">
        <row r="8">
          <cell r="B8" t="str">
            <v>Africa</v>
          </cell>
          <cell r="C8">
            <v>2052728.0014299992</v>
          </cell>
          <cell r="D8">
            <v>0.64378877503620358</v>
          </cell>
          <cell r="E8">
            <v>118124.80866899969</v>
          </cell>
          <cell r="F8">
            <v>0.21261580340458719</v>
          </cell>
          <cell r="G8">
            <v>2170852.8100989973</v>
          </cell>
          <cell r="H8">
            <v>0.57980780975749147</v>
          </cell>
          <cell r="I8">
            <v>2548764.1401800001</v>
          </cell>
          <cell r="J8">
            <v>0.59666121476267364</v>
          </cell>
          <cell r="K8">
            <v>210307.83459138832</v>
          </cell>
          <cell r="L8">
            <v>0.26476120152803301</v>
          </cell>
          <cell r="M8">
            <v>2759071.9747713855</v>
          </cell>
          <cell r="N8">
            <v>0.54462092875722956</v>
          </cell>
          <cell r="O8">
            <v>2537179.85696</v>
          </cell>
          <cell r="P8">
            <v>0.56922822375008775</v>
          </cell>
          <cell r="Q8">
            <v>315063.88443088747</v>
          </cell>
          <cell r="R8">
            <v>0.27597983905296247</v>
          </cell>
          <cell r="S8">
            <v>2852243.7413908876</v>
          </cell>
          <cell r="T8">
            <v>0.50943412897189955</v>
          </cell>
        </row>
        <row r="9">
          <cell r="B9" t="str">
            <v>Americas</v>
          </cell>
          <cell r="C9">
            <v>45062.95092000001</v>
          </cell>
          <cell r="D9">
            <v>1.41329109127431E-2</v>
          </cell>
          <cell r="E9">
            <v>118532.09612900026</v>
          </cell>
          <cell r="F9">
            <v>0.21334889031071952</v>
          </cell>
          <cell r="G9">
            <v>163595.04704899978</v>
          </cell>
          <cell r="H9">
            <v>4.3694204174224385E-2</v>
          </cell>
          <cell r="I9">
            <v>50560.730930000005</v>
          </cell>
          <cell r="J9">
            <v>1.1836178428754875E-2</v>
          </cell>
          <cell r="K9">
            <v>108634.88758133337</v>
          </cell>
          <cell r="L9">
            <v>0.13676287152962951</v>
          </cell>
          <cell r="M9">
            <v>159195.61851133345</v>
          </cell>
          <cell r="N9">
            <v>3.1424068092644822E-2</v>
          </cell>
          <cell r="O9">
            <v>100036.20237000001</v>
          </cell>
          <cell r="P9">
            <v>2.2443592096781009E-2</v>
          </cell>
          <cell r="Q9">
            <v>142160.4621546354</v>
          </cell>
          <cell r="R9">
            <v>0.12452528964403506</v>
          </cell>
          <cell r="S9">
            <v>242196.66452463521</v>
          </cell>
          <cell r="T9">
            <v>4.3258311006702195E-2</v>
          </cell>
        </row>
        <row r="10">
          <cell r="B10" t="str">
            <v>Asia</v>
          </cell>
          <cell r="C10">
            <v>1082811.6080399996</v>
          </cell>
          <cell r="D10">
            <v>0.33959782214176859</v>
          </cell>
          <cell r="E10">
            <v>289389.00478499959</v>
          </cell>
          <cell r="F10">
            <v>0.52087852198116613</v>
          </cell>
          <cell r="G10">
            <v>1372200.6128250011</v>
          </cell>
          <cell r="H10">
            <v>0.36649773221320758</v>
          </cell>
          <cell r="I10">
            <v>1647240.5273199959</v>
          </cell>
          <cell r="J10">
            <v>0.38561611823667796</v>
          </cell>
          <cell r="K10">
            <v>437191.26806116902</v>
          </cell>
          <cell r="L10">
            <v>0.55038979244085307</v>
          </cell>
          <cell r="M10">
            <v>2084431.7953811719</v>
          </cell>
          <cell r="N10">
            <v>0.41145181811563908</v>
          </cell>
          <cell r="O10">
            <v>1717063.0994799994</v>
          </cell>
          <cell r="P10">
            <v>0.38523117527620726</v>
          </cell>
          <cell r="Q10">
            <v>622773.23354488879</v>
          </cell>
          <cell r="R10">
            <v>0.54551748154401214</v>
          </cell>
          <cell r="S10">
            <v>2339836.3330248906</v>
          </cell>
          <cell r="T10">
            <v>0.41791396259495939</v>
          </cell>
        </row>
        <row r="11">
          <cell r="B11" t="str">
            <v>Europe</v>
          </cell>
          <cell r="C11">
            <v>4709.5279499999997</v>
          </cell>
          <cell r="D11">
            <v>1.4770301899799246E-3</v>
          </cell>
          <cell r="E11">
            <v>27153.077509999999</v>
          </cell>
          <cell r="F11">
            <v>4.8873504683278023E-2</v>
          </cell>
          <cell r="G11">
            <v>31862.605460000057</v>
          </cell>
          <cell r="H11">
            <v>8.5101059818455619E-3</v>
          </cell>
          <cell r="I11">
            <v>19891.569319999995</v>
          </cell>
          <cell r="J11">
            <v>4.6565814886146903E-3</v>
          </cell>
          <cell r="K11">
            <v>35160.427636705906</v>
          </cell>
          <cell r="L11">
            <v>4.426424286770201E-2</v>
          </cell>
          <cell r="M11">
            <v>55051.996956705887</v>
          </cell>
          <cell r="N11">
            <v>1.0866867550632008E-2</v>
          </cell>
          <cell r="O11">
            <v>98613.894650000002</v>
          </cell>
          <cell r="P11">
            <v>2.2124490676020198E-2</v>
          </cell>
          <cell r="Q11">
            <v>60206.081431787723</v>
          </cell>
          <cell r="R11">
            <v>5.2737446227986019E-2</v>
          </cell>
          <cell r="S11">
            <v>158819.97608178746</v>
          </cell>
          <cell r="T11">
            <v>2.8366550517561526E-2</v>
          </cell>
        </row>
        <row r="12">
          <cell r="B12" t="str">
            <v>Pacific</v>
          </cell>
          <cell r="C12">
            <v>3199.5493699999997</v>
          </cell>
          <cell r="D12">
            <v>1.0034617193048505E-3</v>
          </cell>
          <cell r="E12">
            <v>2379.6988630000001</v>
          </cell>
          <cell r="F12">
            <v>4.2832796202489053E-3</v>
          </cell>
          <cell r="G12">
            <v>5579.2482330000003</v>
          </cell>
          <cell r="H12">
            <v>1.4901478732321626E-3</v>
          </cell>
          <cell r="I12">
            <v>5253.8073399999994</v>
          </cell>
          <cell r="J12">
            <v>1.2299070832784344E-3</v>
          </cell>
          <cell r="K12">
            <v>3035.8441829999997</v>
          </cell>
          <cell r="L12">
            <v>3.8218916337788328E-3</v>
          </cell>
          <cell r="M12">
            <v>8289.6515229999986</v>
          </cell>
          <cell r="N12">
            <v>1.636317483854015E-3</v>
          </cell>
          <cell r="O12">
            <v>4334.7351500000004</v>
          </cell>
          <cell r="P12">
            <v>9.7251820090437963E-4</v>
          </cell>
          <cell r="Q12">
            <v>1415.5433479999999</v>
          </cell>
          <cell r="R12">
            <v>1.2399435310054628E-3</v>
          </cell>
          <cell r="S12">
            <v>5750.2784980000006</v>
          </cell>
          <cell r="T12">
            <v>1.0270469088823264E-3</v>
          </cell>
        </row>
        <row r="13">
          <cell r="B13" t="str">
            <v>Total</v>
          </cell>
          <cell r="C13">
            <v>3188511.6377099985</v>
          </cell>
          <cell r="D13">
            <v>1</v>
          </cell>
          <cell r="E13">
            <v>555578.68595599965</v>
          </cell>
          <cell r="F13">
            <v>1</v>
          </cell>
          <cell r="G13">
            <v>3744090.3236659938</v>
          </cell>
          <cell r="H13">
            <v>1</v>
          </cell>
          <cell r="I13">
            <v>4271710.7750899978</v>
          </cell>
          <cell r="J13">
            <v>1</v>
          </cell>
          <cell r="K13">
            <v>794330.26205359946</v>
          </cell>
          <cell r="L13">
            <v>1</v>
          </cell>
          <cell r="M13">
            <v>5066041.0371435992</v>
          </cell>
          <cell r="N13">
            <v>1</v>
          </cell>
          <cell r="O13">
            <v>4457227.7886099964</v>
          </cell>
          <cell r="P13">
            <v>1</v>
          </cell>
          <cell r="Q13">
            <v>1141619.204910198</v>
          </cell>
          <cell r="R13">
            <v>1</v>
          </cell>
          <cell r="S13">
            <v>5598846.9935201732</v>
          </cell>
          <cell r="T13">
            <v>1</v>
          </cell>
        </row>
      </sheetData>
      <sheetData sheetId="35">
        <row r="6">
          <cell r="A6" t="str">
            <v>Afghanistan</v>
          </cell>
        </row>
      </sheetData>
      <sheetData sheetId="36">
        <row r="8">
          <cell r="B8" t="str">
            <v>Afghanistan</v>
          </cell>
          <cell r="C8">
            <v>141972.95150999996</v>
          </cell>
          <cell r="D8">
            <v>93345.063915951498</v>
          </cell>
        </row>
        <row r="9">
          <cell r="B9" t="str">
            <v>Albania</v>
          </cell>
          <cell r="D9">
            <v>368.30730411044408</v>
          </cell>
        </row>
        <row r="10">
          <cell r="B10" t="str">
            <v>Algeria</v>
          </cell>
          <cell r="D10">
            <v>3252.2536694134997</v>
          </cell>
        </row>
        <row r="11">
          <cell r="B11" t="str">
            <v>Angola</v>
          </cell>
          <cell r="D11">
            <v>390.77323999999999</v>
          </cell>
        </row>
        <row r="12">
          <cell r="B12" t="str">
            <v>Antigua and Barbuda</v>
          </cell>
          <cell r="D12">
            <v>1.42374</v>
          </cell>
        </row>
        <row r="13">
          <cell r="B13" t="str">
            <v>Argentina</v>
          </cell>
          <cell r="D13">
            <v>1007.6579481640531</v>
          </cell>
        </row>
        <row r="14">
          <cell r="B14" t="str">
            <v>Armenia</v>
          </cell>
          <cell r="D14">
            <v>438.31988737461091</v>
          </cell>
        </row>
        <row r="15">
          <cell r="B15" t="str">
            <v>Azerbaijan</v>
          </cell>
          <cell r="D15">
            <v>1008.3323161362141</v>
          </cell>
        </row>
        <row r="16">
          <cell r="B16" t="str">
            <v>Bangladesh</v>
          </cell>
          <cell r="C16">
            <v>143706.77145</v>
          </cell>
          <cell r="D16">
            <v>4833.2594587799094</v>
          </cell>
        </row>
        <row r="17">
          <cell r="B17" t="str">
            <v>Belarus</v>
          </cell>
          <cell r="D17">
            <v>392.98821999999996</v>
          </cell>
        </row>
        <row r="18">
          <cell r="B18" t="str">
            <v>Belize</v>
          </cell>
          <cell r="D18">
            <v>422.62563000000006</v>
          </cell>
        </row>
        <row r="19">
          <cell r="B19" t="str">
            <v>Bhutan</v>
          </cell>
          <cell r="D19">
            <v>61.64461</v>
          </cell>
        </row>
        <row r="20">
          <cell r="B20" t="str">
            <v>Bolivia</v>
          </cell>
          <cell r="D20">
            <v>219.90006999999997</v>
          </cell>
        </row>
        <row r="21">
          <cell r="B21" t="str">
            <v>Bosnia-Herzegovina</v>
          </cell>
          <cell r="D21">
            <v>3625.7786988790967</v>
          </cell>
        </row>
        <row r="22">
          <cell r="B22" t="str">
            <v>Botswana</v>
          </cell>
          <cell r="D22">
            <v>278.70715724670004</v>
          </cell>
        </row>
        <row r="23">
          <cell r="B23" t="str">
            <v>Brazil</v>
          </cell>
          <cell r="D23">
            <v>53673.855525900326</v>
          </cell>
        </row>
        <row r="24">
          <cell r="B24" t="str">
            <v>Burkina Faso</v>
          </cell>
          <cell r="D24">
            <v>131.70197999999999</v>
          </cell>
        </row>
        <row r="25">
          <cell r="B25" t="str">
            <v>Burundi</v>
          </cell>
          <cell r="C25">
            <v>2612.6052200000004</v>
          </cell>
          <cell r="D25">
            <v>576.08596000000011</v>
          </cell>
        </row>
        <row r="26">
          <cell r="B26" t="str">
            <v>Cambodia</v>
          </cell>
          <cell r="C26">
            <v>1467.6120000000001</v>
          </cell>
          <cell r="D26">
            <v>577.84687757595862</v>
          </cell>
        </row>
        <row r="27">
          <cell r="B27" t="str">
            <v>Cameroon</v>
          </cell>
          <cell r="C27">
            <v>1250.2950000000001</v>
          </cell>
          <cell r="D27">
            <v>454.86392999999993</v>
          </cell>
        </row>
        <row r="28">
          <cell r="B28" t="str">
            <v>Cape Verde</v>
          </cell>
          <cell r="D28">
            <v>77.446789999999993</v>
          </cell>
        </row>
        <row r="29">
          <cell r="B29" t="str">
            <v>Central African Rep.</v>
          </cell>
          <cell r="C29">
            <v>18913.561189999997</v>
          </cell>
        </row>
        <row r="30">
          <cell r="B30" t="str">
            <v>Chile</v>
          </cell>
          <cell r="D30">
            <v>6723.6986932990912</v>
          </cell>
        </row>
        <row r="31">
          <cell r="B31" t="str">
            <v>China</v>
          </cell>
          <cell r="D31">
            <v>46901.974274989254</v>
          </cell>
        </row>
        <row r="32">
          <cell r="B32" t="str">
            <v>Colombia</v>
          </cell>
          <cell r="D32">
            <v>24882.762322246079</v>
          </cell>
        </row>
        <row r="33">
          <cell r="B33" t="str">
            <v>Comoros</v>
          </cell>
          <cell r="D33">
            <v>10</v>
          </cell>
        </row>
        <row r="34">
          <cell r="B34" t="str">
            <v>Congo, Dem. Rep.</v>
          </cell>
          <cell r="C34">
            <v>128499.38073</v>
          </cell>
          <cell r="D34">
            <v>1046.6298599999998</v>
          </cell>
        </row>
        <row r="35">
          <cell r="B35" t="str">
            <v>Congo, Rep.</v>
          </cell>
          <cell r="D35">
            <v>89.324250000000006</v>
          </cell>
        </row>
        <row r="36">
          <cell r="B36" t="str">
            <v>Costa Rica</v>
          </cell>
          <cell r="D36">
            <v>803.22379999999998</v>
          </cell>
        </row>
        <row r="37">
          <cell r="B37" t="str">
            <v>Cote d'Ivoire</v>
          </cell>
          <cell r="D37">
            <v>585.48522000000003</v>
          </cell>
        </row>
        <row r="38">
          <cell r="B38" t="str">
            <v>Cuba</v>
          </cell>
          <cell r="D38">
            <v>2688.3361927040514</v>
          </cell>
        </row>
        <row r="39">
          <cell r="B39" t="str">
            <v>Dominica</v>
          </cell>
          <cell r="C39">
            <v>-2.5261</v>
          </cell>
          <cell r="D39">
            <v>46.932029999999997</v>
          </cell>
        </row>
        <row r="40">
          <cell r="B40" t="str">
            <v>Dominican Republic</v>
          </cell>
          <cell r="D40">
            <v>7.020500000000002</v>
          </cell>
        </row>
        <row r="41">
          <cell r="B41" t="str">
            <v>Ecuador</v>
          </cell>
          <cell r="D41">
            <v>92.393290000000007</v>
          </cell>
        </row>
        <row r="42">
          <cell r="B42" t="str">
            <v>Egypt</v>
          </cell>
          <cell r="C42">
            <v>69.251999999999995</v>
          </cell>
          <cell r="D42">
            <v>11410.218741696843</v>
          </cell>
        </row>
        <row r="43">
          <cell r="B43" t="str">
            <v>El Salvador</v>
          </cell>
          <cell r="D43">
            <v>36.426400000000001</v>
          </cell>
        </row>
        <row r="44">
          <cell r="B44" t="str">
            <v>Eritrea</v>
          </cell>
          <cell r="D44">
            <v>595.33807999999999</v>
          </cell>
        </row>
        <row r="45">
          <cell r="B45" t="str">
            <v>Ethiopia</v>
          </cell>
          <cell r="C45">
            <v>331916.59324000007</v>
          </cell>
          <cell r="D45">
            <v>2402.9591203368605</v>
          </cell>
        </row>
        <row r="46">
          <cell r="B46" t="str">
            <v>Fiji</v>
          </cell>
          <cell r="D46">
            <v>194.04664000000002</v>
          </cell>
        </row>
        <row r="47">
          <cell r="B47" t="str">
            <v>Former Yugoslav Republic of Macedonia (FYROM)</v>
          </cell>
          <cell r="D47">
            <v>1838.6553988165228</v>
          </cell>
        </row>
        <row r="48">
          <cell r="B48" t="str">
            <v>Gabon</v>
          </cell>
          <cell r="D48">
            <v>150</v>
          </cell>
        </row>
        <row r="49">
          <cell r="B49" t="str">
            <v>Gambia</v>
          </cell>
          <cell r="D49">
            <v>10804.321190000002</v>
          </cell>
        </row>
        <row r="50">
          <cell r="B50" t="str">
            <v>Georgia</v>
          </cell>
          <cell r="D50">
            <v>761.83869158674395</v>
          </cell>
        </row>
        <row r="51">
          <cell r="B51" t="str">
            <v>Ghana</v>
          </cell>
          <cell r="C51">
            <v>56136.786059999999</v>
          </cell>
          <cell r="D51">
            <v>2010.3807960471602</v>
          </cell>
        </row>
        <row r="52">
          <cell r="B52" t="str">
            <v>Grenada</v>
          </cell>
          <cell r="D52">
            <v>0.27015</v>
          </cell>
        </row>
        <row r="53">
          <cell r="B53" t="str">
            <v>Guatemala</v>
          </cell>
          <cell r="D53">
            <v>1100.0988300000004</v>
          </cell>
        </row>
        <row r="54">
          <cell r="B54" t="str">
            <v>Guinea</v>
          </cell>
          <cell r="D54">
            <v>110.75675000000001</v>
          </cell>
        </row>
        <row r="55">
          <cell r="B55" t="str">
            <v>Guinea-Bissau</v>
          </cell>
          <cell r="D55">
            <v>22.02</v>
          </cell>
        </row>
        <row r="56">
          <cell r="B56" t="str">
            <v>Guyana</v>
          </cell>
          <cell r="C56">
            <v>331.77577000000002</v>
          </cell>
          <cell r="D56">
            <v>326.06385999999998</v>
          </cell>
        </row>
        <row r="57">
          <cell r="B57" t="str">
            <v>Haiti</v>
          </cell>
          <cell r="C57">
            <v>5892.53377</v>
          </cell>
          <cell r="D57">
            <v>103.83759000000001</v>
          </cell>
        </row>
        <row r="58">
          <cell r="B58" t="str">
            <v>Honduras</v>
          </cell>
          <cell r="D58">
            <v>175.67908</v>
          </cell>
        </row>
        <row r="59">
          <cell r="B59" t="str">
            <v>India</v>
          </cell>
          <cell r="C59">
            <v>54208.769570000004</v>
          </cell>
          <cell r="D59">
            <v>38411.617866227192</v>
          </cell>
        </row>
        <row r="60">
          <cell r="B60" t="str">
            <v>Indonesia</v>
          </cell>
          <cell r="C60">
            <v>12292.219800000003</v>
          </cell>
          <cell r="D60">
            <v>5157.0732784353677</v>
          </cell>
        </row>
        <row r="61">
          <cell r="B61" t="str">
            <v>Iran</v>
          </cell>
          <cell r="D61">
            <v>859.1086864866312</v>
          </cell>
        </row>
        <row r="62">
          <cell r="B62" t="str">
            <v>Iraq</v>
          </cell>
          <cell r="C62">
            <v>87213.888940000004</v>
          </cell>
          <cell r="D62">
            <v>31667.172556753514</v>
          </cell>
        </row>
        <row r="63">
          <cell r="B63" t="str">
            <v>Jamaica</v>
          </cell>
          <cell r="C63">
            <v>4800.375</v>
          </cell>
          <cell r="D63">
            <v>1659.4963360117151</v>
          </cell>
        </row>
        <row r="64">
          <cell r="B64" t="str">
            <v>Jordan</v>
          </cell>
          <cell r="C64">
            <v>143908.65218999999</v>
          </cell>
          <cell r="D64">
            <v>30944.468707171032</v>
          </cell>
        </row>
        <row r="65">
          <cell r="B65" t="str">
            <v>Kazakhstan</v>
          </cell>
          <cell r="D65">
            <v>3485.1411388202805</v>
          </cell>
        </row>
        <row r="66">
          <cell r="B66" t="str">
            <v>Kenya</v>
          </cell>
          <cell r="C66">
            <v>124546.02860000001</v>
          </cell>
          <cell r="D66">
            <v>9197.2556230202499</v>
          </cell>
        </row>
        <row r="67">
          <cell r="B67" t="str">
            <v>Kiribati</v>
          </cell>
          <cell r="D67">
            <v>11.85453</v>
          </cell>
        </row>
        <row r="68">
          <cell r="B68" t="str">
            <v>Korea, Dem. Rep.</v>
          </cell>
          <cell r="D68">
            <v>215.97386</v>
          </cell>
        </row>
        <row r="69">
          <cell r="B69" t="str">
            <v>Kosovo</v>
          </cell>
          <cell r="D69">
            <v>3500.3978507974539</v>
          </cell>
        </row>
        <row r="70">
          <cell r="B70" t="str">
            <v>Kyrgyz Republic</v>
          </cell>
          <cell r="C70">
            <v>783.23694</v>
          </cell>
          <cell r="D70">
            <v>227.01222999999999</v>
          </cell>
        </row>
        <row r="71">
          <cell r="B71" t="str">
            <v>Laos</v>
          </cell>
          <cell r="C71">
            <v>660.03300000000002</v>
          </cell>
          <cell r="D71">
            <v>337.11795000000006</v>
          </cell>
        </row>
        <row r="72">
          <cell r="B72" t="str">
            <v>Lebanon</v>
          </cell>
          <cell r="C72">
            <v>105954.23448999999</v>
          </cell>
          <cell r="D72">
            <v>18082.982067402245</v>
          </cell>
        </row>
        <row r="73">
          <cell r="B73" t="str">
            <v>Lesotho</v>
          </cell>
          <cell r="C73">
            <v>5499.9999299999999</v>
          </cell>
          <cell r="D73">
            <v>192.81243000000001</v>
          </cell>
        </row>
        <row r="74">
          <cell r="B74" t="str">
            <v>Liberia</v>
          </cell>
          <cell r="C74">
            <v>1469.6300700000002</v>
          </cell>
          <cell r="D74">
            <v>91.460949999999997</v>
          </cell>
        </row>
        <row r="75">
          <cell r="B75" t="str">
            <v>Libya</v>
          </cell>
          <cell r="C75">
            <v>1559.87772</v>
          </cell>
          <cell r="D75">
            <v>12792.657593852</v>
          </cell>
        </row>
        <row r="76">
          <cell r="B76" t="str">
            <v>Madagascar</v>
          </cell>
          <cell r="D76">
            <v>642.26415999999995</v>
          </cell>
        </row>
        <row r="77">
          <cell r="B77" t="str">
            <v>Malawi</v>
          </cell>
          <cell r="C77">
            <v>94147.250860000015</v>
          </cell>
          <cell r="D77">
            <v>8582.038805186543</v>
          </cell>
        </row>
        <row r="78">
          <cell r="B78" t="str">
            <v>Malaysia</v>
          </cell>
          <cell r="D78">
            <v>4263.1350695545407</v>
          </cell>
        </row>
        <row r="79">
          <cell r="B79" t="str">
            <v>Maldives</v>
          </cell>
          <cell r="D79">
            <v>137.18673000000001</v>
          </cell>
        </row>
        <row r="80">
          <cell r="B80" t="str">
            <v>Mali</v>
          </cell>
          <cell r="D80">
            <v>2510.0566600000006</v>
          </cell>
        </row>
        <row r="81">
          <cell r="B81" t="str">
            <v>Mauritius</v>
          </cell>
          <cell r="D81">
            <v>192.87719076435104</v>
          </cell>
        </row>
        <row r="82">
          <cell r="B82" t="str">
            <v>Mexico</v>
          </cell>
          <cell r="D82">
            <v>11465.163775403707</v>
          </cell>
        </row>
        <row r="83">
          <cell r="B83" t="str">
            <v>Moldova</v>
          </cell>
          <cell r="D83">
            <v>209.57983999999999</v>
          </cell>
        </row>
        <row r="84">
          <cell r="B84" t="str">
            <v>Mongolia</v>
          </cell>
          <cell r="D84">
            <v>362.52850000000007</v>
          </cell>
        </row>
        <row r="85">
          <cell r="B85" t="str">
            <v>Montenegro</v>
          </cell>
          <cell r="D85">
            <v>583.40737000000001</v>
          </cell>
        </row>
        <row r="86">
          <cell r="B86" t="str">
            <v>Montserrat</v>
          </cell>
          <cell r="C86">
            <v>27799.378609999996</v>
          </cell>
          <cell r="D86">
            <v>734.33010000000002</v>
          </cell>
        </row>
        <row r="87">
          <cell r="B87" t="str">
            <v>Morocco</v>
          </cell>
          <cell r="D87">
            <v>3153.7105543555913</v>
          </cell>
        </row>
        <row r="88">
          <cell r="B88" t="str">
            <v>Mozambique</v>
          </cell>
          <cell r="C88">
            <v>53716.586210000009</v>
          </cell>
          <cell r="D88">
            <v>811.61970910925606</v>
          </cell>
        </row>
        <row r="89">
          <cell r="B89" t="str">
            <v>Burma</v>
          </cell>
          <cell r="C89">
            <v>101584.27185000002</v>
          </cell>
          <cell r="D89">
            <v>5338.1308370530796</v>
          </cell>
        </row>
        <row r="90">
          <cell r="B90" t="str">
            <v>Namibia</v>
          </cell>
          <cell r="D90">
            <v>136.73498615624951</v>
          </cell>
        </row>
        <row r="91">
          <cell r="B91" t="str">
            <v>Nepal</v>
          </cell>
          <cell r="C91">
            <v>100801.93591000001</v>
          </cell>
          <cell r="D91">
            <v>2228.0425638890601</v>
          </cell>
        </row>
        <row r="92">
          <cell r="B92" t="str">
            <v>Nicaragua</v>
          </cell>
          <cell r="D92">
            <v>15.97559</v>
          </cell>
        </row>
        <row r="93">
          <cell r="B93" t="str">
            <v>Nigeria</v>
          </cell>
          <cell r="C93">
            <v>305252.87549999985</v>
          </cell>
          <cell r="D93">
            <v>14330.50870377892</v>
          </cell>
        </row>
        <row r="94">
          <cell r="B94" t="str">
            <v>Pakistan</v>
          </cell>
          <cell r="C94">
            <v>423926.58799000015</v>
          </cell>
          <cell r="D94">
            <v>38721.752080856604</v>
          </cell>
        </row>
        <row r="95">
          <cell r="B95" t="str">
            <v>Panama</v>
          </cell>
          <cell r="D95">
            <v>856.76698999999985</v>
          </cell>
        </row>
        <row r="96">
          <cell r="B96" t="str">
            <v>Papua New Guinea</v>
          </cell>
          <cell r="D96">
            <v>784.57157799999982</v>
          </cell>
        </row>
        <row r="97">
          <cell r="B97" t="str">
            <v>Paraguay</v>
          </cell>
          <cell r="D97">
            <v>121.31673000000001</v>
          </cell>
        </row>
        <row r="98">
          <cell r="B98" t="str">
            <v>Peru</v>
          </cell>
          <cell r="D98">
            <v>2989.1045399999994</v>
          </cell>
        </row>
        <row r="99">
          <cell r="B99" t="str">
            <v>Philippines</v>
          </cell>
          <cell r="C99">
            <v>1465.4587700000002</v>
          </cell>
          <cell r="D99">
            <v>4200.2378322512304</v>
          </cell>
        </row>
        <row r="100">
          <cell r="B100" t="str">
            <v>Rwanda</v>
          </cell>
          <cell r="C100">
            <v>63111.728120000014</v>
          </cell>
          <cell r="D100">
            <v>1121.6694238987586</v>
          </cell>
        </row>
        <row r="101">
          <cell r="B101" t="str">
            <v>Sao Tome &amp; Principe</v>
          </cell>
          <cell r="D101">
            <v>58.440660000000001</v>
          </cell>
        </row>
        <row r="102">
          <cell r="B102" t="str">
            <v>Senegal</v>
          </cell>
          <cell r="D102">
            <v>1619.7373945317163</v>
          </cell>
        </row>
        <row r="103">
          <cell r="B103" t="str">
            <v>Serbia</v>
          </cell>
          <cell r="D103">
            <v>2080.8060069014455</v>
          </cell>
        </row>
        <row r="104">
          <cell r="B104" t="str">
            <v>Seychelles</v>
          </cell>
          <cell r="D104">
            <v>122.43240999999999</v>
          </cell>
        </row>
        <row r="105">
          <cell r="B105" t="str">
            <v>Sierra Leone</v>
          </cell>
          <cell r="C105">
            <v>150399.63141999996</v>
          </cell>
          <cell r="D105">
            <v>2327.156864095221</v>
          </cell>
        </row>
        <row r="106">
          <cell r="B106" t="str">
            <v>Solomon Islands</v>
          </cell>
          <cell r="D106">
            <v>112.02394999999999</v>
          </cell>
        </row>
        <row r="107">
          <cell r="B107" t="str">
            <v>Somalia</v>
          </cell>
          <cell r="C107">
            <v>124881.27900999998</v>
          </cell>
          <cell r="D107">
            <v>26833.941323173705</v>
          </cell>
        </row>
        <row r="108">
          <cell r="B108" t="str">
            <v>South Africa</v>
          </cell>
          <cell r="C108">
            <v>1916.7126600000001</v>
          </cell>
          <cell r="D108">
            <v>10369.567971491862</v>
          </cell>
        </row>
        <row r="109">
          <cell r="B109" t="str">
            <v>South Sudan</v>
          </cell>
          <cell r="C109">
            <v>156172.68750999999</v>
          </cell>
          <cell r="D109">
            <v>4720.5369056149002</v>
          </cell>
        </row>
        <row r="110">
          <cell r="B110" t="str">
            <v>Sri Lanka</v>
          </cell>
          <cell r="D110">
            <v>5492.1987125182732</v>
          </cell>
        </row>
        <row r="111">
          <cell r="B111" t="str">
            <v>St. Helena</v>
          </cell>
          <cell r="C111">
            <v>74213.798650000012</v>
          </cell>
          <cell r="D111">
            <v>755.73492999999985</v>
          </cell>
        </row>
        <row r="112">
          <cell r="B112" t="str">
            <v>St. Lucia</v>
          </cell>
          <cell r="D112">
            <v>42.71031</v>
          </cell>
        </row>
        <row r="113">
          <cell r="B113" t="str">
            <v>St.Vincent &amp; Grenadines</v>
          </cell>
          <cell r="D113">
            <v>5.8799999999999998E-2</v>
          </cell>
        </row>
        <row r="114">
          <cell r="B114" t="str">
            <v>Sudan</v>
          </cell>
          <cell r="C114">
            <v>59937.228009999992</v>
          </cell>
          <cell r="D114">
            <v>5015.4932610490296</v>
          </cell>
        </row>
        <row r="115">
          <cell r="B115" t="str">
            <v>Swaziland</v>
          </cell>
          <cell r="D115">
            <v>4.3854499999999996</v>
          </cell>
        </row>
        <row r="116">
          <cell r="B116" t="str">
            <v>Syria</v>
          </cell>
          <cell r="C116">
            <v>216673.75462999998</v>
          </cell>
          <cell r="D116">
            <v>130836.46102411927</v>
          </cell>
        </row>
        <row r="117">
          <cell r="B117" t="str">
            <v>Tajikistan</v>
          </cell>
          <cell r="C117">
            <v>4381.8007500000003</v>
          </cell>
          <cell r="D117">
            <v>11.04031</v>
          </cell>
        </row>
        <row r="118">
          <cell r="B118" t="str">
            <v>Tanzania</v>
          </cell>
          <cell r="C118">
            <v>180634.58629999994</v>
          </cell>
          <cell r="D118">
            <v>5574.9012309601585</v>
          </cell>
        </row>
        <row r="119">
          <cell r="B119" t="str">
            <v>Thailand</v>
          </cell>
          <cell r="D119">
            <v>6709.2571365729391</v>
          </cell>
        </row>
        <row r="120">
          <cell r="B120" t="str">
            <v>Timor-Leste</v>
          </cell>
          <cell r="D120">
            <v>18.38869</v>
          </cell>
        </row>
        <row r="121">
          <cell r="B121" t="str">
            <v>Tunisia</v>
          </cell>
          <cell r="D121">
            <v>9838.1378304670689</v>
          </cell>
        </row>
        <row r="122">
          <cell r="B122" t="str">
            <v>Turkey</v>
          </cell>
          <cell r="C122">
            <v>87969.100439999995</v>
          </cell>
          <cell r="D122">
            <v>10062.415389556532</v>
          </cell>
        </row>
        <row r="123">
          <cell r="B123" t="str">
            <v>Turkmenistan</v>
          </cell>
          <cell r="D123">
            <v>83.855410000000006</v>
          </cell>
        </row>
        <row r="124">
          <cell r="B124" t="str">
            <v>Uganda</v>
          </cell>
          <cell r="C124">
            <v>104738.92950999999</v>
          </cell>
          <cell r="D124">
            <v>6160.2145754087996</v>
          </cell>
        </row>
        <row r="125">
          <cell r="B125" t="str">
            <v>Ukraine</v>
          </cell>
          <cell r="C125">
            <v>10644.794209999998</v>
          </cell>
          <cell r="D125">
            <v>20969.969630760996</v>
          </cell>
        </row>
        <row r="126">
          <cell r="B126" t="str">
            <v>Uruguay</v>
          </cell>
          <cell r="D126">
            <v>694.01274552875191</v>
          </cell>
        </row>
        <row r="127">
          <cell r="B127" t="str">
            <v>Uzbekistan</v>
          </cell>
          <cell r="D127">
            <v>982.16789361280394</v>
          </cell>
        </row>
        <row r="128">
          <cell r="B128" t="str">
            <v>Vanuatu</v>
          </cell>
          <cell r="C128">
            <v>859.73514999999998</v>
          </cell>
          <cell r="D128">
            <v>100.10043</v>
          </cell>
        </row>
        <row r="129">
          <cell r="B129" t="str">
            <v>Venezuela</v>
          </cell>
          <cell r="D129">
            <v>1003.999513365466</v>
          </cell>
        </row>
        <row r="130">
          <cell r="B130" t="str">
            <v>Vietnam</v>
          </cell>
          <cell r="C130">
            <v>1740.14759</v>
          </cell>
          <cell r="D130">
            <v>7425.8453098727414</v>
          </cell>
        </row>
        <row r="131">
          <cell r="B131" t="str">
            <v>West Bank &amp; Gaza Strip</v>
          </cell>
          <cell r="C131">
            <v>10448.981809999997</v>
          </cell>
          <cell r="D131">
            <v>12279.762848916011</v>
          </cell>
        </row>
        <row r="132">
          <cell r="B132" t="str">
            <v>Yemen</v>
          </cell>
          <cell r="C132">
            <v>122423.06990000003</v>
          </cell>
          <cell r="D132">
            <v>4426.8684047184906</v>
          </cell>
        </row>
        <row r="133">
          <cell r="B133" t="str">
            <v>Zambia</v>
          </cell>
          <cell r="C133">
            <v>56647.945719999996</v>
          </cell>
          <cell r="D133">
            <v>1194.6770318559022</v>
          </cell>
        </row>
        <row r="134">
          <cell r="B134" t="str">
            <v>Zimbabwe</v>
          </cell>
          <cell r="C134">
            <v>97763.56151</v>
          </cell>
          <cell r="D134">
            <v>1979.4325615945397</v>
          </cell>
        </row>
        <row r="135">
          <cell r="B135" t="str">
            <v>Total</v>
          </cell>
          <cell r="C135">
            <v>4009918.3566900007</v>
          </cell>
          <cell r="D135">
            <v>822292.57557317673</v>
          </cell>
        </row>
      </sheetData>
      <sheetData sheetId="37" refreshError="1"/>
      <sheetData sheetId="38" refreshError="1"/>
      <sheetData sheetId="39" refreshError="1"/>
      <sheetData sheetId="40">
        <row r="5">
          <cell r="B5" t="str">
            <v>Administrative Costs of Donors</v>
          </cell>
          <cell r="C5">
            <v>254185.986</v>
          </cell>
          <cell r="D5">
            <v>5.2910955917955291E-2</v>
          </cell>
          <cell r="E5">
            <v>237810.933185</v>
          </cell>
          <cell r="F5">
            <v>4.582421607651814E-2</v>
          </cell>
          <cell r="G5">
            <v>286145.63391999999</v>
          </cell>
          <cell r="H5">
            <v>5.4402047283956492E-2</v>
          </cell>
          <cell r="I5">
            <v>333177.91169600014</v>
          </cell>
          <cell r="J5">
            <v>5.9927244462847654E-2</v>
          </cell>
          <cell r="K5">
            <v>352350.51174201473</v>
          </cell>
          <cell r="L5">
            <v>5.2426363857869876E-2</v>
          </cell>
          <cell r="M5">
            <v>372674.73500299989</v>
          </cell>
          <cell r="N5">
            <v>5.4624440331266511E-2</v>
          </cell>
          <cell r="O5">
            <v>378004.98324000003</v>
          </cell>
          <cell r="P5">
            <v>4.9287140682739816E-2</v>
          </cell>
          <cell r="Q5">
            <v>469538.69531092275</v>
          </cell>
          <cell r="R5">
            <v>5.494672197956442E-2</v>
          </cell>
        </row>
        <row r="6">
          <cell r="B6" t="str">
            <v>Commodity and General Programme Assistance</v>
          </cell>
          <cell r="C6">
            <v>355309.8</v>
          </cell>
          <cell r="D6">
            <v>7.3960730333172311E-2</v>
          </cell>
          <cell r="E6">
            <v>527638.17928999988</v>
          </cell>
          <cell r="F6">
            <v>0.1016715489661543</v>
          </cell>
          <cell r="G6">
            <v>373874.03480099997</v>
          </cell>
          <cell r="H6">
            <v>7.1080982927644726E-2</v>
          </cell>
          <cell r="I6">
            <v>285587.73683000001</v>
          </cell>
          <cell r="J6">
            <v>5.1367409182330487E-2</v>
          </cell>
          <cell r="K6">
            <v>227068.31519000005</v>
          </cell>
          <cell r="L6">
            <v>3.3785579177647414E-2</v>
          </cell>
          <cell r="M6">
            <v>76416.050109999996</v>
          </cell>
          <cell r="N6">
            <v>1.1200608942678032E-2</v>
          </cell>
          <cell r="O6">
            <v>73452.09732000003</v>
          </cell>
          <cell r="P6">
            <v>9.577238434855766E-3</v>
          </cell>
          <cell r="Q6">
            <v>95391.734270000001</v>
          </cell>
          <cell r="R6">
            <v>1.1163005636013332E-2</v>
          </cell>
        </row>
        <row r="7">
          <cell r="B7" t="str">
            <v>Action Relating to Debt</v>
          </cell>
          <cell r="C7">
            <v>27266.18</v>
          </cell>
          <cell r="D7">
            <v>5.675685236364819E-3</v>
          </cell>
          <cell r="E7">
            <v>105073.840589</v>
          </cell>
          <cell r="F7">
            <v>2.0246867167348814E-2</v>
          </cell>
          <cell r="G7">
            <v>113280.66150999999</v>
          </cell>
          <cell r="H7">
            <v>2.1536934949522399E-2</v>
          </cell>
          <cell r="I7">
            <v>70957.637813000008</v>
          </cell>
          <cell r="J7">
            <v>1.2762837986708299E-2</v>
          </cell>
          <cell r="K7">
            <v>53311.378009</v>
          </cell>
          <cell r="L7">
            <v>7.9322197871835986E-3</v>
          </cell>
          <cell r="M7">
            <v>3232.4832779999997</v>
          </cell>
          <cell r="N7">
            <v>4.7379812301874021E-4</v>
          </cell>
          <cell r="P7">
            <v>0</v>
          </cell>
          <cell r="Q7">
            <v>2248.8535499999998</v>
          </cell>
          <cell r="R7">
            <v>2.631670872254348E-4</v>
          </cell>
        </row>
        <row r="8">
          <cell r="B8" t="str">
            <v>Economic Infrastructure and Services</v>
          </cell>
          <cell r="C8">
            <v>525824.5699999996</v>
          </cell>
          <cell r="D8">
            <v>0.10945481724491207</v>
          </cell>
          <cell r="E8">
            <v>358522.61199400009</v>
          </cell>
          <cell r="F8">
            <v>6.9084366392650795E-2</v>
          </cell>
          <cell r="G8">
            <v>546585.34885399975</v>
          </cell>
          <cell r="H8">
            <v>0.10391688171410821</v>
          </cell>
          <cell r="I8">
            <v>597359.90844100039</v>
          </cell>
          <cell r="J8">
            <v>0.1074444973954673</v>
          </cell>
          <cell r="K8">
            <v>487080.95821400016</v>
          </cell>
          <cell r="L8">
            <v>7.2472957162224974E-2</v>
          </cell>
          <cell r="M8">
            <v>396384.18451199983</v>
          </cell>
          <cell r="N8">
            <v>5.8099630056647589E-2</v>
          </cell>
          <cell r="O8">
            <v>888545.05126800016</v>
          </cell>
          <cell r="P8">
            <v>0.11585520531879584</v>
          </cell>
          <cell r="Q8">
            <v>826430.95872000023</v>
          </cell>
          <cell r="R8">
            <v>9.6711245691950914E-2</v>
          </cell>
        </row>
        <row r="9">
          <cell r="B9" t="str">
            <v>Education</v>
          </cell>
          <cell r="C9">
            <v>523320.8796900005</v>
          </cell>
          <cell r="D9">
            <v>0.10893365299935617</v>
          </cell>
          <cell r="E9">
            <v>481929.37816999969</v>
          </cell>
          <cell r="F9">
            <v>9.2863837936770915E-2</v>
          </cell>
          <cell r="G9">
            <v>649177.35659999994</v>
          </cell>
          <cell r="H9">
            <v>0.1234216883396544</v>
          </cell>
          <cell r="I9">
            <v>620581.10844499827</v>
          </cell>
          <cell r="J9">
            <v>0.11162119242989074</v>
          </cell>
          <cell r="K9">
            <v>905375.18290660786</v>
          </cell>
          <cell r="L9">
            <v>0.13471111062753555</v>
          </cell>
          <cell r="M9">
            <v>820921.65848700027</v>
          </cell>
          <cell r="N9">
            <v>0.1203258013997287</v>
          </cell>
          <cell r="O9">
            <v>651528.76997399935</v>
          </cell>
          <cell r="P9">
            <v>8.4951234952827692E-2</v>
          </cell>
          <cell r="Q9">
            <v>963533.44638256519</v>
          </cell>
          <cell r="R9">
            <v>0.11275535951586725</v>
          </cell>
        </row>
        <row r="10">
          <cell r="B10" t="str">
            <v>Government and Civil Society</v>
          </cell>
          <cell r="C10">
            <v>761567.79000000097</v>
          </cell>
          <cell r="D10">
            <v>0.15852675593698817</v>
          </cell>
          <cell r="E10">
            <v>729973.17641909886</v>
          </cell>
          <cell r="F10">
            <v>0.14065984317158797</v>
          </cell>
          <cell r="G10">
            <v>721509.36203400092</v>
          </cell>
          <cell r="H10">
            <v>0.13717345916298299</v>
          </cell>
          <cell r="I10">
            <v>786973.71422100265</v>
          </cell>
          <cell r="J10">
            <v>0.14154949803811803</v>
          </cell>
          <cell r="K10">
            <v>834622.05618500058</v>
          </cell>
          <cell r="L10">
            <v>0.12418372655407386</v>
          </cell>
          <cell r="M10">
            <v>863051.46735736204</v>
          </cell>
          <cell r="N10">
            <v>0.12650093755643171</v>
          </cell>
          <cell r="O10">
            <v>1018590.2960175971</v>
          </cell>
          <cell r="P10">
            <v>0.13281148514917365</v>
          </cell>
          <cell r="Q10">
            <v>1119438.0201291465</v>
          </cell>
          <cell r="R10">
            <v>0.13099974566453879</v>
          </cell>
        </row>
        <row r="11">
          <cell r="B11" t="str">
            <v>Health</v>
          </cell>
          <cell r="C11">
            <v>696995.53</v>
          </cell>
          <cell r="D11">
            <v>0.14508549563720594</v>
          </cell>
          <cell r="E11">
            <v>780956.87078500004</v>
          </cell>
          <cell r="F11">
            <v>0.15048398285983666</v>
          </cell>
          <cell r="G11">
            <v>946229.80190599931</v>
          </cell>
          <cell r="H11">
            <v>0.17989734010469211</v>
          </cell>
          <cell r="I11">
            <v>1076712.7507964999</v>
          </cell>
          <cell r="J11">
            <v>0.19366358323333485</v>
          </cell>
          <cell r="K11">
            <v>1273495.7715340005</v>
          </cell>
          <cell r="L11">
            <v>0.18948391009797735</v>
          </cell>
          <cell r="M11">
            <v>1233037.2321730007</v>
          </cell>
          <cell r="N11">
            <v>0.18073124467244045</v>
          </cell>
          <cell r="O11">
            <v>1017239.7644559985</v>
          </cell>
          <cell r="P11">
            <v>0.13263539265826932</v>
          </cell>
          <cell r="Q11">
            <v>1041846.0100229991</v>
          </cell>
          <cell r="R11">
            <v>0.12191971317794076</v>
          </cell>
        </row>
        <row r="12">
          <cell r="B12" t="str">
            <v>Humanitarian Aid</v>
          </cell>
          <cell r="C12">
            <v>484463.66999999993</v>
          </cell>
          <cell r="D12">
            <v>0.10084519721406213</v>
          </cell>
          <cell r="E12">
            <v>368676.18557000003</v>
          </cell>
          <cell r="F12">
            <v>7.1040876731616118E-2</v>
          </cell>
          <cell r="G12">
            <v>422404.8060539994</v>
          </cell>
          <cell r="H12">
            <v>8.0307659834309264E-2</v>
          </cell>
          <cell r="I12">
            <v>425407.12004600005</v>
          </cell>
          <cell r="J12">
            <v>7.6516106213227936E-2</v>
          </cell>
          <cell r="K12">
            <v>825622.08748000022</v>
          </cell>
          <cell r="L12">
            <v>0.12284461785885716</v>
          </cell>
          <cell r="M12">
            <v>1118752.19833</v>
          </cell>
          <cell r="N12">
            <v>0.16398002591363864</v>
          </cell>
          <cell r="O12">
            <v>1266377.8477039998</v>
          </cell>
          <cell r="P12">
            <v>0.16511989498737248</v>
          </cell>
          <cell r="Q12">
            <v>1283511.6117199995</v>
          </cell>
          <cell r="R12">
            <v>0.15020009296575826</v>
          </cell>
        </row>
        <row r="13">
          <cell r="B13" t="str">
            <v>Multisector / Cross-Cutting</v>
          </cell>
          <cell r="C13">
            <v>499592.72999999975</v>
          </cell>
          <cell r="D13">
            <v>0.10399443859962025</v>
          </cell>
          <cell r="E13">
            <v>921957.78033400094</v>
          </cell>
          <cell r="F13">
            <v>0.17765370150827497</v>
          </cell>
          <cell r="G13">
            <v>607007.51920899993</v>
          </cell>
          <cell r="H13">
            <v>0.11540435305386311</v>
          </cell>
          <cell r="I13">
            <v>742661.61820600042</v>
          </cell>
          <cell r="J13">
            <v>0.13357927637175748</v>
          </cell>
          <cell r="K13">
            <v>956278.20402214373</v>
          </cell>
          <cell r="L13">
            <v>0.14228499009566548</v>
          </cell>
          <cell r="M13">
            <v>951663.94232400088</v>
          </cell>
          <cell r="N13">
            <v>0.13948922572515354</v>
          </cell>
          <cell r="O13">
            <v>1007226.5949289992</v>
          </cell>
          <cell r="P13">
            <v>0.13132980009457554</v>
          </cell>
          <cell r="Q13">
            <v>1129971.5699479068</v>
          </cell>
          <cell r="R13">
            <v>0.13223241091477134</v>
          </cell>
        </row>
        <row r="14">
          <cell r="B14" t="str">
            <v>OTHER SOCIAL INFRASTRUCTURE AND SERVICES</v>
          </cell>
          <cell r="C14">
            <v>204053.18000000011</v>
          </cell>
          <cell r="D14">
            <v>4.2475389701061662E-2</v>
          </cell>
          <cell r="E14">
            <v>260912.48650999996</v>
          </cell>
          <cell r="F14">
            <v>5.0275695901646628E-2</v>
          </cell>
          <cell r="G14">
            <v>228127.35296899997</v>
          </cell>
          <cell r="H14">
            <v>4.3371603728376638E-2</v>
          </cell>
          <cell r="I14">
            <v>210224.8795630002</v>
          </cell>
          <cell r="J14">
            <v>3.7812223762418946E-2</v>
          </cell>
          <cell r="K14">
            <v>316483.81310999987</v>
          </cell>
          <cell r="L14">
            <v>4.7089744411608521E-2</v>
          </cell>
          <cell r="M14">
            <v>198641.51508299995</v>
          </cell>
          <cell r="N14">
            <v>2.9115688746317515E-2</v>
          </cell>
          <cell r="O14">
            <v>292677.61095400021</v>
          </cell>
          <cell r="P14">
            <v>3.8161514332786549E-2</v>
          </cell>
          <cell r="Q14">
            <v>431737.88707999996</v>
          </cell>
          <cell r="R14">
            <v>5.0523166431939187E-2</v>
          </cell>
        </row>
        <row r="15">
          <cell r="B15" t="str">
            <v>Production Sectors</v>
          </cell>
          <cell r="C15">
            <v>162304.18</v>
          </cell>
          <cell r="D15">
            <v>3.378498338330848E-2</v>
          </cell>
          <cell r="E15">
            <v>249527.71896200004</v>
          </cell>
          <cell r="F15">
            <v>4.8081944583684158E-2</v>
          </cell>
          <cell r="G15">
            <v>134005.88486200012</v>
          </cell>
          <cell r="H15">
            <v>2.5477217264231043E-2</v>
          </cell>
          <cell r="I15">
            <v>191304.85189800014</v>
          </cell>
          <cell r="J15">
            <v>3.4409161664596483E-2</v>
          </cell>
          <cell r="K15">
            <v>228269.00598000028</v>
          </cell>
          <cell r="L15">
            <v>3.396423040743031E-2</v>
          </cell>
          <cell r="M15">
            <v>358112.31294300017</v>
          </cell>
          <cell r="N15">
            <v>5.2489967344014579E-2</v>
          </cell>
          <cell r="O15">
            <v>552342.66498399968</v>
          </cell>
          <cell r="P15">
            <v>7.2018602508373164E-2</v>
          </cell>
          <cell r="Q15">
            <v>525276.36353999958</v>
          </cell>
          <cell r="R15">
            <v>6.1469298692745145E-2</v>
          </cell>
        </row>
        <row r="16">
          <cell r="B16" t="str">
            <v>Refugees in Donor Countries</v>
          </cell>
          <cell r="C16">
            <v>7355</v>
          </cell>
          <cell r="D16">
            <v>1.5310052568223067E-3</v>
          </cell>
          <cell r="E16">
            <v>11700</v>
          </cell>
          <cell r="F16">
            <v>2.2544940256307767E-3</v>
          </cell>
          <cell r="G16">
            <v>19527.1404</v>
          </cell>
          <cell r="H16">
            <v>3.7125026190623521E-3</v>
          </cell>
          <cell r="I16">
            <v>28369.752</v>
          </cell>
          <cell r="J16">
            <v>5.1027424201085516E-3</v>
          </cell>
          <cell r="K16">
            <v>32324.84</v>
          </cell>
          <cell r="L16">
            <v>4.8096249814112337E-3</v>
          </cell>
          <cell r="M16">
            <v>134791.20199999999</v>
          </cell>
          <cell r="N16">
            <v>1.9756890605340933E-2</v>
          </cell>
          <cell r="O16">
            <v>251896.46299999999</v>
          </cell>
          <cell r="P16">
            <v>3.2844160685265265E-2</v>
          </cell>
          <cell r="Q16">
            <v>420047.75962999999</v>
          </cell>
          <cell r="R16">
            <v>4.9155155255617554E-2</v>
          </cell>
        </row>
        <row r="17">
          <cell r="B17" t="str">
            <v>Unallocated / Unspecified</v>
          </cell>
          <cell r="C17">
            <v>228610.90000000002</v>
          </cell>
          <cell r="D17">
            <v>4.7587286154572223E-2</v>
          </cell>
          <cell r="E17">
            <v>62555.55455999996</v>
          </cell>
          <cell r="F17">
            <v>1.2053942224405128E-2</v>
          </cell>
          <cell r="G17">
            <v>102300.99307699995</v>
          </cell>
          <cell r="H17">
            <v>1.9449478876642987E-2</v>
          </cell>
          <cell r="I17">
            <v>83715.540341000014</v>
          </cell>
          <cell r="J17">
            <v>1.5057545759311872E-2</v>
          </cell>
          <cell r="K17">
            <v>100245.28398000004</v>
          </cell>
          <cell r="L17">
            <v>1.4915533134854544E-2</v>
          </cell>
          <cell r="M17">
            <v>113969.84890200003</v>
          </cell>
          <cell r="N17">
            <v>1.6705020829653631E-2</v>
          </cell>
          <cell r="O17">
            <v>88927.924959999975</v>
          </cell>
          <cell r="P17">
            <v>1.159509356347513E-2</v>
          </cell>
          <cell r="Q17">
            <v>66354.908078400025</v>
          </cell>
          <cell r="R17">
            <v>7.7650356031872371E-3</v>
          </cell>
        </row>
        <row r="18">
          <cell r="B18" t="str">
            <v>Water Supply and Sanitation</v>
          </cell>
          <cell r="C18">
            <v>73182.749999999985</v>
          </cell>
          <cell r="D18">
            <v>1.5233606384597231E-2</v>
          </cell>
          <cell r="E18">
            <v>92399.794517999966</v>
          </cell>
          <cell r="F18">
            <v>1.7804682453875412E-2</v>
          </cell>
          <cell r="G18">
            <v>109656.19112299998</v>
          </cell>
          <cell r="H18">
            <v>2.0847850140952504E-2</v>
          </cell>
          <cell r="I18">
            <v>106672.32227800001</v>
          </cell>
          <cell r="J18">
            <v>1.9186681079885404E-2</v>
          </cell>
          <cell r="K18">
            <v>128337.54991999992</v>
          </cell>
          <cell r="L18">
            <v>1.9095391845662436E-2</v>
          </cell>
          <cell r="M18">
            <v>180841.84844900004</v>
          </cell>
          <cell r="N18">
            <v>2.6506719753671592E-2</v>
          </cell>
          <cell r="O18">
            <v>182634.29342999999</v>
          </cell>
          <cell r="P18">
            <v>2.3813236631491749E-2</v>
          </cell>
          <cell r="Q18">
            <v>170017.17027000003</v>
          </cell>
          <cell r="R18">
            <v>1.9895881382879156E-2</v>
          </cell>
        </row>
        <row r="19">
          <cell r="B19" t="str">
            <v>Total Bilateral ODA</v>
          </cell>
          <cell r="C19">
            <v>4804033.1456900053</v>
          </cell>
          <cell r="D19">
            <v>1</v>
          </cell>
          <cell r="E19">
            <v>5189634.5108860955</v>
          </cell>
          <cell r="F19">
            <v>1</v>
          </cell>
          <cell r="G19">
            <v>5259832.0873190034</v>
          </cell>
          <cell r="H19">
            <v>1</v>
          </cell>
          <cell r="I19">
            <v>5559706.8525744798</v>
          </cell>
          <cell r="J19">
            <v>1</v>
          </cell>
          <cell r="K19">
            <v>6720864.9582727524</v>
          </cell>
          <cell r="L19">
            <v>1</v>
          </cell>
          <cell r="M19">
            <v>6822490.6789513491</v>
          </cell>
          <cell r="N19">
            <v>1</v>
          </cell>
          <cell r="O19">
            <v>7669444.3622365789</v>
          </cell>
          <cell r="P19">
            <v>1</v>
          </cell>
          <cell r="Q19">
            <v>8545344.9886519499</v>
          </cell>
          <cell r="R19">
            <v>1</v>
          </cell>
        </row>
      </sheetData>
      <sheetData sheetId="41" refreshError="1"/>
      <sheetData sheetId="42">
        <row r="7">
          <cell r="B7" t="str">
            <v>Administrative Costs of Donors</v>
          </cell>
          <cell r="C7">
            <v>234560.58809</v>
          </cell>
          <cell r="D7">
            <v>5.1392871683131044E-2</v>
          </cell>
          <cell r="E7">
            <v>98617.323605999962</v>
          </cell>
          <cell r="F7">
            <v>9.9049344461515532E-2</v>
          </cell>
          <cell r="G7">
            <v>333177.91169600014</v>
          </cell>
          <cell r="H7">
            <v>5.9927244462847654E-2</v>
          </cell>
          <cell r="I7">
            <v>203284.76636000001</v>
          </cell>
          <cell r="J7">
            <v>3.2445178078694729E-2</v>
          </cell>
          <cell r="K7">
            <v>174720.21688000008</v>
          </cell>
          <cell r="L7">
            <v>0.12444817307452986</v>
          </cell>
          <cell r="M7">
            <v>378004.98324000003</v>
          </cell>
          <cell r="N7">
            <v>4.9287140682739816E-2</v>
          </cell>
          <cell r="O7">
            <v>232961.11255000002</v>
          </cell>
          <cell r="P7">
            <v>3.6558877401486833E-2</v>
          </cell>
          <cell r="Q7">
            <v>236577.58276092273</v>
          </cell>
          <cell r="R7">
            <v>0.10886708435425811</v>
          </cell>
          <cell r="S7">
            <v>469538.69531092275</v>
          </cell>
          <cell r="T7">
            <v>5.494672197956442E-2</v>
          </cell>
        </row>
        <row r="8">
          <cell r="B8" t="str">
            <v>Commodity &amp; General Programme Assistance</v>
          </cell>
          <cell r="C8">
            <v>285576.41994999995</v>
          </cell>
          <cell r="D8">
            <v>6.2570581126727642E-2</v>
          </cell>
          <cell r="E8">
            <v>11.316879999999998</v>
          </cell>
          <cell r="F8">
            <v>1.1366456768062576E-5</v>
          </cell>
          <cell r="G8">
            <v>285587.73683000001</v>
          </cell>
          <cell r="H8">
            <v>5.1367409182330473E-2</v>
          </cell>
          <cell r="I8">
            <v>73096.29032</v>
          </cell>
          <cell r="J8">
            <v>1.1666502113219981E-2</v>
          </cell>
          <cell r="K8">
            <v>355.80700000000002</v>
          </cell>
          <cell r="L8">
            <v>2.5343106772549945E-4</v>
          </cell>
          <cell r="M8">
            <v>73452.097320000015</v>
          </cell>
          <cell r="N8">
            <v>9.5772384348557643E-3</v>
          </cell>
          <cell r="O8">
            <v>94261.173970000018</v>
          </cell>
          <cell r="P8">
            <v>1.4792523375118351E-2</v>
          </cell>
          <cell r="Q8">
            <v>1130.5602999999999</v>
          </cell>
          <cell r="R8">
            <v>5.2025556314884078E-4</v>
          </cell>
          <cell r="S8">
            <v>95391.734270000001</v>
          </cell>
          <cell r="T8">
            <v>1.1163005636013332E-2</v>
          </cell>
        </row>
        <row r="9">
          <cell r="B9" t="str">
            <v>Action relating to debt</v>
          </cell>
          <cell r="C9">
            <v>51244.133950000003</v>
          </cell>
          <cell r="D9">
            <v>1.122773106108957E-2</v>
          </cell>
          <cell r="E9">
            <v>19713.503863000005</v>
          </cell>
          <cell r="F9">
            <v>1.9799864397769016E-2</v>
          </cell>
          <cell r="G9">
            <v>70957.637813000008</v>
          </cell>
          <cell r="H9">
            <v>1.2762837986708299E-2</v>
          </cell>
          <cell r="J9">
            <v>0</v>
          </cell>
          <cell r="L9">
            <v>0</v>
          </cell>
          <cell r="N9">
            <v>0</v>
          </cell>
          <cell r="P9">
            <v>0</v>
          </cell>
          <cell r="Q9">
            <v>2248.8535499999998</v>
          </cell>
          <cell r="R9">
            <v>1.0348661368124459E-3</v>
          </cell>
          <cell r="S9">
            <v>2248.8535499999998</v>
          </cell>
          <cell r="T9">
            <v>2.631670872254348E-4</v>
          </cell>
        </row>
        <row r="10">
          <cell r="B10" t="str">
            <v>Economic Infrastructure &amp; Services</v>
          </cell>
          <cell r="C10">
            <v>295103.23355999991</v>
          </cell>
          <cell r="D10">
            <v>6.4657932260158354E-2</v>
          </cell>
          <cell r="E10">
            <v>302256.67488100007</v>
          </cell>
          <cell r="F10">
            <v>0.30358079505068836</v>
          </cell>
          <cell r="G10">
            <v>597359.9084410005</v>
          </cell>
          <cell r="H10">
            <v>0.10744449739546733</v>
          </cell>
          <cell r="I10">
            <v>845664.76885000023</v>
          </cell>
          <cell r="J10">
            <v>0.13497196327848082</v>
          </cell>
          <cell r="K10">
            <v>42880.282418000032</v>
          </cell>
          <cell r="L10">
            <v>3.0542388872519956E-2</v>
          </cell>
          <cell r="M10">
            <v>888545.05126800027</v>
          </cell>
          <cell r="N10">
            <v>0.11585520531879587</v>
          </cell>
          <cell r="O10">
            <v>684526.56486999977</v>
          </cell>
          <cell r="P10">
            <v>0.10742360597961201</v>
          </cell>
          <cell r="Q10">
            <v>141904.39384999999</v>
          </cell>
          <cell r="R10">
            <v>6.5300851565128062E-2</v>
          </cell>
          <cell r="S10">
            <v>826430.95872000023</v>
          </cell>
          <cell r="T10">
            <v>9.6711245691950914E-2</v>
          </cell>
        </row>
        <row r="11">
          <cell r="B11" t="str">
            <v>Education</v>
          </cell>
          <cell r="C11">
            <v>498894.01779999968</v>
          </cell>
          <cell r="D11">
            <v>0.10930905506784994</v>
          </cell>
          <cell r="E11">
            <v>121687.09064499993</v>
          </cell>
          <cell r="F11">
            <v>0.12222017508780725</v>
          </cell>
          <cell r="G11">
            <v>620581.10844499804</v>
          </cell>
          <cell r="H11">
            <v>0.11162119242989071</v>
          </cell>
          <cell r="I11">
            <v>508539.95396999991</v>
          </cell>
          <cell r="J11">
            <v>8.1165301572417692E-2</v>
          </cell>
          <cell r="K11">
            <v>142988.81600399979</v>
          </cell>
          <cell r="L11">
            <v>0.10184681108774883</v>
          </cell>
          <cell r="M11">
            <v>651528.76997399935</v>
          </cell>
          <cell r="N11">
            <v>8.4951234952827692E-2</v>
          </cell>
          <cell r="O11">
            <v>876707.7732799995</v>
          </cell>
          <cell r="P11">
            <v>0.13758284225825401</v>
          </cell>
          <cell r="Q11">
            <v>86825.673102565837</v>
          </cell>
          <cell r="R11">
            <v>3.995500236099972E-2</v>
          </cell>
          <cell r="S11">
            <v>963533.44638256519</v>
          </cell>
          <cell r="T11">
            <v>0.11275535951586725</v>
          </cell>
        </row>
        <row r="12">
          <cell r="B12" t="str">
            <v>Government and Civil Society</v>
          </cell>
          <cell r="C12">
            <v>616226.60222999973</v>
          </cell>
          <cell r="D12">
            <v>0.1350169478769668</v>
          </cell>
          <cell r="E12">
            <v>170747.11199100004</v>
          </cell>
          <cell r="F12">
            <v>0.1714951176222812</v>
          </cell>
          <cell r="G12">
            <v>786973.71422100265</v>
          </cell>
          <cell r="H12">
            <v>0.14154949803811803</v>
          </cell>
          <cell r="I12">
            <v>686018.30554000009</v>
          </cell>
          <cell r="J12">
            <v>0.10949165787008712</v>
          </cell>
          <cell r="K12">
            <v>332571.99047759717</v>
          </cell>
          <cell r="L12">
            <v>0.23688144033796998</v>
          </cell>
          <cell r="M12">
            <v>1018590.296017597</v>
          </cell>
          <cell r="N12">
            <v>0.13281148514917365</v>
          </cell>
          <cell r="O12">
            <v>586922.08055000042</v>
          </cell>
          <cell r="P12">
            <v>9.2106412749242528E-2</v>
          </cell>
          <cell r="Q12">
            <v>532474.7135791498</v>
          </cell>
          <cell r="R12">
            <v>0.24503154053405052</v>
          </cell>
          <cell r="S12">
            <v>1119438.0201291465</v>
          </cell>
          <cell r="T12">
            <v>0.13099974566453879</v>
          </cell>
        </row>
        <row r="13">
          <cell r="B13" t="str">
            <v>Health</v>
          </cell>
          <cell r="C13">
            <v>1022982.5100559992</v>
          </cell>
          <cell r="D13">
            <v>0.2241382889661874</v>
          </cell>
          <cell r="E13">
            <v>53730.24074049999</v>
          </cell>
          <cell r="F13">
            <v>5.3965621135373704E-2</v>
          </cell>
          <cell r="G13">
            <v>1076712.7507964997</v>
          </cell>
          <cell r="H13">
            <v>0.19366358323333482</v>
          </cell>
          <cell r="I13">
            <v>957230.93543999922</v>
          </cell>
          <cell r="J13">
            <v>0.15277843351914563</v>
          </cell>
          <cell r="K13">
            <v>60008.829016000025</v>
          </cell>
          <cell r="L13">
            <v>4.2742558776195573E-2</v>
          </cell>
          <cell r="M13">
            <v>1017239.7644559985</v>
          </cell>
          <cell r="N13">
            <v>0.13263539265826932</v>
          </cell>
          <cell r="O13">
            <v>954852.61298999959</v>
          </cell>
          <cell r="P13">
            <v>0.14984620923502173</v>
          </cell>
          <cell r="Q13">
            <v>86993.397033000059</v>
          </cell>
          <cell r="R13">
            <v>4.0032184717289428E-2</v>
          </cell>
          <cell r="S13">
            <v>1041846.0100229991</v>
          </cell>
          <cell r="T13">
            <v>0.12191971317794076</v>
          </cell>
        </row>
        <row r="14">
          <cell r="B14" t="str">
            <v>Humanitarian aid</v>
          </cell>
          <cell r="C14">
            <v>423504.48633999983</v>
          </cell>
          <cell r="D14">
            <v>9.2791000828113313E-2</v>
          </cell>
          <cell r="E14">
            <v>1902.6337059999994</v>
          </cell>
          <cell r="F14">
            <v>1.9109687267787306E-3</v>
          </cell>
          <cell r="G14">
            <v>425407.12004600005</v>
          </cell>
          <cell r="H14">
            <v>7.6516106213227936E-2</v>
          </cell>
          <cell r="I14">
            <v>1252455.2495800001</v>
          </cell>
          <cell r="J14">
            <v>0.19989758374838587</v>
          </cell>
          <cell r="K14">
            <v>13922.598124000004</v>
          </cell>
          <cell r="L14">
            <v>9.9166652372728939E-3</v>
          </cell>
          <cell r="M14">
            <v>1266377.8477039998</v>
          </cell>
          <cell r="N14">
            <v>0.16511989498737248</v>
          </cell>
          <cell r="O14">
            <v>1266767.0656499998</v>
          </cell>
          <cell r="P14">
            <v>0.19879533258753557</v>
          </cell>
          <cell r="Q14">
            <v>16744.54607</v>
          </cell>
          <cell r="R14">
            <v>7.7054211485398528E-3</v>
          </cell>
          <cell r="S14">
            <v>1283511.6117199995</v>
          </cell>
          <cell r="T14">
            <v>0.15020009296575826</v>
          </cell>
        </row>
        <row r="15">
          <cell r="B15" t="str">
            <v>Multisector / Cross-Cutting</v>
          </cell>
          <cell r="C15">
            <v>611351.57121000043</v>
          </cell>
          <cell r="D15">
            <v>0.13394881513692619</v>
          </cell>
          <cell r="E15">
            <v>131310.04699599999</v>
          </cell>
          <cell r="F15">
            <v>0.13188528749905445</v>
          </cell>
          <cell r="G15">
            <v>742661.61820600042</v>
          </cell>
          <cell r="H15">
            <v>0.13357927637175748</v>
          </cell>
          <cell r="I15">
            <v>722360.1253299996</v>
          </cell>
          <cell r="J15">
            <v>0.1152919784543765</v>
          </cell>
          <cell r="K15">
            <v>284866.46959900012</v>
          </cell>
          <cell r="L15">
            <v>0.20290217322781207</v>
          </cell>
          <cell r="M15">
            <v>1007226.5949289992</v>
          </cell>
          <cell r="N15">
            <v>0.13132980009457554</v>
          </cell>
          <cell r="O15">
            <v>566005.55274000054</v>
          </cell>
          <cell r="P15">
            <v>8.8823956001417487E-2</v>
          </cell>
          <cell r="Q15">
            <v>563966.01720790728</v>
          </cell>
          <cell r="R15">
            <v>0.25952305054344177</v>
          </cell>
          <cell r="S15">
            <v>1129971.5699479068</v>
          </cell>
          <cell r="T15">
            <v>0.13223241091477134</v>
          </cell>
        </row>
        <row r="16">
          <cell r="B16" t="str">
            <v>Other social infrastructure &amp; services</v>
          </cell>
          <cell r="C16">
            <v>195969.13760999995</v>
          </cell>
          <cell r="D16">
            <v>4.2937378461807965E-2</v>
          </cell>
          <cell r="E16">
            <v>14255.741953000006</v>
          </cell>
          <cell r="F16">
            <v>1.4318193230416032E-2</v>
          </cell>
          <cell r="G16">
            <v>210224.87956300017</v>
          </cell>
          <cell r="H16">
            <v>3.7812223762418939E-2</v>
          </cell>
          <cell r="I16">
            <v>287492.46974999999</v>
          </cell>
          <cell r="J16">
            <v>4.5885112516517189E-2</v>
          </cell>
          <cell r="K16">
            <v>5185.1412039999996</v>
          </cell>
          <cell r="L16">
            <v>3.6932265853038349E-3</v>
          </cell>
          <cell r="M16">
            <v>292677.61095400015</v>
          </cell>
          <cell r="N16">
            <v>3.8161514332786542E-2</v>
          </cell>
          <cell r="O16">
            <v>428644.68164000002</v>
          </cell>
          <cell r="P16">
            <v>6.7267743501665866E-2</v>
          </cell>
          <cell r="Q16">
            <v>3093.2054400000006</v>
          </cell>
          <cell r="R16">
            <v>1.4234157506877415E-3</v>
          </cell>
          <cell r="S16">
            <v>431737.88707999996</v>
          </cell>
          <cell r="T16">
            <v>5.0523166431939187E-2</v>
          </cell>
        </row>
        <row r="17">
          <cell r="B17" t="str">
            <v>Production Sectors</v>
          </cell>
          <cell r="C17">
            <v>175375.84228999994</v>
          </cell>
          <cell r="D17">
            <v>3.8425330668393078E-2</v>
          </cell>
          <cell r="E17">
            <v>15929.009608000044</v>
          </cell>
          <cell r="F17">
            <v>1.5998791103854239E-2</v>
          </cell>
          <cell r="G17">
            <v>191304.85189800014</v>
          </cell>
          <cell r="H17">
            <v>3.4409161664596483E-2</v>
          </cell>
          <cell r="I17">
            <v>464094.60623999964</v>
          </cell>
          <cell r="J17">
            <v>7.4071620881580064E-2</v>
          </cell>
          <cell r="K17">
            <v>88248.05874399998</v>
          </cell>
          <cell r="L17">
            <v>6.2856547938052121E-2</v>
          </cell>
          <cell r="M17">
            <v>552342.6649839998</v>
          </cell>
          <cell r="N17">
            <v>7.2018602508373178E-2</v>
          </cell>
          <cell r="O17">
            <v>463514.82326999982</v>
          </cell>
          <cell r="P17">
            <v>7.2739958236861357E-2</v>
          </cell>
          <cell r="Q17">
            <v>61761.540269999983</v>
          </cell>
          <cell r="R17">
            <v>2.8421115542539968E-2</v>
          </cell>
          <cell r="S17">
            <v>525276.36353999958</v>
          </cell>
          <cell r="T17">
            <v>6.1469298692745145E-2</v>
          </cell>
        </row>
        <row r="18">
          <cell r="B18" t="str">
            <v>Refugees in Donor Countries</v>
          </cell>
          <cell r="D18">
            <v>0</v>
          </cell>
          <cell r="E18">
            <v>28369.752</v>
          </cell>
          <cell r="F18">
            <v>2.8494033658451524E-2</v>
          </cell>
          <cell r="G18">
            <v>28369.752</v>
          </cell>
          <cell r="H18">
            <v>5.1027424201085516E-3</v>
          </cell>
          <cell r="J18">
            <v>0</v>
          </cell>
          <cell r="K18">
            <v>251896.46300000002</v>
          </cell>
          <cell r="L18">
            <v>0.179418588095138</v>
          </cell>
          <cell r="M18">
            <v>251896.46300000002</v>
          </cell>
          <cell r="N18">
            <v>3.2844160685265272E-2</v>
          </cell>
          <cell r="P18">
            <v>0</v>
          </cell>
          <cell r="Q18">
            <v>420047.75962999999</v>
          </cell>
          <cell r="R18">
            <v>0.19329546927812216</v>
          </cell>
          <cell r="S18">
            <v>420047.75962999999</v>
          </cell>
          <cell r="T18">
            <v>4.9155155255617554E-2</v>
          </cell>
        </row>
        <row r="19">
          <cell r="B19" t="str">
            <v>Unallocated /  Unspecified</v>
          </cell>
          <cell r="C19">
            <v>46579.186580000001</v>
          </cell>
          <cell r="D19">
            <v>1.020562822809795E-2</v>
          </cell>
          <cell r="E19">
            <v>37136.353760999998</v>
          </cell>
          <cell r="F19">
            <v>3.7299039978146334E-2</v>
          </cell>
          <cell r="G19">
            <v>83715.540341000014</v>
          </cell>
          <cell r="H19">
            <v>1.5057545759311872E-2</v>
          </cell>
          <cell r="I19">
            <v>85259.374959999986</v>
          </cell>
          <cell r="J19">
            <v>1.3607786028376583E-2</v>
          </cell>
          <cell r="K19">
            <v>3668.55</v>
          </cell>
          <cell r="L19">
            <v>2.6130023959741681E-3</v>
          </cell>
          <cell r="M19">
            <v>88927.924959999989</v>
          </cell>
          <cell r="N19">
            <v>1.1595093563475132E-2</v>
          </cell>
          <cell r="O19">
            <v>49713.487659999992</v>
          </cell>
          <cell r="P19">
            <v>7.8015995058925902E-3</v>
          </cell>
          <cell r="Q19">
            <v>16641.420418399994</v>
          </cell>
          <cell r="R19">
            <v>7.6579653039040088E-3</v>
          </cell>
          <cell r="S19">
            <v>66354.908078400025</v>
          </cell>
          <cell r="T19">
            <v>7.7650356031872371E-3</v>
          </cell>
        </row>
        <row r="20">
          <cell r="B20" t="str">
            <v>Water supply and sanitation</v>
          </cell>
          <cell r="C20">
            <v>106700.79595000001</v>
          </cell>
          <cell r="D20">
            <v>2.337843863455117E-2</v>
          </cell>
          <cell r="E20">
            <v>-28.473672000000143</v>
          </cell>
          <cell r="F20">
            <v>-2.8598408909168922E-5</v>
          </cell>
          <cell r="G20">
            <v>106672.32227800001</v>
          </cell>
          <cell r="H20">
            <v>1.9186681079885404E-2</v>
          </cell>
          <cell r="I20">
            <v>179987.83884000007</v>
          </cell>
          <cell r="J20">
            <v>2.8726881938716121E-2</v>
          </cell>
          <cell r="K20">
            <v>2646.4545899999998</v>
          </cell>
          <cell r="L20">
            <v>1.8849933037594785E-3</v>
          </cell>
          <cell r="M20">
            <v>182634.29342999999</v>
          </cell>
          <cell r="N20">
            <v>2.3813236631491753E-2</v>
          </cell>
          <cell r="O20">
            <v>167340.41196000003</v>
          </cell>
          <cell r="P20">
            <v>2.6260939167891784E-2</v>
          </cell>
          <cell r="Q20">
            <v>2676.7583100000002</v>
          </cell>
          <cell r="R20">
            <v>1.2317772010766604E-3</v>
          </cell>
          <cell r="S20">
            <v>170017.17027000003</v>
          </cell>
          <cell r="T20">
            <v>1.9895881382879156E-2</v>
          </cell>
        </row>
        <row r="21">
          <cell r="B21" t="str">
            <v>Total Bilateral ODA</v>
          </cell>
          <cell r="C21">
            <v>4564068.5256159967</v>
          </cell>
          <cell r="D21">
            <v>1</v>
          </cell>
          <cell r="E21">
            <v>995638.32695850474</v>
          </cell>
          <cell r="F21">
            <v>1</v>
          </cell>
          <cell r="G21">
            <v>5559706.8525744798</v>
          </cell>
          <cell r="H21">
            <v>1</v>
          </cell>
          <cell r="I21">
            <v>6265484.6851800093</v>
          </cell>
          <cell r="J21">
            <v>1</v>
          </cell>
          <cell r="K21">
            <v>1403959.6770565941</v>
          </cell>
          <cell r="L21">
            <v>1</v>
          </cell>
          <cell r="M21">
            <v>7669444.3622365789</v>
          </cell>
          <cell r="N21">
            <v>1</v>
          </cell>
          <cell r="O21">
            <v>6372217.3411299987</v>
          </cell>
          <cell r="P21">
            <v>1</v>
          </cell>
          <cell r="Q21">
            <v>2173086.4215219473</v>
          </cell>
          <cell r="R21">
            <v>1</v>
          </cell>
          <cell r="S21">
            <v>8545344.9886519499</v>
          </cell>
          <cell r="T21">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1"/>
      <sheetName val="Raw Table 1"/>
      <sheetName val="Table 2"/>
      <sheetName val="Raw Table 2 "/>
      <sheetName val="Table 3"/>
      <sheetName val="Raw Table 3"/>
      <sheetName val="Table 4"/>
      <sheetName val="Raw Table 4"/>
      <sheetName val="Table 4b"/>
      <sheetName val="Raw Table 4b"/>
      <sheetName val="Table 5"/>
      <sheetName val="Raw Table 5"/>
      <sheetName val="Table 6"/>
      <sheetName val="Raw Table 6"/>
      <sheetName val="Table 7"/>
      <sheetName val="Raw Table 7"/>
      <sheetName val="Table 8"/>
      <sheetName val="Raw Table 8"/>
      <sheetName val="Table 9"/>
      <sheetName val="Raw Table 9"/>
      <sheetName val="Table 10"/>
      <sheetName val="Raw Table 10"/>
      <sheetName val="Table C2 "/>
      <sheetName val="Table C3"/>
      <sheetName val="Raw C3"/>
      <sheetName val="Table C4"/>
      <sheetName val="Raw C4"/>
      <sheetName val="Table C5"/>
      <sheetName val="Raw C5"/>
      <sheetName val="Table C6"/>
      <sheetName val="Raw C6"/>
      <sheetName val="Table C7"/>
      <sheetName val="Raw C7"/>
      <sheetName val="Table C8"/>
      <sheetName val="Raw C8"/>
      <sheetName val="Table C9"/>
      <sheetName val="Raw C9"/>
      <sheetName val="Table C10"/>
      <sheetName val="Raw C10"/>
      <sheetName val="Table C11"/>
      <sheetName val="Raw C11"/>
    </sheetNames>
    <sheetDataSet>
      <sheetData sheetId="0"/>
      <sheetData sheetId="1"/>
      <sheetData sheetId="2"/>
      <sheetData sheetId="3"/>
      <sheetData sheetId="4"/>
      <sheetData sheetId="5"/>
      <sheetData sheetId="6">
        <row r="7">
          <cell r="B7" t="str">
            <v>BBC World Service</v>
          </cell>
          <cell r="C7">
            <v>0</v>
          </cell>
          <cell r="D7">
            <v>0</v>
          </cell>
          <cell r="E7">
            <v>0</v>
          </cell>
          <cell r="F7">
            <v>0</v>
          </cell>
          <cell r="G7">
            <v>0</v>
          </cell>
          <cell r="H7">
            <v>0</v>
          </cell>
          <cell r="I7">
            <v>0</v>
          </cell>
          <cell r="J7">
            <v>0</v>
          </cell>
          <cell r="K7">
            <v>0</v>
          </cell>
          <cell r="L7">
            <v>0</v>
          </cell>
          <cell r="M7">
            <v>2000</v>
          </cell>
          <cell r="N7">
            <v>1.7093327538189934E-4</v>
          </cell>
          <cell r="O7">
            <v>19897.636325596934</v>
          </cell>
          <cell r="P7">
            <v>1.6396092624447896E-3</v>
          </cell>
          <cell r="Q7">
            <v>23653.232133106299</v>
          </cell>
          <cell r="R7">
            <v>1.7677281138561234E-3</v>
          </cell>
        </row>
        <row r="8">
          <cell r="B8" t="str">
            <v>CDC Group PLC</v>
          </cell>
          <cell r="C8">
            <v>233305.12000000005</v>
          </cell>
          <cell r="D8">
            <v>3.1955332056607097E-2</v>
          </cell>
          <cell r="E8">
            <v>228424.21340299991</v>
          </cell>
          <cell r="F8">
            <v>2.6782750343019791E-2</v>
          </cell>
          <cell r="G8">
            <v>90686.402940000014</v>
          </cell>
          <cell r="H8">
            <v>1.0509950662663298E-2</v>
          </cell>
          <cell r="I8">
            <v>103366.40747999986</v>
          </cell>
          <cell r="J8">
            <v>1.1743621694660944E-2</v>
          </cell>
          <cell r="K8">
            <v>99844.103599999944</v>
          </cell>
          <cell r="L8">
            <v>8.7529872077912636E-3</v>
          </cell>
          <cell r="M8">
            <v>41994.319985000053</v>
          </cell>
          <cell r="N8">
            <v>3.5891133312358063E-3</v>
          </cell>
          <cell r="O8">
            <v>0</v>
          </cell>
          <cell r="P8">
            <v>0</v>
          </cell>
          <cell r="Q8">
            <v>0</v>
          </cell>
          <cell r="R8">
            <v>0</v>
          </cell>
        </row>
        <row r="9">
          <cell r="B9" t="str">
            <v>Colonial Pensions administered by DFID</v>
          </cell>
          <cell r="C9">
            <v>0</v>
          </cell>
          <cell r="D9">
            <v>0</v>
          </cell>
          <cell r="E9">
            <v>0</v>
          </cell>
          <cell r="F9">
            <v>0</v>
          </cell>
          <cell r="G9">
            <v>0</v>
          </cell>
          <cell r="H9">
            <v>0</v>
          </cell>
          <cell r="I9">
            <v>2663.002480000001</v>
          </cell>
          <cell r="J9">
            <v>3.02547940472004E-4</v>
          </cell>
          <cell r="K9">
            <v>2122.6803</v>
          </cell>
          <cell r="L9">
            <v>1.8608803967599076E-4</v>
          </cell>
          <cell r="M9">
            <v>1949.9188699999997</v>
          </cell>
          <cell r="N9">
            <v>1.6665300958903595E-4</v>
          </cell>
          <cell r="O9">
            <v>2104.6490000000008</v>
          </cell>
          <cell r="P9">
            <v>1.7342773473831899E-4</v>
          </cell>
          <cell r="Q9">
            <v>1848.3782200000001</v>
          </cell>
          <cell r="R9">
            <v>1.3813884403392267E-4</v>
          </cell>
        </row>
        <row r="10">
          <cell r="B10" t="str">
            <v>Conflict Pool/Conflict, Stability and Security Fund (CSSF)6,7</v>
          </cell>
          <cell r="C10">
            <v>0</v>
          </cell>
          <cell r="D10">
            <v>0</v>
          </cell>
          <cell r="E10">
            <v>0</v>
          </cell>
          <cell r="F10">
            <v>0</v>
          </cell>
          <cell r="G10">
            <v>0</v>
          </cell>
          <cell r="H10">
            <v>0</v>
          </cell>
          <cell r="I10">
            <v>187649.89780240005</v>
          </cell>
          <cell r="J10">
            <v>2.1319202868297048E-2</v>
          </cell>
          <cell r="K10">
            <v>198045.74191070002</v>
          </cell>
          <cell r="L10">
            <v>1.7361985164859435E-2</v>
          </cell>
          <cell r="M10">
            <v>180129.78880700006</v>
          </cell>
          <cell r="N10">
            <v>1.5395087397315156E-2</v>
          </cell>
          <cell r="O10">
            <v>324142.43565299991</v>
          </cell>
          <cell r="P10">
            <v>2.6710053955724247E-2</v>
          </cell>
          <cell r="Q10">
            <v>600923.66367237014</v>
          </cell>
          <cell r="R10">
            <v>4.4910126809615265E-2</v>
          </cell>
        </row>
        <row r="11">
          <cell r="B11" t="str">
            <v>Department for Business, Innovation and Skills</v>
          </cell>
          <cell r="C11">
            <v>0</v>
          </cell>
          <cell r="D11">
            <v>0</v>
          </cell>
          <cell r="E11">
            <v>0</v>
          </cell>
          <cell r="F11">
            <v>0</v>
          </cell>
          <cell r="G11">
            <v>0</v>
          </cell>
          <cell r="H11">
            <v>0</v>
          </cell>
          <cell r="I11">
            <v>41962.811042499998</v>
          </cell>
          <cell r="J11">
            <v>4.7674615974538023E-3</v>
          </cell>
          <cell r="K11">
            <v>31044.230153999997</v>
          </cell>
          <cell r="L11">
            <v>2.7215402774540005E-3</v>
          </cell>
          <cell r="M11">
            <v>74475.67730000001</v>
          </cell>
          <cell r="N11">
            <v>6.365185728587186E-3</v>
          </cell>
          <cell r="O11">
            <v>191231.73311400009</v>
          </cell>
          <cell r="P11">
            <v>1.5757917963538721E-2</v>
          </cell>
          <cell r="Q11">
            <v>376467.83304390055</v>
          </cell>
          <cell r="R11">
            <v>2.8135384149159805E-2</v>
          </cell>
        </row>
        <row r="12">
          <cell r="B12" t="str">
            <v>Department for Culture, Media and Sports</v>
          </cell>
          <cell r="C12">
            <v>0</v>
          </cell>
          <cell r="D12">
            <v>0</v>
          </cell>
          <cell r="E12">
            <v>0</v>
          </cell>
          <cell r="F12">
            <v>0</v>
          </cell>
          <cell r="G12">
            <v>0</v>
          </cell>
          <cell r="H12">
            <v>0</v>
          </cell>
          <cell r="I12">
            <v>2029.1360000000002</v>
          </cell>
          <cell r="J12">
            <v>2.3053336312987594E-4</v>
          </cell>
          <cell r="K12">
            <v>1043.8529999999998</v>
          </cell>
          <cell r="L12">
            <v>9.1510981884507982E-5</v>
          </cell>
          <cell r="M12">
            <v>0</v>
          </cell>
          <cell r="N12">
            <v>0</v>
          </cell>
          <cell r="O12">
            <v>729.18399999999997</v>
          </cell>
          <cell r="P12">
            <v>6.008637512831183E-5</v>
          </cell>
          <cell r="Q12">
            <v>1516.2488799999999</v>
          </cell>
          <cell r="R12">
            <v>1.1331710430505393E-4</v>
          </cell>
        </row>
        <row r="13">
          <cell r="B13" t="str">
            <v xml:space="preserve">Department of Education </v>
          </cell>
          <cell r="C13">
            <v>0</v>
          </cell>
          <cell r="D13">
            <v>0</v>
          </cell>
          <cell r="E13">
            <v>0</v>
          </cell>
          <cell r="F13">
            <v>0</v>
          </cell>
          <cell r="G13">
            <v>0</v>
          </cell>
          <cell r="H13">
            <v>0</v>
          </cell>
          <cell r="I13">
            <v>0</v>
          </cell>
          <cell r="J13">
            <v>0</v>
          </cell>
          <cell r="K13">
            <v>0</v>
          </cell>
          <cell r="L13">
            <v>0</v>
          </cell>
          <cell r="M13">
            <v>0</v>
          </cell>
          <cell r="N13">
            <v>0</v>
          </cell>
          <cell r="O13">
            <v>21611</v>
          </cell>
          <cell r="P13">
            <v>1.7807942205231423E-3</v>
          </cell>
          <cell r="Q13">
            <v>28265</v>
          </cell>
          <cell r="R13">
            <v>2.1123893283155133E-3</v>
          </cell>
        </row>
        <row r="14">
          <cell r="B14" t="str">
            <v>Department for Environment Food and Rural Affairs</v>
          </cell>
          <cell r="C14">
            <v>0</v>
          </cell>
          <cell r="D14">
            <v>0</v>
          </cell>
          <cell r="E14">
            <v>0</v>
          </cell>
          <cell r="F14">
            <v>0</v>
          </cell>
          <cell r="G14">
            <v>0</v>
          </cell>
          <cell r="H14">
            <v>0</v>
          </cell>
          <cell r="I14">
            <v>22417.229160000006</v>
          </cell>
          <cell r="J14">
            <v>2.5468570023438174E-3</v>
          </cell>
          <cell r="K14">
            <v>40112.708960000004</v>
          </cell>
          <cell r="L14">
            <v>3.5165424470467604E-3</v>
          </cell>
          <cell r="M14">
            <v>57497.488230000017</v>
          </cell>
          <cell r="N14">
            <v>4.914116994693055E-3</v>
          </cell>
          <cell r="O14">
            <v>56922.233745999991</v>
          </cell>
          <cell r="P14">
            <v>4.6905180174052173E-3</v>
          </cell>
          <cell r="Q14">
            <v>67393.151799999963</v>
          </cell>
          <cell r="R14">
            <v>5.0366380563901421E-3</v>
          </cell>
        </row>
        <row r="15">
          <cell r="B15" t="str">
            <v>Department for International Development2,3</v>
          </cell>
          <cell r="C15">
            <v>6374295.6220900053</v>
          </cell>
          <cell r="D15">
            <v>0.87307442387403655</v>
          </cell>
          <cell r="E15">
            <v>7462656.5106779952</v>
          </cell>
          <cell r="F15">
            <v>0.87499684575284631</v>
          </cell>
          <cell r="G15">
            <v>7722185.1804600013</v>
          </cell>
          <cell r="H15">
            <v>0.89494987807909065</v>
          </cell>
          <cell r="I15">
            <v>7623683.765556002</v>
          </cell>
          <cell r="J15">
            <v>0.86613881864609454</v>
          </cell>
          <cell r="K15">
            <v>10015757.026074974</v>
          </cell>
          <cell r="L15">
            <v>0.87804677456766489</v>
          </cell>
          <cell r="M15">
            <v>10084465.066923991</v>
          </cell>
          <cell r="N15">
            <v>0.86188532218183123</v>
          </cell>
          <cell r="O15">
            <v>9772056.767351009</v>
          </cell>
          <cell r="P15">
            <v>0.80523910110234309</v>
          </cell>
          <cell r="Q15">
            <v>9873964.0859259889</v>
          </cell>
          <cell r="R15">
            <v>0.73793229659581472</v>
          </cell>
        </row>
        <row r="16">
          <cell r="B16" t="str">
            <v>Department for Work and Pensions</v>
          </cell>
          <cell r="C16">
            <v>0</v>
          </cell>
          <cell r="D16">
            <v>0</v>
          </cell>
          <cell r="E16">
            <v>0</v>
          </cell>
          <cell r="F16">
            <v>0</v>
          </cell>
          <cell r="G16">
            <v>0</v>
          </cell>
          <cell r="H16">
            <v>0</v>
          </cell>
          <cell r="I16">
            <v>9848.6649660000003</v>
          </cell>
          <cell r="J16">
            <v>1.1189224659911238E-3</v>
          </cell>
          <cell r="K16">
            <v>9500.9310000000005</v>
          </cell>
          <cell r="L16">
            <v>8.3291375761430063E-4</v>
          </cell>
          <cell r="M16">
            <v>7905.8573999999999</v>
          </cell>
          <cell r="N16">
            <v>6.7568705004211337E-4</v>
          </cell>
          <cell r="O16">
            <v>8537.0959999999995</v>
          </cell>
          <cell r="P16">
            <v>7.0347560116844354E-4</v>
          </cell>
          <cell r="Q16">
            <v>23999.75203</v>
          </cell>
          <cell r="R16">
            <v>1.793625334172672E-3</v>
          </cell>
        </row>
        <row r="17">
          <cell r="B17" t="str">
            <v>Department of Energy and Climate Change</v>
          </cell>
          <cell r="C17">
            <v>163524.70000000001</v>
          </cell>
          <cell r="D17">
            <v>2.2397648572637659E-2</v>
          </cell>
          <cell r="E17">
            <v>259708.52148299996</v>
          </cell>
          <cell r="F17">
            <v>3.0450837015961595E-2</v>
          </cell>
          <cell r="G17">
            <v>143655.193</v>
          </cell>
          <cell r="H17">
            <v>1.6648680970004895E-2</v>
          </cell>
          <cell r="I17">
            <v>246375.87186499999</v>
          </cell>
          <cell r="J17">
            <v>2.7991154035556919E-2</v>
          </cell>
          <cell r="K17">
            <v>408409.05889700004</v>
          </cell>
          <cell r="L17">
            <v>3.5803809530836554E-2</v>
          </cell>
          <cell r="M17">
            <v>195241.32700000002</v>
          </cell>
          <cell r="N17">
            <v>1.6686619757009233E-2</v>
          </cell>
          <cell r="O17">
            <v>335986.54800199997</v>
          </cell>
          <cell r="P17">
            <v>2.7686035021770524E-2</v>
          </cell>
          <cell r="Q17">
            <v>319247.45199999999</v>
          </cell>
          <cell r="R17">
            <v>2.3859009753996786E-2</v>
          </cell>
        </row>
        <row r="18">
          <cell r="B18" t="str">
            <v>Department of Health</v>
          </cell>
          <cell r="C18">
            <v>0</v>
          </cell>
          <cell r="D18">
            <v>0</v>
          </cell>
          <cell r="E18">
            <v>0</v>
          </cell>
          <cell r="F18">
            <v>0</v>
          </cell>
          <cell r="G18">
            <v>0</v>
          </cell>
          <cell r="H18">
            <v>0</v>
          </cell>
          <cell r="I18">
            <v>14804.8</v>
          </cell>
          <cell r="J18">
            <v>1.6819968373067093E-3</v>
          </cell>
          <cell r="K18">
            <v>11658.4</v>
          </cell>
          <cell r="L18">
            <v>1.0220516022872454E-3</v>
          </cell>
          <cell r="M18">
            <v>11498.8</v>
          </cell>
          <cell r="N18">
            <v>9.8276377348069203E-4</v>
          </cell>
          <cell r="O18">
            <v>31824.829119999999</v>
          </cell>
          <cell r="P18">
            <v>2.6224363410315395E-3</v>
          </cell>
          <cell r="Q18">
            <v>45667.454424399999</v>
          </cell>
          <cell r="R18">
            <v>3.4129645631501022E-3</v>
          </cell>
        </row>
        <row r="19">
          <cell r="B19" t="str">
            <v>Export Credits Guarantee Department9</v>
          </cell>
          <cell r="C19">
            <v>7237.4999999999991</v>
          </cell>
          <cell r="D19">
            <v>9.9130578771564797E-4</v>
          </cell>
          <cell r="E19">
            <v>54146.820568999996</v>
          </cell>
          <cell r="F19">
            <v>6.3487173954246403E-3</v>
          </cell>
          <cell r="G19">
            <v>91003.674759999994</v>
          </cell>
          <cell r="H19">
            <v>1.0546720355436972E-2</v>
          </cell>
          <cell r="I19">
            <v>19713.503863000002</v>
          </cell>
          <cell r="J19">
            <v>2.2396824779665784E-3</v>
          </cell>
          <cell r="K19">
            <v>30394.130879000004</v>
          </cell>
          <cell r="L19">
            <v>2.6645483226695084E-3</v>
          </cell>
          <cell r="M19">
            <v>3232.4832779999997</v>
          </cell>
          <cell r="N19">
            <v>2.7626947716287935E-4</v>
          </cell>
          <cell r="O19">
            <v>0</v>
          </cell>
          <cell r="P19">
            <v>0</v>
          </cell>
          <cell r="Q19">
            <v>2248.8535499999998</v>
          </cell>
          <cell r="R19">
            <v>1.6806843233555481E-4</v>
          </cell>
        </row>
        <row r="20">
          <cell r="B20" t="str">
            <v>Foreign &amp; Commonwealth Office</v>
          </cell>
          <cell r="C20">
            <v>276295.29999999976</v>
          </cell>
          <cell r="D20">
            <v>3.7843610363886851E-2</v>
          </cell>
          <cell r="E20">
            <v>300508.37191423023</v>
          </cell>
          <cell r="F20">
            <v>3.5234621501209332E-2</v>
          </cell>
          <cell r="G20">
            <v>320979.08803399996</v>
          </cell>
          <cell r="H20">
            <v>3.7199340470213151E-2</v>
          </cell>
          <cell r="I20">
            <v>281989.29021099996</v>
          </cell>
          <cell r="J20">
            <v>3.2037251046232694E-2</v>
          </cell>
          <cell r="K20">
            <v>295482.50581209658</v>
          </cell>
          <cell r="L20">
            <v>2.5903929228119092E-2</v>
          </cell>
          <cell r="M20">
            <v>365811.67746136105</v>
          </cell>
          <cell r="N20">
            <v>3.1264694100708687E-2</v>
          </cell>
          <cell r="O20">
            <v>390744.35583999992</v>
          </cell>
          <cell r="P20">
            <v>3.2198199554944698E-2</v>
          </cell>
          <cell r="Q20">
            <v>504385.62688402348</v>
          </cell>
          <cell r="R20">
            <v>3.7695341078561526E-2</v>
          </cell>
        </row>
        <row r="21">
          <cell r="B21" t="str">
            <v>Gift Aid</v>
          </cell>
          <cell r="C21">
            <v>43900</v>
          </cell>
          <cell r="D21">
            <v>6.0128945189246216E-3</v>
          </cell>
          <cell r="E21">
            <v>47109.064330000001</v>
          </cell>
          <cell r="F21">
            <v>5.5235401275856109E-3</v>
          </cell>
          <cell r="G21">
            <v>65000</v>
          </cell>
          <cell r="H21">
            <v>7.5330674822894732E-3</v>
          </cell>
          <cell r="I21">
            <v>91000</v>
          </cell>
          <cell r="J21">
            <v>1.0338654503600896E-2</v>
          </cell>
          <cell r="K21">
            <v>91287</v>
          </cell>
          <cell r="L21">
            <v>8.0028155336920818E-3</v>
          </cell>
          <cell r="M21">
            <v>105500</v>
          </cell>
          <cell r="N21">
            <v>9.0167302763951903E-3</v>
          </cell>
          <cell r="O21">
            <v>104895</v>
          </cell>
          <cell r="P21">
            <v>8.6435801102112339E-3</v>
          </cell>
          <cell r="Q21">
            <v>89586.000000000015</v>
          </cell>
          <cell r="R21">
            <v>6.695224141746811E-3</v>
          </cell>
        </row>
        <row r="22">
          <cell r="B22" t="str">
            <v>HM Treasury</v>
          </cell>
          <cell r="C22">
            <v>0</v>
          </cell>
          <cell r="D22">
            <v>0</v>
          </cell>
          <cell r="E22">
            <v>0</v>
          </cell>
          <cell r="F22">
            <v>0</v>
          </cell>
          <cell r="G22">
            <v>0</v>
          </cell>
          <cell r="H22">
            <v>0</v>
          </cell>
          <cell r="I22">
            <v>0</v>
          </cell>
          <cell r="J22">
            <v>0</v>
          </cell>
          <cell r="K22">
            <v>0</v>
          </cell>
          <cell r="L22">
            <v>0</v>
          </cell>
          <cell r="M22">
            <v>0</v>
          </cell>
          <cell r="N22">
            <v>0</v>
          </cell>
          <cell r="O22">
            <v>478.82900000000001</v>
          </cell>
          <cell r="P22">
            <v>3.9456569146216074E-5</v>
          </cell>
          <cell r="Q22">
            <v>73006.782499000008</v>
          </cell>
          <cell r="R22">
            <v>5.4561736510008625E-3</v>
          </cell>
        </row>
        <row r="23">
          <cell r="B23" t="str">
            <v>HM Revenue and Customs</v>
          </cell>
          <cell r="C23">
            <v>0</v>
          </cell>
          <cell r="D23">
            <v>0</v>
          </cell>
          <cell r="E23">
            <v>0</v>
          </cell>
          <cell r="F23">
            <v>0</v>
          </cell>
          <cell r="G23">
            <v>0</v>
          </cell>
          <cell r="H23">
            <v>0</v>
          </cell>
          <cell r="I23">
            <v>0</v>
          </cell>
          <cell r="J23">
            <v>0</v>
          </cell>
          <cell r="K23">
            <v>0</v>
          </cell>
          <cell r="L23">
            <v>0</v>
          </cell>
          <cell r="M23">
            <v>0</v>
          </cell>
          <cell r="N23">
            <v>0</v>
          </cell>
          <cell r="O23">
            <v>1805.7927899999993</v>
          </cell>
          <cell r="P23">
            <v>1.4880132172941367E-4</v>
          </cell>
          <cell r="Q23">
            <v>9295.0842899999952</v>
          </cell>
          <cell r="R23">
            <v>6.9466962179335473E-4</v>
          </cell>
        </row>
        <row r="24">
          <cell r="B24" t="str">
            <v>Home Office</v>
          </cell>
          <cell r="C24">
            <v>0</v>
          </cell>
          <cell r="D24">
            <v>0</v>
          </cell>
          <cell r="E24">
            <v>0</v>
          </cell>
          <cell r="F24">
            <v>0</v>
          </cell>
          <cell r="G24">
            <v>0</v>
          </cell>
          <cell r="H24">
            <v>0</v>
          </cell>
          <cell r="I24">
            <v>29269.752</v>
          </cell>
          <cell r="J24">
            <v>3.3253830036712234E-3</v>
          </cell>
          <cell r="K24">
            <v>33138.455000000002</v>
          </cell>
          <cell r="L24">
            <v>2.9051337259035359E-3</v>
          </cell>
          <cell r="M24">
            <v>135603.21399999998</v>
          </cell>
          <cell r="N24">
            <v>1.1589550760666313E-2</v>
          </cell>
          <cell r="O24">
            <v>221839.166</v>
          </cell>
          <cell r="P24">
            <v>1.8280038161051036E-2</v>
          </cell>
          <cell r="Q24">
            <v>359631.47037000011</v>
          </cell>
          <cell r="R24">
            <v>2.6877115872492658E-2</v>
          </cell>
        </row>
        <row r="25">
          <cell r="B25" t="str">
            <v>IMF Poverty Reduction and Growth Trust (PRGT)</v>
          </cell>
          <cell r="C25">
            <v>0</v>
          </cell>
          <cell r="D25">
            <v>0</v>
          </cell>
          <cell r="E25">
            <v>0</v>
          </cell>
          <cell r="F25">
            <v>0</v>
          </cell>
          <cell r="G25">
            <v>0</v>
          </cell>
          <cell r="H25">
            <v>0</v>
          </cell>
          <cell r="I25">
            <v>0</v>
          </cell>
          <cell r="J25">
            <v>0</v>
          </cell>
          <cell r="K25">
            <v>0</v>
          </cell>
          <cell r="L25">
            <v>0</v>
          </cell>
          <cell r="M25">
            <v>0</v>
          </cell>
          <cell r="N25">
            <v>0</v>
          </cell>
          <cell r="O25">
            <v>119839.255</v>
          </cell>
          <cell r="P25">
            <v>9.8750197906528649E-3</v>
          </cell>
          <cell r="Q25">
            <v>446318.49661999999</v>
          </cell>
          <cell r="R25">
            <v>3.3355684744026587E-2</v>
          </cell>
        </row>
        <row r="26">
          <cell r="B26" t="str">
            <v>Ministry of Defence</v>
          </cell>
          <cell r="C26">
            <v>0</v>
          </cell>
          <cell r="D26">
            <v>0</v>
          </cell>
          <cell r="E26">
            <v>0</v>
          </cell>
          <cell r="F26">
            <v>0</v>
          </cell>
          <cell r="G26">
            <v>4891.2</v>
          </cell>
          <cell r="H26">
            <v>5.6685753337498864E-4</v>
          </cell>
          <cell r="I26">
            <v>5000</v>
          </cell>
          <cell r="J26">
            <v>5.68057939758291E-4</v>
          </cell>
          <cell r="K26">
            <v>3009.1331100000002</v>
          </cell>
          <cell r="L26">
            <v>2.6380029134110187E-4</v>
          </cell>
          <cell r="M26">
            <v>2158.5069999999996</v>
          </cell>
          <cell r="N26">
            <v>1.8448033572237868E-4</v>
          </cell>
          <cell r="O26">
            <v>9383.3579799999989</v>
          </cell>
          <cell r="P26">
            <v>7.7320946091729691E-4</v>
          </cell>
          <cell r="Q26">
            <v>5110.7765523422913</v>
          </cell>
          <cell r="R26">
            <v>3.8195470895358247E-4</v>
          </cell>
        </row>
        <row r="27">
          <cell r="B27" t="str">
            <v>Miscellaneous</v>
          </cell>
          <cell r="C27">
            <v>202417.99520000003</v>
          </cell>
          <cell r="D27">
            <v>2.7724784826191132E-2</v>
          </cell>
          <cell r="E27">
            <v>176227.54055000001</v>
          </cell>
          <cell r="F27">
            <v>2.0662687863952433E-2</v>
          </cell>
          <cell r="G27">
            <v>190222.348654</v>
          </cell>
          <cell r="H27">
            <v>2.2045504446925813E-2</v>
          </cell>
          <cell r="I27">
            <v>0</v>
          </cell>
          <cell r="J27">
            <v>0</v>
          </cell>
          <cell r="K27">
            <v>0</v>
          </cell>
          <cell r="L27">
            <v>0</v>
          </cell>
          <cell r="M27">
            <v>0</v>
          </cell>
          <cell r="N27">
            <v>0</v>
          </cell>
          <cell r="O27">
            <v>0</v>
          </cell>
          <cell r="P27">
            <v>0</v>
          </cell>
          <cell r="Q27">
            <v>0</v>
          </cell>
          <cell r="R27">
            <v>0</v>
          </cell>
        </row>
        <row r="28">
          <cell r="B28" t="str">
            <v>EU Attribution (non - DFID)4,7</v>
          </cell>
          <cell r="C28">
            <v>0</v>
          </cell>
          <cell r="D28">
            <v>0</v>
          </cell>
          <cell r="E28">
            <v>0</v>
          </cell>
          <cell r="F28">
            <v>0</v>
          </cell>
          <cell r="G28">
            <v>0</v>
          </cell>
          <cell r="H28">
            <v>0</v>
          </cell>
          <cell r="I28">
            <v>108832.795</v>
          </cell>
          <cell r="J28">
            <v>1.2364666661167287E-2</v>
          </cell>
          <cell r="K28">
            <v>123721.020372466</v>
          </cell>
          <cell r="L28">
            <v>1.0846193912397224E-2</v>
          </cell>
          <cell r="M28">
            <v>418300.43800000002</v>
          </cell>
          <cell r="N28">
            <v>3.5750731980511562E-2</v>
          </cell>
          <cell r="O28">
            <v>509487.36099999998</v>
          </cell>
          <cell r="P28">
            <v>4.1982885933015017E-2</v>
          </cell>
          <cell r="Q28">
            <v>477596.75099999999</v>
          </cell>
          <cell r="R28">
            <v>3.5693270123847924E-2</v>
          </cell>
        </row>
        <row r="29">
          <cell r="B29" t="str">
            <v>Office for National Statistics8,10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55.335000000000001</v>
          </cell>
          <cell r="R29">
            <v>4.1354701391239673E-6</v>
          </cell>
        </row>
        <row r="30">
          <cell r="B30" t="str">
            <v>Prosperity Cross- Government Fund8</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37518.589319999985</v>
          </cell>
          <cell r="R30">
            <v>2.803957816841336E-3</v>
          </cell>
        </row>
        <row r="31">
          <cell r="B31" t="str">
            <v>Scottish Government</v>
          </cell>
          <cell r="C31">
            <v>0</v>
          </cell>
          <cell r="D31">
            <v>0</v>
          </cell>
          <cell r="E31">
            <v>0</v>
          </cell>
          <cell r="F31">
            <v>0</v>
          </cell>
          <cell r="G31">
            <v>0</v>
          </cell>
          <cell r="H31">
            <v>0</v>
          </cell>
          <cell r="I31">
            <v>10339.716999999999</v>
          </cell>
          <cell r="J31">
            <v>1.1747116673407553E-3</v>
          </cell>
          <cell r="K31">
            <v>11275.470940000005</v>
          </cell>
          <cell r="L31">
            <v>9.8848153612590738E-4</v>
          </cell>
          <cell r="M31">
            <v>11674.921269999992</v>
          </cell>
          <cell r="N31">
            <v>9.9781626625345126E-4</v>
          </cell>
          <cell r="O31">
            <v>11019.208420000003</v>
          </cell>
          <cell r="P31">
            <v>9.0800715696061948E-4</v>
          </cell>
          <cell r="Q31">
            <v>11800.133439999998</v>
          </cell>
          <cell r="R31">
            <v>8.8188487356642567E-4</v>
          </cell>
        </row>
        <row r="32">
          <cell r="B32" t="str">
            <v>Welsh Government</v>
          </cell>
          <cell r="C32">
            <v>0</v>
          </cell>
          <cell r="D32">
            <v>0</v>
          </cell>
          <cell r="E32">
            <v>0</v>
          </cell>
          <cell r="F32">
            <v>0</v>
          </cell>
          <cell r="G32">
            <v>0</v>
          </cell>
          <cell r="H32">
            <v>0</v>
          </cell>
          <cell r="I32">
            <v>972.40300000000002</v>
          </cell>
          <cell r="J32">
            <v>1.1047624895895629E-4</v>
          </cell>
          <cell r="K32">
            <v>1014</v>
          </cell>
          <cell r="L32">
            <v>8.8893872634260862E-5</v>
          </cell>
          <cell r="M32">
            <v>1032.5</v>
          </cell>
          <cell r="N32">
            <v>8.8244303415905537E-5</v>
          </cell>
          <cell r="O32">
            <v>1060</v>
          </cell>
          <cell r="P32">
            <v>8.7346345553400157E-5</v>
          </cell>
          <cell r="Q32">
            <v>1082.5</v>
          </cell>
          <cell r="R32">
            <v>8.0900811884010014E-5</v>
          </cell>
        </row>
        <row r="33">
          <cell r="B33" t="str">
            <v>Total</v>
          </cell>
          <cell r="C33">
            <v>7300976.237290008</v>
          </cell>
          <cell r="D33">
            <v>1</v>
          </cell>
          <cell r="E33">
            <v>8528781.0429272279</v>
          </cell>
          <cell r="F33">
            <v>1</v>
          </cell>
          <cell r="G33">
            <v>8628623.0878480077</v>
          </cell>
          <cell r="H33">
            <v>1</v>
          </cell>
          <cell r="I33">
            <v>8801919.0474258717</v>
          </cell>
          <cell r="J33">
            <v>1</v>
          </cell>
          <cell r="K33">
            <v>11406860.450010264</v>
          </cell>
          <cell r="L33">
            <v>1</v>
          </cell>
          <cell r="M33">
            <v>11700471.985525331</v>
          </cell>
          <cell r="N33">
            <v>1</v>
          </cell>
          <cell r="O33">
            <v>12135596.438341629</v>
          </cell>
          <cell r="P33">
            <v>1</v>
          </cell>
          <cell r="Q33">
            <v>13380582.651655134</v>
          </cell>
          <cell r="R33">
            <v>1</v>
          </cell>
        </row>
      </sheetData>
      <sheetData sheetId="7"/>
      <sheetData sheetId="8">
        <row r="6">
          <cell r="B6"/>
          <cell r="C6">
            <v>8614269.1496234816</v>
          </cell>
          <cell r="D6">
            <v>0.97868079713170397</v>
          </cell>
          <cell r="E6">
            <v>11208814.708099553</v>
          </cell>
          <cell r="F6">
            <v>0.98263801483513957</v>
          </cell>
          <cell r="G6">
            <v>11520342.196718358</v>
          </cell>
          <cell r="H6">
            <v>0.98460491260268712</v>
          </cell>
          <cell r="I6">
            <v>11811454.002688639</v>
          </cell>
          <cell r="J6">
            <v>0.97328994604427654</v>
          </cell>
          <cell r="K6">
            <v>12779658.987982767</v>
          </cell>
          <cell r="L6">
            <v>0.95508987319038496</v>
          </cell>
        </row>
        <row r="7">
          <cell r="B7" t="str">
            <v>Crown Prosecution Service</v>
          </cell>
          <cell r="C7">
            <v>0</v>
          </cell>
          <cell r="D7">
            <v>0</v>
          </cell>
          <cell r="E7">
            <v>0</v>
          </cell>
          <cell r="F7">
            <v>0</v>
          </cell>
          <cell r="G7">
            <v>0</v>
          </cell>
          <cell r="H7">
            <v>0</v>
          </cell>
          <cell r="I7">
            <v>894.68100000000004</v>
          </cell>
          <cell r="J7">
            <v>7.3723694137793968E-5</v>
          </cell>
          <cell r="K7">
            <v>1492.77</v>
          </cell>
          <cell r="L7">
            <v>1.1156240642595256E-4</v>
          </cell>
        </row>
        <row r="8">
          <cell r="B8" t="str">
            <v>CPS (managing) NCA (accounting)</v>
          </cell>
          <cell r="C8">
            <v>0</v>
          </cell>
          <cell r="D8">
            <v>0</v>
          </cell>
          <cell r="E8">
            <v>0</v>
          </cell>
          <cell r="F8">
            <v>0</v>
          </cell>
          <cell r="G8">
            <v>0</v>
          </cell>
          <cell r="H8">
            <v>0</v>
          </cell>
          <cell r="I8">
            <v>84.926000000000002</v>
          </cell>
          <cell r="J8">
            <v>6.9980903230830767E-6</v>
          </cell>
          <cell r="K8">
            <v>0</v>
          </cell>
          <cell r="L8">
            <v>0</v>
          </cell>
        </row>
        <row r="9">
          <cell r="B9" t="str">
            <v>Department for International Development</v>
          </cell>
          <cell r="C9">
            <v>11394.572149999998</v>
          </cell>
          <cell r="D9">
            <v>1.2945554359912398E-3</v>
          </cell>
          <cell r="E9">
            <v>13853.147370000001</v>
          </cell>
          <cell r="F9">
            <v>1.214457512714424E-3</v>
          </cell>
          <cell r="G9">
            <v>29379.491750000001</v>
          </cell>
          <cell r="H9">
            <v>2.5109663769414953E-3</v>
          </cell>
          <cell r="I9">
            <v>68680.548974999998</v>
          </cell>
          <cell r="J9">
            <v>5.6594292109128043E-3</v>
          </cell>
          <cell r="K9">
            <v>121546.27232999999</v>
          </cell>
          <cell r="L9">
            <v>9.0837802429302381E-3</v>
          </cell>
        </row>
        <row r="10">
          <cell r="B10" t="str">
            <v>Foreign and Commonwealth Office</v>
          </cell>
          <cell r="C10">
            <v>176002.65105239989</v>
          </cell>
          <cell r="D10">
            <v>1.9995940669764737E-2</v>
          </cell>
          <cell r="E10">
            <v>182692.40204070017</v>
          </cell>
          <cell r="F10">
            <v>1.6016010964746728E-2</v>
          </cell>
          <cell r="G10">
            <v>149211.67172700004</v>
          </cell>
          <cell r="H10">
            <v>1.2752619886752432E-2</v>
          </cell>
          <cell r="I10">
            <v>240198.79972500005</v>
          </cell>
          <cell r="J10">
            <v>1.9792912605935669E-2</v>
          </cell>
          <cell r="K10">
            <v>431058.30401866324</v>
          </cell>
          <cell r="L10">
            <v>3.2215211791643675E-2</v>
          </cell>
        </row>
        <row r="11">
          <cell r="B11" t="str">
            <v>HM Revenue and Customs</v>
          </cell>
          <cell r="C11">
            <v>0</v>
          </cell>
          <cell r="D11">
            <v>0</v>
          </cell>
          <cell r="E11">
            <v>0</v>
          </cell>
          <cell r="F11">
            <v>0</v>
          </cell>
          <cell r="G11">
            <v>0</v>
          </cell>
          <cell r="H11">
            <v>0</v>
          </cell>
          <cell r="I11">
            <v>0</v>
          </cell>
          <cell r="J11">
            <v>0</v>
          </cell>
          <cell r="K11">
            <v>435.16800000000001</v>
          </cell>
          <cell r="L11">
            <v>3.2522350582855313E-5</v>
          </cell>
        </row>
        <row r="12">
          <cell r="B12" t="str">
            <v>Home Office</v>
          </cell>
          <cell r="C12">
            <v>0</v>
          </cell>
          <cell r="D12">
            <v>0</v>
          </cell>
          <cell r="E12">
            <v>0</v>
          </cell>
          <cell r="F12">
            <v>0</v>
          </cell>
          <cell r="G12">
            <v>0</v>
          </cell>
          <cell r="H12">
            <v>0</v>
          </cell>
          <cell r="I12">
            <v>650.96775000000002</v>
          </cell>
          <cell r="J12">
            <v>5.3641183052471134E-5</v>
          </cell>
          <cell r="K12">
            <v>16968.497608400001</v>
          </cell>
          <cell r="L12">
            <v>0</v>
          </cell>
        </row>
        <row r="13">
          <cell r="B13" t="str">
            <v>Department for Transport</v>
          </cell>
          <cell r="C13">
            <v>0</v>
          </cell>
          <cell r="D13">
            <v>0</v>
          </cell>
          <cell r="E13">
            <v>0</v>
          </cell>
          <cell r="F13">
            <v>0</v>
          </cell>
          <cell r="G13">
            <v>0</v>
          </cell>
          <cell r="H13">
            <v>0</v>
          </cell>
          <cell r="I13">
            <v>0</v>
          </cell>
          <cell r="J13">
            <v>0</v>
          </cell>
          <cell r="K13">
            <v>6.0579999999999998</v>
          </cell>
          <cell r="L13">
            <v>1.2681434022830875E-3</v>
          </cell>
        </row>
        <row r="14">
          <cell r="B14" t="str">
            <v>Ministry of Defence</v>
          </cell>
          <cell r="C14">
            <v>0</v>
          </cell>
          <cell r="D14">
            <v>0</v>
          </cell>
          <cell r="E14">
            <v>0</v>
          </cell>
          <cell r="F14">
            <v>0</v>
          </cell>
          <cell r="G14">
            <v>0</v>
          </cell>
          <cell r="H14">
            <v>0</v>
          </cell>
          <cell r="I14">
            <v>4373.68397</v>
          </cell>
          <cell r="J14">
            <v>0</v>
          </cell>
          <cell r="K14">
            <v>13632.157945307041</v>
          </cell>
          <cell r="L14">
            <v>4.5274560590608101E-7</v>
          </cell>
        </row>
        <row r="15">
          <cell r="B15" t="str">
            <v>National Crime Agency</v>
          </cell>
          <cell r="C15">
            <v>252.6746</v>
          </cell>
          <cell r="D15">
            <v>2.8706762541050051E-5</v>
          </cell>
          <cell r="E15">
            <v>1500.1924999999999</v>
          </cell>
          <cell r="F15">
            <v>1.3151668739829722E-4</v>
          </cell>
          <cell r="G15">
            <v>1538.6253300000003</v>
          </cell>
          <cell r="H15">
            <v>1.3150113362122792E-4</v>
          </cell>
          <cell r="I15">
            <v>9258.8282330000002</v>
          </cell>
          <cell r="J15">
            <v>3.6040123715564814E-4</v>
          </cell>
          <cell r="K15">
            <v>15784.435769999998</v>
          </cell>
          <cell r="L15">
            <v>1.0188015200982886E-3</v>
          </cell>
        </row>
        <row r="16">
          <cell r="B16" t="str">
            <v>Total</v>
          </cell>
          <cell r="C16">
            <v>8801919.0474258717</v>
          </cell>
          <cell r="D16">
            <v>1</v>
          </cell>
          <cell r="E16">
            <v>11406860.450010264</v>
          </cell>
          <cell r="F16">
            <v>1</v>
          </cell>
          <cell r="G16">
            <v>11700471.985525331</v>
          </cell>
          <cell r="H16">
            <v>1</v>
          </cell>
          <cell r="I16">
            <v>12135596.438341629</v>
          </cell>
          <cell r="J16">
            <v>1</v>
          </cell>
          <cell r="K16">
            <v>13380582.651655134</v>
          </cell>
          <cell r="L16">
            <v>1</v>
          </cell>
        </row>
      </sheetData>
      <sheetData sheetId="9"/>
      <sheetData sheetId="10">
        <row r="6">
          <cell r="B6" t="str">
            <v>Cabinet Office</v>
          </cell>
          <cell r="C6">
            <v>667.45699999999999</v>
          </cell>
        </row>
        <row r="7">
          <cell r="B7" t="str">
            <v>Department for International Development</v>
          </cell>
          <cell r="C7">
            <v>2487.8050000000003</v>
          </cell>
        </row>
        <row r="8">
          <cell r="B8" t="str">
            <v>Foreign and Commonwealth Office</v>
          </cell>
          <cell r="C8">
            <v>34045.55365999999</v>
          </cell>
        </row>
        <row r="9">
          <cell r="B9" t="str">
            <v xml:space="preserve">HM Treasury </v>
          </cell>
          <cell r="C9">
            <v>101.379</v>
          </cell>
        </row>
        <row r="10">
          <cell r="B10" t="str">
            <v>National Crime Agency</v>
          </cell>
          <cell r="C10">
            <v>216.39465999999999</v>
          </cell>
        </row>
      </sheetData>
      <sheetData sheetId="11"/>
      <sheetData sheetId="12">
        <row r="8">
          <cell r="B8" t="str">
            <v>Africa</v>
          </cell>
          <cell r="C8">
            <v>1626990.0900000015</v>
          </cell>
          <cell r="D8">
            <v>0.5672000190429185</v>
          </cell>
          <cell r="E8">
            <v>175947.31000000006</v>
          </cell>
          <cell r="F8">
            <v>0.38699235784532787</v>
          </cell>
          <cell r="G8">
            <v>1802937.4</v>
          </cell>
          <cell r="H8">
            <v>0.54254482252704617</v>
          </cell>
          <cell r="I8">
            <v>1824689.8874100009</v>
          </cell>
          <cell r="J8">
            <v>0.62315137529375775</v>
          </cell>
          <cell r="K8">
            <v>165552.98731510009</v>
          </cell>
          <cell r="L8">
            <v>0.31906631502693544</v>
          </cell>
          <cell r="M8">
            <v>1990242.8747250976</v>
          </cell>
          <cell r="N8">
            <v>0.57737874561152913</v>
          </cell>
          <cell r="O8">
            <v>1915680.5872199964</v>
          </cell>
          <cell r="P8">
            <v>0.59955146664732639</v>
          </cell>
          <cell r="Q8">
            <v>210611.00964899996</v>
          </cell>
          <cell r="R8">
            <v>0.53438802919532435</v>
          </cell>
          <cell r="S8">
            <v>2126291.5968689998</v>
          </cell>
          <cell r="T8">
            <v>0.59239633099003364</v>
          </cell>
          <cell r="U8">
            <v>2052728.0014299992</v>
          </cell>
          <cell r="V8">
            <v>0.64378877503620358</v>
          </cell>
          <cell r="W8">
            <v>118124.80866899969</v>
          </cell>
          <cell r="X8">
            <v>0.21261580340458719</v>
          </cell>
          <cell r="Y8">
            <v>2170852.8100989973</v>
          </cell>
          <cell r="Z8">
            <v>0.57980780975749147</v>
          </cell>
          <cell r="AA8">
            <v>2330002.0931700007</v>
          </cell>
          <cell r="AB8">
            <v>0.57152285111124246</v>
          </cell>
          <cell r="AC8">
            <v>164110.67459014291</v>
          </cell>
          <cell r="AD8">
            <v>0.30232907068026826</v>
          </cell>
          <cell r="AE8">
            <v>2494112.7677601413</v>
          </cell>
          <cell r="AF8">
            <v>0.53989187121202187</v>
          </cell>
          <cell r="AG8">
            <v>2461943.3132099998</v>
          </cell>
          <cell r="AH8">
            <v>0.60081602906524001</v>
          </cell>
          <cell r="AI8">
            <v>174559.04991026365</v>
          </cell>
          <cell r="AJ8">
            <v>0.37042937655422548</v>
          </cell>
          <cell r="AK8">
            <v>2636502.3631202606</v>
          </cell>
          <cell r="AL8">
            <v>0.5770540508978973</v>
          </cell>
          <cell r="AM8">
            <v>2548764.1401800001</v>
          </cell>
          <cell r="AN8">
            <v>0.59666121476267364</v>
          </cell>
          <cell r="AO8">
            <v>210307.83459138832</v>
          </cell>
          <cell r="AP8">
            <v>0.26476120152803301</v>
          </cell>
          <cell r="AQ8">
            <v>2759071.9747713855</v>
          </cell>
          <cell r="AR8">
            <v>0.54462092875722956</v>
          </cell>
          <cell r="AS8">
            <v>2542738.4500100017</v>
          </cell>
          <cell r="AT8">
            <v>0.56921813753995043</v>
          </cell>
          <cell r="AU8">
            <v>315344.66231168748</v>
          </cell>
          <cell r="AV8">
            <v>0.27615786589376368</v>
          </cell>
          <cell r="AW8">
            <v>2858083.1123216855</v>
          </cell>
          <cell r="AX8">
            <v>0.50955559770843339</v>
          </cell>
        </row>
        <row r="9">
          <cell r="B9" t="str">
            <v>Americas</v>
          </cell>
          <cell r="C9">
            <v>58517.630000000012</v>
          </cell>
          <cell r="D9">
            <v>2.040037063184966E-2</v>
          </cell>
          <cell r="E9">
            <v>27984.560000000009</v>
          </cell>
          <cell r="F9">
            <v>6.1551443200035562E-2</v>
          </cell>
          <cell r="G9">
            <v>86502.190000000061</v>
          </cell>
          <cell r="H9">
            <v>2.60304741150474E-2</v>
          </cell>
          <cell r="I9">
            <v>51735.005690000005</v>
          </cell>
          <cell r="J9">
            <v>1.7668065225217067E-2</v>
          </cell>
          <cell r="K9">
            <v>29793.266533000005</v>
          </cell>
          <cell r="L9">
            <v>5.7419850402376807E-2</v>
          </cell>
          <cell r="M9">
            <v>81528.272223000051</v>
          </cell>
          <cell r="N9">
            <v>2.3651732231169505E-2</v>
          </cell>
          <cell r="O9">
            <v>56754.181520000013</v>
          </cell>
          <cell r="P9">
            <v>1.7762383246814693E-2</v>
          </cell>
          <cell r="Q9">
            <v>45334.318888000009</v>
          </cell>
          <cell r="R9">
            <v>0.11502778209859707</v>
          </cell>
          <cell r="S9">
            <v>102088.50040799995</v>
          </cell>
          <cell r="T9">
            <v>2.8442407977827173E-2</v>
          </cell>
          <cell r="U9">
            <v>45062.95092000001</v>
          </cell>
          <cell r="V9">
            <v>1.41329109127431E-2</v>
          </cell>
          <cell r="W9">
            <v>118532.09612900026</v>
          </cell>
          <cell r="X9">
            <v>0.21334889031071952</v>
          </cell>
          <cell r="Y9">
            <v>163595.04704899978</v>
          </cell>
          <cell r="Z9">
            <v>4.3694204174224385E-2</v>
          </cell>
          <cell r="AA9">
            <v>59544.870359999986</v>
          </cell>
          <cell r="AB9">
            <v>1.460567532404939E-2</v>
          </cell>
          <cell r="AC9">
            <v>88047.7747847961</v>
          </cell>
          <cell r="AD9">
            <v>0.16220396383497543</v>
          </cell>
          <cell r="AE9">
            <v>147592.64514479585</v>
          </cell>
          <cell r="AF9">
            <v>3.1948863898370039E-2</v>
          </cell>
          <cell r="AG9">
            <v>33593.67899</v>
          </cell>
          <cell r="AH9">
            <v>8.1982475811548279E-3</v>
          </cell>
          <cell r="AI9">
            <v>39768.998968000058</v>
          </cell>
          <cell r="AJ9">
            <v>8.439324974256586E-2</v>
          </cell>
          <cell r="AK9">
            <v>73362.677958000058</v>
          </cell>
          <cell r="AL9">
            <v>1.6056966643595152E-2</v>
          </cell>
          <cell r="AM9">
            <v>50560.730930000005</v>
          </cell>
          <cell r="AN9">
            <v>1.1836178428754875E-2</v>
          </cell>
          <cell r="AO9">
            <v>108634.88758133337</v>
          </cell>
          <cell r="AP9">
            <v>0.13676287152962951</v>
          </cell>
          <cell r="AQ9">
            <v>159195.61851133345</v>
          </cell>
          <cell r="AR9">
            <v>3.1424068092644822E-2</v>
          </cell>
          <cell r="AS9">
            <v>100036.20237000001</v>
          </cell>
          <cell r="AT9">
            <v>2.2394132121373714E-2</v>
          </cell>
          <cell r="AU9">
            <v>142160.4621546354</v>
          </cell>
          <cell r="AV9">
            <v>0.12449467054651411</v>
          </cell>
          <cell r="AW9">
            <v>242196.66452463521</v>
          </cell>
          <cell r="AX9">
            <v>4.3180223004287838E-2</v>
          </cell>
        </row>
        <row r="10">
          <cell r="B10" t="str">
            <v>Asia</v>
          </cell>
          <cell r="C10">
            <v>1168489.4696899988</v>
          </cell>
          <cell r="D10">
            <v>0.40735788959821906</v>
          </cell>
          <cell r="E10">
            <v>230734.33000000034</v>
          </cell>
          <cell r="F10">
            <v>0.50749524049308892</v>
          </cell>
          <cell r="G10">
            <v>1399223.7996900009</v>
          </cell>
          <cell r="H10">
            <v>0.42105822868749115</v>
          </cell>
          <cell r="I10">
            <v>1025073.3822600004</v>
          </cell>
          <cell r="J10">
            <v>0.35007367133438416</v>
          </cell>
          <cell r="K10">
            <v>308976.99379600032</v>
          </cell>
          <cell r="L10">
            <v>0.59548397426953736</v>
          </cell>
          <cell r="M10">
            <v>1334050.3760560006</v>
          </cell>
          <cell r="N10">
            <v>0.38701423956420067</v>
          </cell>
          <cell r="O10">
            <v>1213769.47734</v>
          </cell>
          <cell r="P10">
            <v>0.37987401196511938</v>
          </cell>
          <cell r="Q10">
            <v>125315.84275500012</v>
          </cell>
          <cell r="R10">
            <v>0.31796669294925273</v>
          </cell>
          <cell r="S10">
            <v>1339085.3200949992</v>
          </cell>
          <cell r="T10">
            <v>0.37307640761737221</v>
          </cell>
          <cell r="U10">
            <v>1082811.6080399996</v>
          </cell>
          <cell r="V10">
            <v>0.33959782214176859</v>
          </cell>
          <cell r="W10">
            <v>289389.00478499959</v>
          </cell>
          <cell r="X10">
            <v>0.52087852198116613</v>
          </cell>
          <cell r="Y10">
            <v>1372200.6128250011</v>
          </cell>
          <cell r="Z10">
            <v>0.36649773221320758</v>
          </cell>
          <cell r="AA10">
            <v>1683923.5562100003</v>
          </cell>
          <cell r="AB10">
            <v>0.41304717910753552</v>
          </cell>
          <cell r="AC10">
            <v>264859.51120772399</v>
          </cell>
          <cell r="AD10">
            <v>0.48793127006663872</v>
          </cell>
          <cell r="AE10">
            <v>1948783.0674177255</v>
          </cell>
          <cell r="AF10">
            <v>0.4218462574967432</v>
          </cell>
          <cell r="AG10">
            <v>1591381.2555200008</v>
          </cell>
          <cell r="AH10">
            <v>0.38836286828381039</v>
          </cell>
          <cell r="AI10">
            <v>226632.86082949955</v>
          </cell>
          <cell r="AJ10">
            <v>0.48093449974051405</v>
          </cell>
          <cell r="AK10">
            <v>1818014.1163494966</v>
          </cell>
          <cell r="AL10">
            <v>0.39791066570008804</v>
          </cell>
          <cell r="AM10">
            <v>1647240.5273199959</v>
          </cell>
          <cell r="AN10">
            <v>0.38561611823667796</v>
          </cell>
          <cell r="AO10">
            <v>437191.26806116902</v>
          </cell>
          <cell r="AP10">
            <v>0.55038979244085307</v>
          </cell>
          <cell r="AQ10">
            <v>2084431.7953811719</v>
          </cell>
          <cell r="AR10">
            <v>0.41145181811563908</v>
          </cell>
          <cell r="AS10">
            <v>1721348.7984799992</v>
          </cell>
          <cell r="AT10">
            <v>0.3853416214017461</v>
          </cell>
          <cell r="AU10">
            <v>622773.23354488879</v>
          </cell>
          <cell r="AV10">
            <v>0.54538334611646544</v>
          </cell>
          <cell r="AW10">
            <v>2344122.0320248855</v>
          </cell>
          <cell r="AX10">
            <v>0.4179236418914567</v>
          </cell>
        </row>
        <row r="11">
          <cell r="B11" t="str">
            <v>Europe</v>
          </cell>
          <cell r="C11">
            <v>11338.829999999996</v>
          </cell>
          <cell r="D11">
            <v>3.9529340906584182E-3</v>
          </cell>
          <cell r="E11">
            <v>19398.540000000012</v>
          </cell>
          <cell r="F11">
            <v>4.2666675229970322E-2</v>
          </cell>
          <cell r="G11">
            <v>30737.369999999992</v>
          </cell>
          <cell r="H11">
            <v>9.2495729200570958E-3</v>
          </cell>
          <cell r="I11">
            <v>23559.810210000014</v>
          </cell>
          <cell r="J11">
            <v>8.0459305634999582E-3</v>
          </cell>
          <cell r="K11">
            <v>13147.90069</v>
          </cell>
          <cell r="L11">
            <v>2.5339634708698315E-2</v>
          </cell>
          <cell r="M11">
            <v>36707.710899999998</v>
          </cell>
          <cell r="N11">
            <v>1.0649078232042464E-2</v>
          </cell>
          <cell r="O11">
            <v>6866.2016900000017</v>
          </cell>
          <cell r="P11">
            <v>2.1489184162532299E-3</v>
          </cell>
          <cell r="Q11">
            <v>12488.11278399999</v>
          </cell>
          <cell r="R11">
            <v>3.1686368106456572E-2</v>
          </cell>
          <cell r="S11">
            <v>19354.314473999995</v>
          </cell>
          <cell r="T11">
            <v>5.3922166179407992E-3</v>
          </cell>
          <cell r="U11">
            <v>4709.5279499999997</v>
          </cell>
          <cell r="V11">
            <v>1.4770301899799246E-3</v>
          </cell>
          <cell r="W11">
            <v>27153.077509999999</v>
          </cell>
          <cell r="X11">
            <v>4.8873504683278023E-2</v>
          </cell>
          <cell r="Y11">
            <v>31862.605460000057</v>
          </cell>
          <cell r="Z11">
            <v>8.5101059818455619E-3</v>
          </cell>
          <cell r="AA11">
            <v>180.53422</v>
          </cell>
          <cell r="AB11">
            <v>4.4282978302893807E-5</v>
          </cell>
          <cell r="AC11">
            <v>23879.933295099989</v>
          </cell>
          <cell r="AD11">
            <v>4.3992251320914451E-2</v>
          </cell>
          <cell r="AE11">
            <v>24060.467515099979</v>
          </cell>
          <cell r="AF11">
            <v>5.2082852856044741E-3</v>
          </cell>
          <cell r="AG11">
            <v>6780.9903999999997</v>
          </cell>
          <cell r="AH11">
            <v>1.6548422148459096E-3</v>
          </cell>
          <cell r="AI11">
            <v>26854.269031598022</v>
          </cell>
          <cell r="AJ11">
            <v>5.6987077669751945E-2</v>
          </cell>
          <cell r="AK11">
            <v>33635.259431598017</v>
          </cell>
          <cell r="AL11">
            <v>7.3617846809113626E-3</v>
          </cell>
          <cell r="AM11">
            <v>19891.569319999995</v>
          </cell>
          <cell r="AN11">
            <v>4.6565814886146903E-3</v>
          </cell>
          <cell r="AO11">
            <v>35160.427636705906</v>
          </cell>
          <cell r="AP11">
            <v>4.426424286770201E-2</v>
          </cell>
          <cell r="AQ11">
            <v>55051.996956705887</v>
          </cell>
          <cell r="AR11">
            <v>1.0866867550632008E-2</v>
          </cell>
          <cell r="AS11">
            <v>98613.894649999973</v>
          </cell>
          <cell r="AT11">
            <v>2.2075733919079674E-2</v>
          </cell>
          <cell r="AU11">
            <v>60206.081431787723</v>
          </cell>
          <cell r="AV11">
            <v>5.2724478797726057E-2</v>
          </cell>
          <cell r="AW11">
            <v>158819.97608178752</v>
          </cell>
          <cell r="AX11">
            <v>2.8315344466891667E-2</v>
          </cell>
        </row>
        <row r="12">
          <cell r="B12" t="str">
            <v>Pacific</v>
          </cell>
          <cell r="C12">
            <v>3123.1399999999994</v>
          </cell>
          <cell r="D12">
            <v>1.0887866363548033E-3</v>
          </cell>
          <cell r="E12">
            <v>588.45000000000005</v>
          </cell>
          <cell r="F12">
            <v>1.2942832315770167E-3</v>
          </cell>
          <cell r="G12">
            <v>3711.5899999999997</v>
          </cell>
          <cell r="H12">
            <v>1.1169017503564788E-3</v>
          </cell>
          <cell r="I12">
            <v>3106.65859</v>
          </cell>
          <cell r="J12">
            <v>1.0609575831400837E-3</v>
          </cell>
          <cell r="K12">
            <v>1395.8693300000002</v>
          </cell>
          <cell r="L12">
            <v>2.6902255924535329E-3</v>
          </cell>
          <cell r="M12">
            <v>4502.5279199999995</v>
          </cell>
          <cell r="N12">
            <v>1.3062043610579772E-3</v>
          </cell>
          <cell r="O12">
            <v>2119.11274</v>
          </cell>
          <cell r="P12">
            <v>6.6321972448537886E-4</v>
          </cell>
          <cell r="Q12">
            <v>366.97254399999986</v>
          </cell>
          <cell r="R12">
            <v>9.3112765037203045E-4</v>
          </cell>
          <cell r="S12">
            <v>2486.0852839999998</v>
          </cell>
          <cell r="T12">
            <v>6.9263679682436848E-4</v>
          </cell>
          <cell r="U12">
            <v>3199.5493699999997</v>
          </cell>
          <cell r="V12">
            <v>1.0034617193048505E-3</v>
          </cell>
          <cell r="W12">
            <v>2379.6988630000001</v>
          </cell>
          <cell r="X12">
            <v>4.2832796202489053E-3</v>
          </cell>
          <cell r="Y12">
            <v>5579.2482330000003</v>
          </cell>
          <cell r="Z12">
            <v>1.4901478732321626E-3</v>
          </cell>
          <cell r="AA12">
            <v>3179.9750000000004</v>
          </cell>
          <cell r="AB12">
            <v>7.8001147886946171E-4</v>
          </cell>
          <cell r="AC12">
            <v>1923.4571120000001</v>
          </cell>
          <cell r="AD12">
            <v>3.5434440972021979E-3</v>
          </cell>
          <cell r="AE12">
            <v>5103.4321119999995</v>
          </cell>
          <cell r="AF12">
            <v>1.1047221072628651E-3</v>
          </cell>
          <cell r="AG12">
            <v>3966.5932000000003</v>
          </cell>
          <cell r="AH12">
            <v>9.6801285494825724E-4</v>
          </cell>
          <cell r="AI12">
            <v>3419.1805169999998</v>
          </cell>
          <cell r="AJ12">
            <v>7.2557962929436946E-3</v>
          </cell>
          <cell r="AK12">
            <v>7385.773717</v>
          </cell>
          <cell r="AL12">
            <v>1.6165320775081988E-3</v>
          </cell>
          <cell r="AM12">
            <v>5253.8073399999994</v>
          </cell>
          <cell r="AN12">
            <v>1.2299070832784344E-3</v>
          </cell>
          <cell r="AO12">
            <v>3035.8441829999997</v>
          </cell>
          <cell r="AP12">
            <v>3.8218916337788328E-3</v>
          </cell>
          <cell r="AQ12">
            <v>8289.6515229999986</v>
          </cell>
          <cell r="AR12">
            <v>1.636317483854015E-3</v>
          </cell>
          <cell r="AS12">
            <v>4334.7351500000004</v>
          </cell>
          <cell r="AT12">
            <v>9.7037501784827797E-4</v>
          </cell>
          <cell r="AU12">
            <v>1415.5433479999999</v>
          </cell>
          <cell r="AV12">
            <v>1.239638645531959E-3</v>
          </cell>
          <cell r="AW12">
            <v>5750.2784980000006</v>
          </cell>
          <cell r="AX12">
            <v>1.0251929289271675E-3</v>
          </cell>
        </row>
        <row r="13">
          <cell r="B13" t="str">
            <v>Total</v>
          </cell>
          <cell r="C13">
            <v>2868459.1596899992</v>
          </cell>
          <cell r="D13">
            <v>1</v>
          </cell>
          <cell r="E13">
            <v>454653.19000000053</v>
          </cell>
          <cell r="F13">
            <v>1</v>
          </cell>
          <cell r="G13">
            <v>3323112.3496900066</v>
          </cell>
          <cell r="H13">
            <v>1</v>
          </cell>
          <cell r="I13">
            <v>2928164.7441600044</v>
          </cell>
          <cell r="J13">
            <v>1</v>
          </cell>
          <cell r="K13">
            <v>518867.01766409964</v>
          </cell>
          <cell r="L13">
            <v>1</v>
          </cell>
          <cell r="M13">
            <v>3447031.7618240989</v>
          </cell>
          <cell r="N13">
            <v>1</v>
          </cell>
          <cell r="O13">
            <v>3195189.5605099993</v>
          </cell>
          <cell r="P13">
            <v>1</v>
          </cell>
          <cell r="Q13">
            <v>394116.25661999901</v>
          </cell>
          <cell r="R13">
            <v>1</v>
          </cell>
          <cell r="S13">
            <v>3589305.8171300055</v>
          </cell>
          <cell r="T13">
            <v>1</v>
          </cell>
          <cell r="U13">
            <v>3188511.6377099985</v>
          </cell>
          <cell r="V13">
            <v>1</v>
          </cell>
          <cell r="W13">
            <v>555578.68595599965</v>
          </cell>
          <cell r="X13">
            <v>1</v>
          </cell>
          <cell r="Y13">
            <v>3744090.3236659938</v>
          </cell>
          <cell r="Z13">
            <v>1</v>
          </cell>
          <cell r="AA13">
            <v>4076831.0289600021</v>
          </cell>
          <cell r="AB13">
            <v>1</v>
          </cell>
          <cell r="AC13">
            <v>542821.35098976351</v>
          </cell>
          <cell r="AD13">
            <v>1</v>
          </cell>
          <cell r="AE13">
            <v>4619652.3799497513</v>
          </cell>
          <cell r="AF13">
            <v>1</v>
          </cell>
          <cell r="AG13">
            <v>4097665.8313200031</v>
          </cell>
          <cell r="AH13">
            <v>1</v>
          </cell>
          <cell r="AI13">
            <v>471234.3592563608</v>
          </cell>
          <cell r="AJ13">
            <v>1</v>
          </cell>
          <cell r="AK13">
            <v>4568900.190576355</v>
          </cell>
          <cell r="AL13">
            <v>1</v>
          </cell>
          <cell r="AM13">
            <v>4271710.7750899978</v>
          </cell>
          <cell r="AN13">
            <v>1</v>
          </cell>
          <cell r="AO13">
            <v>794330.26205359946</v>
          </cell>
          <cell r="AP13">
            <v>1</v>
          </cell>
          <cell r="AQ13">
            <v>5066041.0371435992</v>
          </cell>
          <cell r="AR13">
            <v>1</v>
          </cell>
          <cell r="AS13">
            <v>4467072.0806600088</v>
          </cell>
          <cell r="AT13">
            <v>1</v>
          </cell>
          <cell r="AU13">
            <v>1141899.982790998</v>
          </cell>
          <cell r="AV13">
            <v>1</v>
          </cell>
          <cell r="AW13">
            <v>5608972.0634510117</v>
          </cell>
          <cell r="AX13">
            <v>1</v>
          </cell>
        </row>
      </sheetData>
      <sheetData sheetId="13"/>
      <sheetData sheetId="14">
        <row r="2">
          <cell r="A2">
            <v>0</v>
          </cell>
          <cell r="B2" t="str">
            <v>Year</v>
          </cell>
        </row>
        <row r="3">
          <cell r="A3">
            <v>0</v>
          </cell>
          <cell r="B3" t="str">
            <v>2012</v>
          </cell>
        </row>
        <row r="4">
          <cell r="A4">
            <v>0</v>
          </cell>
          <cell r="B4" t="str">
            <v>NetODA</v>
          </cell>
        </row>
        <row r="5">
          <cell r="A5">
            <v>0</v>
          </cell>
          <cell r="B5" t="str">
            <v>Sum</v>
          </cell>
        </row>
        <row r="6">
          <cell r="A6" t="str">
            <v>Developing countries, unspecified</v>
          </cell>
          <cell r="B6">
            <v>1815616.5289084995</v>
          </cell>
          <cell r="L6" t="str">
            <v>Developing countries, unspecified</v>
          </cell>
          <cell r="M6">
            <v>2927887.0263417428</v>
          </cell>
        </row>
        <row r="7">
          <cell r="A7" t="str">
            <v>India</v>
          </cell>
          <cell r="B7">
            <v>291791.38463499997</v>
          </cell>
          <cell r="L7" t="str">
            <v>Pakistan</v>
          </cell>
          <cell r="M7">
            <v>462648.34007085644</v>
          </cell>
        </row>
        <row r="8">
          <cell r="A8" t="str">
            <v>Afghanistan</v>
          </cell>
          <cell r="B8">
            <v>273801.1544060001</v>
          </cell>
          <cell r="L8" t="str">
            <v>Syria</v>
          </cell>
          <cell r="M8">
            <v>351795.91465411923</v>
          </cell>
        </row>
        <row r="9">
          <cell r="A9" t="str">
            <v>Ethiopia</v>
          </cell>
          <cell r="B9">
            <v>265685.24813399982</v>
          </cell>
          <cell r="L9" t="str">
            <v>Africa, regional</v>
          </cell>
          <cell r="M9">
            <v>336870.33257110929</v>
          </cell>
        </row>
        <row r="10">
          <cell r="A10" t="str">
            <v>Nigeria</v>
          </cell>
          <cell r="B10">
            <v>197313.241267</v>
          </cell>
          <cell r="L10" t="str">
            <v>Ethiopia</v>
          </cell>
          <cell r="M10">
            <v>334319.55236033688</v>
          </cell>
        </row>
        <row r="11">
          <cell r="A11" t="str">
            <v>Bangladesh</v>
          </cell>
          <cell r="B11">
            <v>196119.78116999989</v>
          </cell>
          <cell r="L11" t="str">
            <v>Nigeria</v>
          </cell>
          <cell r="M11">
            <v>319583.38420377864</v>
          </cell>
        </row>
        <row r="12">
          <cell r="A12" t="str">
            <v>Pakistan</v>
          </cell>
          <cell r="B12">
            <v>189217.73682999998</v>
          </cell>
          <cell r="L12" t="str">
            <v>Afghanistan</v>
          </cell>
          <cell r="M12">
            <v>235318.01542595139</v>
          </cell>
        </row>
        <row r="13">
          <cell r="A13" t="str">
            <v>Tanzania</v>
          </cell>
          <cell r="B13">
            <v>157103.73389500007</v>
          </cell>
          <cell r="L13" t="str">
            <v>Tanzania</v>
          </cell>
          <cell r="M13">
            <v>186209.48753096003</v>
          </cell>
        </row>
        <row r="14">
          <cell r="A14" t="str">
            <v>Africa, regional</v>
          </cell>
          <cell r="B14">
            <v>146642.21227500003</v>
          </cell>
          <cell r="L14" t="str">
            <v>Jordan</v>
          </cell>
          <cell r="M14">
            <v>174853.12089717103</v>
          </cell>
        </row>
        <row r="15">
          <cell r="A15" t="str">
            <v>Congo, Dem. Rep.</v>
          </cell>
          <cell r="B15">
            <v>138943.75185200004</v>
          </cell>
          <cell r="L15" t="str">
            <v>South Sudan</v>
          </cell>
          <cell r="M15">
            <v>160893.22441561491</v>
          </cell>
        </row>
        <row r="16">
          <cell r="A16" t="str">
            <v>Zimbabwe</v>
          </cell>
          <cell r="B16">
            <v>138830.69035400002</v>
          </cell>
          <cell r="L16" t="str">
            <v>South of Sahara, regional</v>
          </cell>
          <cell r="M16">
            <v>154289.14340547242</v>
          </cell>
        </row>
        <row r="17">
          <cell r="A17" t="str">
            <v>Malawi</v>
          </cell>
          <cell r="B17">
            <v>124252.91422999986</v>
          </cell>
          <cell r="L17" t="str">
            <v>Sierra Leone</v>
          </cell>
          <cell r="M17">
            <v>153685.3813340952</v>
          </cell>
        </row>
        <row r="18">
          <cell r="A18" t="str">
            <v>South Sudan</v>
          </cell>
          <cell r="B18">
            <v>108512.02596800003</v>
          </cell>
          <cell r="L18" t="str">
            <v>Somalia</v>
          </cell>
          <cell r="M18">
            <v>151715.2203331737</v>
          </cell>
        </row>
        <row r="19">
          <cell r="A19" t="str">
            <v>St. Helena</v>
          </cell>
          <cell r="B19">
            <v>106156.10106700004</v>
          </cell>
          <cell r="L19" t="str">
            <v>Bangladesh</v>
          </cell>
          <cell r="M19">
            <v>148540.03090877994</v>
          </cell>
        </row>
        <row r="20">
          <cell r="A20" t="str">
            <v>Kenya</v>
          </cell>
          <cell r="B20">
            <v>101655.53977799999</v>
          </cell>
          <cell r="L20" t="str">
            <v>Kenya</v>
          </cell>
          <cell r="M20">
            <v>133812.80334302026</v>
          </cell>
        </row>
        <row r="21">
          <cell r="A21" t="str">
            <v>Uganda</v>
          </cell>
          <cell r="B21">
            <v>93505.241017999972</v>
          </cell>
          <cell r="L21" t="str">
            <v>Congo, Dem. Rep.</v>
          </cell>
          <cell r="M21">
            <v>129546.01058999998</v>
          </cell>
        </row>
        <row r="22">
          <cell r="A22" t="str">
            <v>Somalia</v>
          </cell>
          <cell r="B22">
            <v>89753.992563000022</v>
          </cell>
          <cell r="L22" t="str">
            <v>Yemen</v>
          </cell>
          <cell r="M22">
            <v>126849.93830471851</v>
          </cell>
        </row>
        <row r="23">
          <cell r="A23" t="str">
            <v>Mozambique</v>
          </cell>
          <cell r="B23">
            <v>81780.277447999979</v>
          </cell>
          <cell r="L23" t="str">
            <v>Lebanon</v>
          </cell>
          <cell r="M23">
            <v>124037.21655740227</v>
          </cell>
        </row>
        <row r="24">
          <cell r="A24" t="str">
            <v>Nepal</v>
          </cell>
          <cell r="B24">
            <v>69502.157196999993</v>
          </cell>
          <cell r="L24" t="str">
            <v>Iraq</v>
          </cell>
          <cell r="M24">
            <v>118881.06149675348</v>
          </cell>
        </row>
        <row r="25">
          <cell r="A25" t="str">
            <v>Sierra Leone</v>
          </cell>
          <cell r="B25">
            <v>62811.936750000015</v>
          </cell>
          <cell r="L25" t="str">
            <v>Uganda</v>
          </cell>
          <cell r="M25">
            <v>110941.39958540871</v>
          </cell>
        </row>
        <row r="26">
          <cell r="A26" t="str">
            <v>South of Sahara, regional</v>
          </cell>
          <cell r="B26">
            <v>61676.831701999981</v>
          </cell>
          <cell r="L26" t="str">
            <v>Burma</v>
          </cell>
          <cell r="M26">
            <v>106922.40268705308</v>
          </cell>
        </row>
        <row r="27">
          <cell r="A27" t="str">
            <v>Zambia</v>
          </cell>
          <cell r="B27">
            <v>53177.464984999991</v>
          </cell>
          <cell r="L27" t="str">
            <v>Nepal</v>
          </cell>
          <cell r="M27">
            <v>103029.97847388906</v>
          </cell>
        </row>
        <row r="28">
          <cell r="A28" t="str">
            <v>Ghana</v>
          </cell>
          <cell r="B28">
            <v>52457.415480999989</v>
          </cell>
          <cell r="L28" t="str">
            <v>Malawi</v>
          </cell>
          <cell r="M28">
            <v>102729.28966518656</v>
          </cell>
        </row>
        <row r="29">
          <cell r="A29" t="str">
            <v>Sudan</v>
          </cell>
          <cell r="B29">
            <v>51758.164252999981</v>
          </cell>
          <cell r="L29" t="str">
            <v>Zimbabwe</v>
          </cell>
          <cell r="M29">
            <v>99742.994071594541</v>
          </cell>
        </row>
        <row r="30">
          <cell r="A30" t="str">
            <v>Vietnam</v>
          </cell>
          <cell r="B30">
            <v>51664.402211999979</v>
          </cell>
          <cell r="L30" t="str">
            <v>Turkey</v>
          </cell>
          <cell r="M30">
            <v>98031.515829556622</v>
          </cell>
        </row>
        <row r="31">
          <cell r="A31" t="str">
            <v>Cote d'Ivoire</v>
          </cell>
          <cell r="B31">
            <v>47314.739793999986</v>
          </cell>
          <cell r="L31" t="str">
            <v>India</v>
          </cell>
          <cell r="M31">
            <v>92620.387436227276</v>
          </cell>
        </row>
        <row r="32">
          <cell r="A32" t="str">
            <v>Brazil</v>
          </cell>
          <cell r="B32">
            <v>46836.00978800001</v>
          </cell>
          <cell r="L32" t="str">
            <v>St. Helena</v>
          </cell>
          <cell r="M32">
            <v>74969.533580000018</v>
          </cell>
        </row>
        <row r="33">
          <cell r="A33" t="str">
            <v>West Bank &amp; Gaza Strip</v>
          </cell>
          <cell r="B33">
            <v>42883.790068999959</v>
          </cell>
          <cell r="L33" t="str">
            <v>Rwanda</v>
          </cell>
          <cell r="M33">
            <v>68833.397543898755</v>
          </cell>
        </row>
        <row r="34">
          <cell r="A34" t="str">
            <v>Yemen</v>
          </cell>
          <cell r="B34">
            <v>39554.942430999996</v>
          </cell>
          <cell r="L34" t="str">
            <v>Asia, regional</v>
          </cell>
          <cell r="M34">
            <v>68681.692727168789</v>
          </cell>
        </row>
        <row r="35">
          <cell r="A35" t="str">
            <v>Syria</v>
          </cell>
          <cell r="B35">
            <v>39547.305236000022</v>
          </cell>
          <cell r="L35" t="str">
            <v>Sudan</v>
          </cell>
          <cell r="M35">
            <v>64952.721271049006</v>
          </cell>
        </row>
        <row r="36">
          <cell r="A36" t="str">
            <v>Middle East, regional</v>
          </cell>
          <cell r="B36">
            <v>32472.191140999996</v>
          </cell>
          <cell r="L36" t="str">
            <v>West Indies, regional</v>
          </cell>
          <cell r="M36">
            <v>61365.744690000007</v>
          </cell>
        </row>
        <row r="37">
          <cell r="A37" t="str">
            <v>Myanmar</v>
          </cell>
          <cell r="B37">
            <v>30323.701038000003</v>
          </cell>
          <cell r="L37" t="str">
            <v>Ghana</v>
          </cell>
          <cell r="M37">
            <v>58147.166856047152</v>
          </cell>
        </row>
        <row r="38">
          <cell r="A38" t="str">
            <v>Rwanda</v>
          </cell>
          <cell r="B38">
            <v>28242.022756999992</v>
          </cell>
          <cell r="L38" t="str">
            <v>South Asia, regional</v>
          </cell>
          <cell r="M38">
            <v>58131.105789958601</v>
          </cell>
        </row>
        <row r="39">
          <cell r="A39" t="str">
            <v>China</v>
          </cell>
          <cell r="B39">
            <v>27186.564946999973</v>
          </cell>
          <cell r="L39" t="str">
            <v>Zambia</v>
          </cell>
          <cell r="M39">
            <v>57842.622751855895</v>
          </cell>
        </row>
        <row r="40">
          <cell r="A40" t="str">
            <v>Colombia</v>
          </cell>
          <cell r="B40">
            <v>25050.696337000008</v>
          </cell>
          <cell r="L40" t="str">
            <v>Mozambique</v>
          </cell>
          <cell r="M40">
            <v>54528.205919109256</v>
          </cell>
        </row>
        <row r="41">
          <cell r="A41" t="str">
            <v>Montserrat</v>
          </cell>
          <cell r="B41">
            <v>21265.418761999998</v>
          </cell>
          <cell r="L41" t="str">
            <v>Brazil</v>
          </cell>
          <cell r="M41">
            <v>53673.855525900326</v>
          </cell>
        </row>
        <row r="42">
          <cell r="A42" t="str">
            <v>Asia, regional</v>
          </cell>
          <cell r="B42">
            <v>19967.158796999996</v>
          </cell>
          <cell r="L42" t="str">
            <v>China</v>
          </cell>
          <cell r="M42">
            <v>46901.974274989254</v>
          </cell>
        </row>
        <row r="43">
          <cell r="A43" t="str">
            <v>Cambodia</v>
          </cell>
          <cell r="B43">
            <v>14573.814315999995</v>
          </cell>
          <cell r="L43" t="str">
            <v>Middle East, regional</v>
          </cell>
          <cell r="M43">
            <v>36576.347690135568</v>
          </cell>
        </row>
        <row r="44">
          <cell r="A44" t="str">
            <v>Nicaragua</v>
          </cell>
          <cell r="B44">
            <v>11403.727337999999</v>
          </cell>
          <cell r="L44" t="str">
            <v>Ukraine</v>
          </cell>
          <cell r="M44">
            <v>31614.763840760985</v>
          </cell>
        </row>
        <row r="45">
          <cell r="A45" t="str">
            <v>West Indies, regional</v>
          </cell>
          <cell r="B45">
            <v>11190.298235000006</v>
          </cell>
          <cell r="L45" t="str">
            <v>Montserrat</v>
          </cell>
          <cell r="M45">
            <v>28533.708710000003</v>
          </cell>
        </row>
        <row r="46">
          <cell r="A46" t="str">
            <v>Kosovo</v>
          </cell>
          <cell r="B46">
            <v>10290.636709000002</v>
          </cell>
          <cell r="L46" t="str">
            <v>Colombia</v>
          </cell>
          <cell r="M46">
            <v>24882.762322246079</v>
          </cell>
        </row>
        <row r="47">
          <cell r="A47" t="str">
            <v>Libya</v>
          </cell>
          <cell r="B47">
            <v>9892.8862760000011</v>
          </cell>
          <cell r="L47" t="str">
            <v>North &amp; Central America, regional</v>
          </cell>
          <cell r="M47">
            <v>24573.476942012152</v>
          </cell>
        </row>
        <row r="48">
          <cell r="A48" t="str">
            <v>Guatemala</v>
          </cell>
          <cell r="B48">
            <v>9478.1645850000004</v>
          </cell>
          <cell r="L48" t="str">
            <v>West Bank &amp; Gaza Strip</v>
          </cell>
          <cell r="M48">
            <v>22728.744658916021</v>
          </cell>
        </row>
        <row r="49">
          <cell r="A49" t="str">
            <v>Jamaica</v>
          </cell>
          <cell r="B49">
            <v>8978.7553709999993</v>
          </cell>
          <cell r="L49" t="str">
            <v>Central African Rep.</v>
          </cell>
          <cell r="M49">
            <v>18913.561189999997</v>
          </cell>
        </row>
        <row r="50">
          <cell r="A50" t="str">
            <v>Egypt</v>
          </cell>
          <cell r="B50">
            <v>8894.897823000003</v>
          </cell>
          <cell r="L50" t="str">
            <v>Indonesia</v>
          </cell>
          <cell r="M50">
            <v>17449.293078435374</v>
          </cell>
        </row>
        <row r="51">
          <cell r="A51" t="str">
            <v>Gambia</v>
          </cell>
          <cell r="B51">
            <v>8822.6899470000008</v>
          </cell>
          <cell r="L51" t="str">
            <v>Europe, regional</v>
          </cell>
          <cell r="M51">
            <v>16573.775721965198</v>
          </cell>
        </row>
        <row r="52">
          <cell r="A52" t="str">
            <v>Tajikistan</v>
          </cell>
          <cell r="B52">
            <v>8627.4817959999982</v>
          </cell>
          <cell r="L52" t="str">
            <v>Libya</v>
          </cell>
          <cell r="M52">
            <v>14352.535313852004</v>
          </cell>
        </row>
        <row r="53">
          <cell r="A53" t="str">
            <v>Liberia</v>
          </cell>
          <cell r="B53">
            <v>8620.7513200000012</v>
          </cell>
          <cell r="L53" t="str">
            <v>South Africa</v>
          </cell>
          <cell r="M53">
            <v>12286.280631491853</v>
          </cell>
        </row>
        <row r="54">
          <cell r="A54" t="str">
            <v>Turkey</v>
          </cell>
          <cell r="B54">
            <v>8617.2569729999996</v>
          </cell>
          <cell r="L54" t="str">
            <v>Egypt</v>
          </cell>
          <cell r="M54">
            <v>11479.470741696839</v>
          </cell>
        </row>
        <row r="55">
          <cell r="A55" t="str">
            <v>Tunisia</v>
          </cell>
          <cell r="B55">
            <v>7102.6146230000022</v>
          </cell>
          <cell r="L55" t="str">
            <v>Mexico</v>
          </cell>
          <cell r="M55">
            <v>11465.163775403707</v>
          </cell>
        </row>
        <row r="56">
          <cell r="A56" t="str">
            <v>Honduras</v>
          </cell>
          <cell r="B56">
            <v>6874.8429389999992</v>
          </cell>
          <cell r="L56" t="str">
            <v>Gambia</v>
          </cell>
          <cell r="M56">
            <v>10804.321190000002</v>
          </cell>
        </row>
        <row r="57">
          <cell r="A57" t="str">
            <v>Iraq</v>
          </cell>
          <cell r="B57">
            <v>6873.1699929999995</v>
          </cell>
          <cell r="L57" t="str">
            <v>Tunisia</v>
          </cell>
          <cell r="M57">
            <v>9838.1378304670689</v>
          </cell>
        </row>
        <row r="58">
          <cell r="A58" t="str">
            <v>Malaysia</v>
          </cell>
          <cell r="B58">
            <v>6394.984773000001</v>
          </cell>
          <cell r="L58" t="str">
            <v>Vietnam</v>
          </cell>
          <cell r="M58">
            <v>9165.9928998727373</v>
          </cell>
        </row>
        <row r="59">
          <cell r="A59" t="str">
            <v>Indonesia</v>
          </cell>
          <cell r="B59">
            <v>6155.4288789999982</v>
          </cell>
          <cell r="L59" t="str">
            <v>Chile</v>
          </cell>
          <cell r="M59">
            <v>6723.6986932990912</v>
          </cell>
        </row>
        <row r="60">
          <cell r="A60" t="str">
            <v>Sri Lanka</v>
          </cell>
          <cell r="B60">
            <v>5460.4189089999973</v>
          </cell>
          <cell r="L60" t="str">
            <v>Thailand</v>
          </cell>
          <cell r="M60">
            <v>6709.2571365729391</v>
          </cell>
        </row>
        <row r="61">
          <cell r="A61" t="str">
            <v>Morocco</v>
          </cell>
          <cell r="B61">
            <v>5437.8482140000015</v>
          </cell>
          <cell r="L61" t="str">
            <v>Jamaica</v>
          </cell>
          <cell r="M61">
            <v>6459.8713360117163</v>
          </cell>
        </row>
        <row r="62">
          <cell r="A62" t="str">
            <v>Swaziland</v>
          </cell>
          <cell r="B62">
            <v>4834.1575780000003</v>
          </cell>
          <cell r="L62" t="str">
            <v>Haiti</v>
          </cell>
          <cell r="M62">
            <v>5996.371360000001</v>
          </cell>
        </row>
        <row r="63">
          <cell r="A63" t="str">
            <v>Jordan</v>
          </cell>
          <cell r="B63">
            <v>4748.4745540000022</v>
          </cell>
          <cell r="L63" t="str">
            <v>Lesotho</v>
          </cell>
          <cell r="M63">
            <v>5692.8123600000008</v>
          </cell>
        </row>
        <row r="64">
          <cell r="A64" t="str">
            <v>Lebanon</v>
          </cell>
          <cell r="B64">
            <v>4327.2449890000007</v>
          </cell>
          <cell r="L64" t="str">
            <v>Philippines</v>
          </cell>
          <cell r="M64">
            <v>5665.6966022512297</v>
          </cell>
        </row>
        <row r="65">
          <cell r="A65" t="str">
            <v>Georgia</v>
          </cell>
          <cell r="B65">
            <v>4275.0046039999988</v>
          </cell>
          <cell r="L65" t="str">
            <v>America, regional</v>
          </cell>
          <cell r="M65">
            <v>5540.7647600000018</v>
          </cell>
        </row>
        <row r="66">
          <cell r="A66" t="str">
            <v>Kyrgyz Republic</v>
          </cell>
          <cell r="B66">
            <v>4046.911105000002</v>
          </cell>
          <cell r="L66" t="str">
            <v>Sri Lanka</v>
          </cell>
          <cell r="M66">
            <v>5492.1987125182732</v>
          </cell>
        </row>
        <row r="67">
          <cell r="A67" t="str">
            <v>Mexico</v>
          </cell>
          <cell r="B67">
            <v>3713.4819159999993</v>
          </cell>
          <cell r="L67" t="str">
            <v>Tajikistan</v>
          </cell>
          <cell r="M67">
            <v>4392.8410600000007</v>
          </cell>
        </row>
        <row r="68">
          <cell r="A68" t="str">
            <v>Kazakhstan</v>
          </cell>
          <cell r="B68">
            <v>3292.0464749999996</v>
          </cell>
          <cell r="L68" t="str">
            <v>Malaysia</v>
          </cell>
          <cell r="M68">
            <v>4263.1350695545407</v>
          </cell>
        </row>
        <row r="69">
          <cell r="A69" t="str">
            <v>Serbia</v>
          </cell>
          <cell r="B69">
            <v>3280.2713360000021</v>
          </cell>
          <cell r="L69" t="str">
            <v>Oceania, regional</v>
          </cell>
          <cell r="M69">
            <v>3687.9462199999998</v>
          </cell>
        </row>
        <row r="70">
          <cell r="A70" t="str">
            <v>Oceania, regional</v>
          </cell>
          <cell r="B70">
            <v>3275.0896750000002</v>
          </cell>
          <cell r="L70" t="str">
            <v>Bosnia-Herzegovina</v>
          </cell>
          <cell r="M70">
            <v>3625.7786988790967</v>
          </cell>
        </row>
        <row r="71">
          <cell r="A71" t="str">
            <v>Haiti</v>
          </cell>
          <cell r="B71">
            <v>3263.6649900000002</v>
          </cell>
          <cell r="L71" t="str">
            <v>Kosovo</v>
          </cell>
          <cell r="M71">
            <v>3500.3978507974539</v>
          </cell>
        </row>
        <row r="72">
          <cell r="A72" t="str">
            <v>Senegal</v>
          </cell>
          <cell r="B72">
            <v>3205.2835610000002</v>
          </cell>
          <cell r="L72" t="str">
            <v>Kazakhstan</v>
          </cell>
          <cell r="M72">
            <v>3485.1411388202805</v>
          </cell>
        </row>
        <row r="73">
          <cell r="A73" t="str">
            <v>Lesotho</v>
          </cell>
          <cell r="B73">
            <v>3127.1334069999998</v>
          </cell>
          <cell r="L73" t="str">
            <v>Algeria</v>
          </cell>
          <cell r="M73">
            <v>3252.2536694134997</v>
          </cell>
        </row>
        <row r="74">
          <cell r="A74" t="str">
            <v>Ukraine</v>
          </cell>
          <cell r="B74">
            <v>3040.5485680000006</v>
          </cell>
          <cell r="L74" t="str">
            <v>Burundi</v>
          </cell>
          <cell r="M74">
            <v>3188.6911799999993</v>
          </cell>
        </row>
        <row r="75">
          <cell r="A75" t="str">
            <v>Mongolia</v>
          </cell>
          <cell r="B75">
            <v>2932.8539950000004</v>
          </cell>
          <cell r="L75" t="str">
            <v>Morocco</v>
          </cell>
          <cell r="M75">
            <v>3153.7105543555913</v>
          </cell>
        </row>
        <row r="76">
          <cell r="A76" t="str">
            <v>Peru</v>
          </cell>
          <cell r="B76">
            <v>2688.0861349999996</v>
          </cell>
          <cell r="L76" t="str">
            <v>Peru</v>
          </cell>
          <cell r="M76">
            <v>2989.1045399999994</v>
          </cell>
        </row>
        <row r="77">
          <cell r="A77" t="str">
            <v>Eritrea</v>
          </cell>
          <cell r="B77">
            <v>2528.6175470000003</v>
          </cell>
          <cell r="L77" t="str">
            <v>Cuba</v>
          </cell>
          <cell r="M77">
            <v>2688.3361927040514</v>
          </cell>
        </row>
        <row r="78">
          <cell r="A78" t="str">
            <v>North of Sahara, regional</v>
          </cell>
          <cell r="B78">
            <v>2410.1111099999994</v>
          </cell>
          <cell r="L78" t="str">
            <v>Mali</v>
          </cell>
          <cell r="M78">
            <v>2510.0566600000006</v>
          </cell>
        </row>
        <row r="79">
          <cell r="A79" t="str">
            <v>St. Kitts-Nevis</v>
          </cell>
          <cell r="B79">
            <v>2354.2385360000003</v>
          </cell>
          <cell r="L79" t="str">
            <v>Serbia</v>
          </cell>
          <cell r="M79">
            <v>2080.8060069014455</v>
          </cell>
        </row>
        <row r="80">
          <cell r="A80" t="str">
            <v>Bosnia-Herzegovina</v>
          </cell>
          <cell r="B80">
            <v>2256.0411759999993</v>
          </cell>
          <cell r="L80" t="str">
            <v>Cambodia</v>
          </cell>
          <cell r="M80">
            <v>2045.4588775759594</v>
          </cell>
        </row>
        <row r="81">
          <cell r="A81" t="str">
            <v>Algeria</v>
          </cell>
          <cell r="B81">
            <v>2150.5037230000007</v>
          </cell>
          <cell r="L81" t="str">
            <v>Former Yugoslav Republic of Macedonia (FYROM)</v>
          </cell>
          <cell r="M81">
            <v>1838.6553988165228</v>
          </cell>
        </row>
        <row r="82">
          <cell r="A82" t="str">
            <v>Argentina</v>
          </cell>
          <cell r="B82">
            <v>2041.4806610000001</v>
          </cell>
          <cell r="L82" t="str">
            <v>Cameroon</v>
          </cell>
          <cell r="M82">
            <v>1705.1589300000001</v>
          </cell>
        </row>
        <row r="83">
          <cell r="A83" t="str">
            <v>Madagascar</v>
          </cell>
          <cell r="B83">
            <v>1796.5257060000001</v>
          </cell>
          <cell r="L83" t="str">
            <v>Senegal</v>
          </cell>
          <cell r="M83">
            <v>1619.7373945317163</v>
          </cell>
        </row>
        <row r="84">
          <cell r="A84" t="str">
            <v>Philippines</v>
          </cell>
          <cell r="B84">
            <v>1664.3234469999995</v>
          </cell>
          <cell r="L84" t="str">
            <v>Liberia</v>
          </cell>
          <cell r="M84">
            <v>1561.0910200000005</v>
          </cell>
        </row>
        <row r="85">
          <cell r="A85" t="str">
            <v>Guinea</v>
          </cell>
          <cell r="B85">
            <v>1643.8848800000003</v>
          </cell>
          <cell r="L85" t="str">
            <v>Guatemala</v>
          </cell>
          <cell r="M85">
            <v>1100.0988300000004</v>
          </cell>
        </row>
        <row r="86">
          <cell r="A86" t="str">
            <v>Uzbekistan</v>
          </cell>
          <cell r="B86">
            <v>1635.9295409999997</v>
          </cell>
          <cell r="L86" t="str">
            <v>Kyrgyz Republic</v>
          </cell>
          <cell r="M86">
            <v>1010.2491699999999</v>
          </cell>
        </row>
        <row r="87">
          <cell r="A87" t="str">
            <v>Cuba</v>
          </cell>
          <cell r="B87">
            <v>1448.7756319999996</v>
          </cell>
          <cell r="L87" t="str">
            <v>Azerbaijan</v>
          </cell>
          <cell r="M87">
            <v>1008.3323161362141</v>
          </cell>
        </row>
        <row r="88">
          <cell r="A88" t="str">
            <v>North &amp; Central America, regional</v>
          </cell>
          <cell r="B88">
            <v>1411.6861129999998</v>
          </cell>
          <cell r="L88" t="str">
            <v>Argentina</v>
          </cell>
          <cell r="M88">
            <v>1007.6579481640531</v>
          </cell>
        </row>
        <row r="89">
          <cell r="A89" t="str">
            <v>Former Yugoslav Republic of Macedonia (FYROM)</v>
          </cell>
          <cell r="B89">
            <v>1373.4683359999999</v>
          </cell>
          <cell r="L89" t="str">
            <v>Venezuela</v>
          </cell>
          <cell r="M89">
            <v>1003.999513365466</v>
          </cell>
        </row>
        <row r="90">
          <cell r="A90" t="str">
            <v>Azerbaijan</v>
          </cell>
          <cell r="B90">
            <v>1335.3178619999999</v>
          </cell>
          <cell r="L90" t="str">
            <v>Laos</v>
          </cell>
          <cell r="M90">
            <v>997.15094999999997</v>
          </cell>
        </row>
        <row r="91">
          <cell r="A91" t="str">
            <v>Papua New Guinea</v>
          </cell>
          <cell r="B91">
            <v>1328.193522</v>
          </cell>
          <cell r="L91" t="str">
            <v>Uzbekistan</v>
          </cell>
          <cell r="M91">
            <v>982.16789361280394</v>
          </cell>
        </row>
        <row r="92">
          <cell r="A92" t="str">
            <v>Cameroon</v>
          </cell>
          <cell r="B92">
            <v>1237.0836079999999</v>
          </cell>
          <cell r="L92" t="str">
            <v>Vanuatu</v>
          </cell>
          <cell r="M92">
            <v>959.83557999999994</v>
          </cell>
        </row>
        <row r="93">
          <cell r="A93" t="str">
            <v>South Asia, regional</v>
          </cell>
          <cell r="B93">
            <v>1193.4821790000001</v>
          </cell>
          <cell r="L93" t="str">
            <v>Iran</v>
          </cell>
          <cell r="M93">
            <v>859.1086864866312</v>
          </cell>
        </row>
        <row r="94">
          <cell r="A94" t="str">
            <v>Moldova</v>
          </cell>
          <cell r="B94">
            <v>1180.625104</v>
          </cell>
          <cell r="L94" t="str">
            <v>Panama</v>
          </cell>
          <cell r="M94">
            <v>856.76698999999985</v>
          </cell>
        </row>
        <row r="95">
          <cell r="A95" t="str">
            <v>Seychelles</v>
          </cell>
          <cell r="B95">
            <v>1142.8827509999999</v>
          </cell>
          <cell r="L95" t="str">
            <v>Costa Rica</v>
          </cell>
          <cell r="M95">
            <v>803.22379999999998</v>
          </cell>
        </row>
        <row r="96">
          <cell r="A96" t="str">
            <v>Venezuela</v>
          </cell>
          <cell r="B96">
            <v>1007.0625320000004</v>
          </cell>
          <cell r="L96" t="str">
            <v>Papua New Guinea</v>
          </cell>
          <cell r="M96">
            <v>784.57157799999982</v>
          </cell>
        </row>
        <row r="97">
          <cell r="A97" t="str">
            <v>Burkina Faso</v>
          </cell>
          <cell r="B97">
            <v>976.61969999999997</v>
          </cell>
          <cell r="L97" t="str">
            <v>Georgia</v>
          </cell>
          <cell r="M97">
            <v>761.83869158674395</v>
          </cell>
        </row>
        <row r="98">
          <cell r="A98" t="str">
            <v>Laos</v>
          </cell>
          <cell r="B98">
            <v>930.10400000000004</v>
          </cell>
          <cell r="L98" t="str">
            <v>Uruguay</v>
          </cell>
          <cell r="M98">
            <v>694.01274552875191</v>
          </cell>
        </row>
        <row r="99">
          <cell r="A99" t="str">
            <v>Chile</v>
          </cell>
          <cell r="B99">
            <v>885.50832899999978</v>
          </cell>
          <cell r="L99" t="str">
            <v>Guyana</v>
          </cell>
          <cell r="M99">
            <v>657.83962999999983</v>
          </cell>
        </row>
        <row r="100">
          <cell r="A100" t="str">
            <v>Armenia</v>
          </cell>
          <cell r="B100">
            <v>832.15423999999985</v>
          </cell>
          <cell r="L100" t="str">
            <v>Madagascar</v>
          </cell>
          <cell r="M100">
            <v>642.26415999999995</v>
          </cell>
        </row>
        <row r="101">
          <cell r="A101" t="str">
            <v>Korea, Dem. Rep.</v>
          </cell>
          <cell r="B101">
            <v>756.35268299999962</v>
          </cell>
          <cell r="L101" t="str">
            <v>Eritrea</v>
          </cell>
          <cell r="M101">
            <v>594.29407999999989</v>
          </cell>
        </row>
        <row r="102">
          <cell r="A102" t="str">
            <v>Iran</v>
          </cell>
          <cell r="B102">
            <v>734.74195099999997</v>
          </cell>
          <cell r="L102" t="str">
            <v>Cote d'Ivoire</v>
          </cell>
          <cell r="M102">
            <v>585.48522000000003</v>
          </cell>
        </row>
        <row r="103">
          <cell r="A103" t="str">
            <v>Burundi</v>
          </cell>
          <cell r="B103">
            <v>733.87820799999997</v>
          </cell>
          <cell r="L103" t="str">
            <v>Montenegro</v>
          </cell>
          <cell r="M103">
            <v>583.40737000000001</v>
          </cell>
        </row>
        <row r="104">
          <cell r="A104" t="str">
            <v>Fiji</v>
          </cell>
          <cell r="B104">
            <v>667.11812400000019</v>
          </cell>
          <cell r="L104" t="str">
            <v>North of Sahara, regional</v>
          </cell>
          <cell r="M104">
            <v>515.77800000000002</v>
          </cell>
        </row>
        <row r="105">
          <cell r="A105" t="str">
            <v>Costa Rica</v>
          </cell>
          <cell r="B105">
            <v>657.28068499999995</v>
          </cell>
          <cell r="L105" t="str">
            <v>Armenia</v>
          </cell>
          <cell r="M105">
            <v>438.31988737461091</v>
          </cell>
        </row>
        <row r="106">
          <cell r="A106" t="str">
            <v>Bolivia</v>
          </cell>
          <cell r="B106">
            <v>643.76243799999997</v>
          </cell>
          <cell r="L106" t="str">
            <v>Belize</v>
          </cell>
          <cell r="M106">
            <v>422.62563000000006</v>
          </cell>
        </row>
        <row r="107">
          <cell r="A107" t="str">
            <v>Albania</v>
          </cell>
          <cell r="B107">
            <v>642.64228600000001</v>
          </cell>
          <cell r="L107" t="str">
            <v>Belarus</v>
          </cell>
          <cell r="M107">
            <v>392.98821999999996</v>
          </cell>
        </row>
        <row r="108">
          <cell r="A108" t="str">
            <v>Cape Verde</v>
          </cell>
          <cell r="B108">
            <v>632.50780899999995</v>
          </cell>
          <cell r="L108" t="str">
            <v>Angola</v>
          </cell>
          <cell r="M108">
            <v>390.77323999999999</v>
          </cell>
        </row>
        <row r="109">
          <cell r="A109" t="str">
            <v>Botswana</v>
          </cell>
          <cell r="B109">
            <v>568.42127200000004</v>
          </cell>
          <cell r="L109" t="str">
            <v>Albania</v>
          </cell>
          <cell r="M109">
            <v>368.30730411044408</v>
          </cell>
        </row>
        <row r="110">
          <cell r="A110" t="str">
            <v>Guyana</v>
          </cell>
          <cell r="B110">
            <v>562.82810300000006</v>
          </cell>
          <cell r="L110" t="str">
            <v>Mongolia</v>
          </cell>
          <cell r="M110">
            <v>362.52850000000007</v>
          </cell>
        </row>
        <row r="111">
          <cell r="A111" t="str">
            <v>Belarus</v>
          </cell>
          <cell r="B111">
            <v>554.35784300000012</v>
          </cell>
          <cell r="L111" t="str">
            <v>Botswana</v>
          </cell>
          <cell r="M111">
            <v>278.70715724670004</v>
          </cell>
        </row>
        <row r="112">
          <cell r="A112" t="str">
            <v>Montenegro</v>
          </cell>
          <cell r="B112">
            <v>487.86412899999993</v>
          </cell>
          <cell r="L112" t="str">
            <v>Bolivia</v>
          </cell>
          <cell r="M112">
            <v>219.90006999999997</v>
          </cell>
        </row>
        <row r="113">
          <cell r="A113" t="str">
            <v>Panama</v>
          </cell>
          <cell r="B113">
            <v>433.85606400000006</v>
          </cell>
          <cell r="L113" t="str">
            <v>Korea, Dem. Rep.</v>
          </cell>
          <cell r="M113">
            <v>215.97386</v>
          </cell>
        </row>
        <row r="114">
          <cell r="A114" t="str">
            <v>Turkmenistan</v>
          </cell>
          <cell r="B114">
            <v>415.70685999999995</v>
          </cell>
          <cell r="L114" t="str">
            <v>Moldova</v>
          </cell>
          <cell r="M114">
            <v>209.57983999999999</v>
          </cell>
        </row>
        <row r="115">
          <cell r="A115" t="str">
            <v>Mali</v>
          </cell>
          <cell r="B115">
            <v>410.671134</v>
          </cell>
          <cell r="L115" t="str">
            <v>Fiji</v>
          </cell>
          <cell r="M115">
            <v>194.04664000000002</v>
          </cell>
        </row>
        <row r="116">
          <cell r="A116" t="str">
            <v>Angola</v>
          </cell>
          <cell r="B116">
            <v>351.63065100000006</v>
          </cell>
          <cell r="L116" t="str">
            <v>Mauritius</v>
          </cell>
          <cell r="M116">
            <v>192.87719076435104</v>
          </cell>
        </row>
        <row r="117">
          <cell r="A117" t="str">
            <v>Anguilla</v>
          </cell>
          <cell r="B117">
            <v>347.13200100000006</v>
          </cell>
          <cell r="L117" t="str">
            <v>Honduras</v>
          </cell>
          <cell r="M117">
            <v>175.67908</v>
          </cell>
        </row>
        <row r="118">
          <cell r="A118" t="str">
            <v>Ecuador</v>
          </cell>
          <cell r="B118">
            <v>340.43776200000002</v>
          </cell>
          <cell r="L118" t="str">
            <v>Gabon</v>
          </cell>
          <cell r="M118">
            <v>150</v>
          </cell>
        </row>
        <row r="119">
          <cell r="A119" t="str">
            <v>Solomon Islands</v>
          </cell>
          <cell r="B119">
            <v>227.48318600000002</v>
          </cell>
          <cell r="L119" t="str">
            <v>Maldives</v>
          </cell>
          <cell r="M119">
            <v>137.18673000000001</v>
          </cell>
        </row>
        <row r="120">
          <cell r="A120" t="str">
            <v>Maldives</v>
          </cell>
          <cell r="B120">
            <v>220.70287500000003</v>
          </cell>
          <cell r="L120" t="str">
            <v>Namibia</v>
          </cell>
          <cell r="M120">
            <v>136.73498615624951</v>
          </cell>
        </row>
        <row r="121">
          <cell r="A121" t="str">
            <v>Namibia</v>
          </cell>
          <cell r="B121">
            <v>190.06481300000002</v>
          </cell>
          <cell r="L121" t="str">
            <v>Burkina Faso</v>
          </cell>
          <cell r="M121">
            <v>131.70197999999999</v>
          </cell>
        </row>
        <row r="122">
          <cell r="A122" t="str">
            <v>St. Lucia</v>
          </cell>
          <cell r="B122">
            <v>160.81684400000003</v>
          </cell>
          <cell r="L122" t="str">
            <v>Seychelles</v>
          </cell>
          <cell r="M122">
            <v>122.43240999999999</v>
          </cell>
        </row>
        <row r="123">
          <cell r="A123" t="str">
            <v>Dominican Republic</v>
          </cell>
          <cell r="B123">
            <v>144.97088499999998</v>
          </cell>
          <cell r="L123" t="str">
            <v>Paraguay</v>
          </cell>
          <cell r="M123">
            <v>121.31673000000001</v>
          </cell>
        </row>
        <row r="124">
          <cell r="A124" t="str">
            <v>Belize</v>
          </cell>
          <cell r="B124">
            <v>142.298936</v>
          </cell>
          <cell r="L124" t="str">
            <v>Solomon Islands</v>
          </cell>
          <cell r="M124">
            <v>112.02394999999999</v>
          </cell>
        </row>
        <row r="125">
          <cell r="A125" t="str">
            <v>Europe, regional</v>
          </cell>
          <cell r="B125">
            <v>138.893</v>
          </cell>
          <cell r="L125" t="str">
            <v>Guinea</v>
          </cell>
          <cell r="M125">
            <v>110.75675000000001</v>
          </cell>
        </row>
        <row r="126">
          <cell r="A126" t="str">
            <v>Mauritania</v>
          </cell>
          <cell r="B126">
            <v>131.37703999999999</v>
          </cell>
          <cell r="L126" t="str">
            <v>Ecuador</v>
          </cell>
          <cell r="M126">
            <v>92.393290000000007</v>
          </cell>
        </row>
        <row r="127">
          <cell r="A127" t="str">
            <v>Timor-Leste</v>
          </cell>
          <cell r="B127">
            <v>131.234916</v>
          </cell>
          <cell r="L127" t="str">
            <v>Congo, Rep.</v>
          </cell>
          <cell r="M127">
            <v>89.324250000000006</v>
          </cell>
        </row>
        <row r="128">
          <cell r="A128" t="str">
            <v>Uruguay</v>
          </cell>
          <cell r="B128">
            <v>123.378395</v>
          </cell>
          <cell r="L128" t="str">
            <v>Turkmenistan</v>
          </cell>
          <cell r="M128">
            <v>83.855410000000006</v>
          </cell>
        </row>
        <row r="129">
          <cell r="A129" t="str">
            <v>Paraguay</v>
          </cell>
          <cell r="B129">
            <v>75.572767999999996</v>
          </cell>
          <cell r="L129" t="str">
            <v>Cape Verde</v>
          </cell>
          <cell r="M129">
            <v>77.446789999999993</v>
          </cell>
        </row>
        <row r="130">
          <cell r="A130" t="str">
            <v>Djibouti</v>
          </cell>
          <cell r="B130">
            <v>69.672929999999994</v>
          </cell>
          <cell r="L130" t="str">
            <v>Bhutan</v>
          </cell>
          <cell r="M130">
            <v>61.64461</v>
          </cell>
        </row>
        <row r="131">
          <cell r="A131" t="str">
            <v>Chad</v>
          </cell>
          <cell r="B131">
            <v>58.344369999999998</v>
          </cell>
          <cell r="L131" t="str">
            <v>Sao Tome &amp; Principe</v>
          </cell>
          <cell r="M131">
            <v>58.440660000000001</v>
          </cell>
        </row>
        <row r="132">
          <cell r="A132" t="str">
            <v>Guinea-Bissau</v>
          </cell>
          <cell r="B132">
            <v>57.065123</v>
          </cell>
          <cell r="L132" t="str">
            <v>Dominica</v>
          </cell>
          <cell r="M132">
            <v>44.405929999999998</v>
          </cell>
        </row>
        <row r="133">
          <cell r="A133" t="str">
            <v>America, regional</v>
          </cell>
          <cell r="B133">
            <v>56.94987900000001</v>
          </cell>
          <cell r="L133" t="str">
            <v>St. Lucia</v>
          </cell>
          <cell r="M133">
            <v>42.71031</v>
          </cell>
        </row>
        <row r="134">
          <cell r="A134" t="str">
            <v>Central African Rep.</v>
          </cell>
          <cell r="B134">
            <v>53.73724</v>
          </cell>
          <cell r="L134" t="str">
            <v>El Salvador</v>
          </cell>
          <cell r="M134">
            <v>36.426400000000001</v>
          </cell>
        </row>
        <row r="135">
          <cell r="A135" t="str">
            <v>Congo, Rep.</v>
          </cell>
          <cell r="B135">
            <v>50.378660000000004</v>
          </cell>
          <cell r="L135" t="str">
            <v>Guinea-Bissau</v>
          </cell>
          <cell r="M135">
            <v>22.02</v>
          </cell>
        </row>
        <row r="136">
          <cell r="A136" t="str">
            <v>St.Vincent &amp; Grenadines</v>
          </cell>
          <cell r="B136">
            <v>47.860720000000001</v>
          </cell>
          <cell r="L136" t="str">
            <v>Timor-Leste</v>
          </cell>
          <cell r="M136">
            <v>18.38869</v>
          </cell>
        </row>
        <row r="137">
          <cell r="A137" t="str">
            <v>Niger</v>
          </cell>
          <cell r="B137">
            <v>38.174330000000005</v>
          </cell>
          <cell r="L137" t="str">
            <v>Nicaragua</v>
          </cell>
          <cell r="M137">
            <v>15.97559</v>
          </cell>
        </row>
        <row r="138">
          <cell r="A138" t="str">
            <v>Dominica</v>
          </cell>
          <cell r="B138">
            <v>34.350260000000006</v>
          </cell>
          <cell r="L138" t="str">
            <v>Kiribati</v>
          </cell>
          <cell r="M138">
            <v>11.85453</v>
          </cell>
        </row>
        <row r="139">
          <cell r="A139" t="str">
            <v>Togo</v>
          </cell>
          <cell r="B139">
            <v>33.419544999999999</v>
          </cell>
          <cell r="L139" t="str">
            <v>Comoros</v>
          </cell>
          <cell r="M139">
            <v>10</v>
          </cell>
        </row>
        <row r="140">
          <cell r="A140" t="str">
            <v>Mauritius</v>
          </cell>
          <cell r="B140">
            <v>20.709451000000008</v>
          </cell>
          <cell r="L140" t="str">
            <v>Dominican Republic</v>
          </cell>
          <cell r="M140">
            <v>7.020500000000002</v>
          </cell>
        </row>
        <row r="141">
          <cell r="A141" t="str">
            <v>Tuvalu</v>
          </cell>
          <cell r="B141">
            <v>19.89</v>
          </cell>
          <cell r="L141" t="str">
            <v>Swaziland</v>
          </cell>
          <cell r="M141">
            <v>4.3854499999999996</v>
          </cell>
        </row>
        <row r="142">
          <cell r="A142" t="str">
            <v>Vanuatu</v>
          </cell>
          <cell r="B142">
            <v>19.674488</v>
          </cell>
          <cell r="L142" t="str">
            <v>Antigua and Barbuda</v>
          </cell>
          <cell r="M142">
            <v>1.42374</v>
          </cell>
        </row>
        <row r="143">
          <cell r="A143" t="str">
            <v>Tonga</v>
          </cell>
          <cell r="B143">
            <v>19.364108000000002</v>
          </cell>
          <cell r="L143" t="str">
            <v>Grenada</v>
          </cell>
          <cell r="M143">
            <v>0.27015</v>
          </cell>
        </row>
        <row r="144">
          <cell r="A144" t="str">
            <v>Kiribati</v>
          </cell>
          <cell r="B144">
            <v>17.045100000000001</v>
          </cell>
          <cell r="L144" t="str">
            <v>St.Vincent &amp; Grenadines</v>
          </cell>
          <cell r="M144">
            <v>5.8799999999999998E-2</v>
          </cell>
        </row>
        <row r="145">
          <cell r="A145" t="str">
            <v>Benin</v>
          </cell>
          <cell r="B145">
            <v>16.79289</v>
          </cell>
        </row>
        <row r="146">
          <cell r="A146" t="str">
            <v>Grenada</v>
          </cell>
          <cell r="B146">
            <v>10.824759999999999</v>
          </cell>
        </row>
        <row r="147">
          <cell r="A147" t="str">
            <v>Bhutan</v>
          </cell>
          <cell r="B147">
            <v>7.3984579999999998</v>
          </cell>
        </row>
        <row r="148">
          <cell r="A148" t="str">
            <v>Marshall Islands</v>
          </cell>
          <cell r="B148">
            <v>5.3900299999999994</v>
          </cell>
        </row>
        <row r="149">
          <cell r="A149" t="str">
            <v>Antigua and Barbuda</v>
          </cell>
          <cell r="B149">
            <v>3.3073600000000001</v>
          </cell>
        </row>
        <row r="150">
          <cell r="A150" t="str">
            <v>El Salvador</v>
          </cell>
          <cell r="B150">
            <v>-82.479009999999988</v>
          </cell>
        </row>
        <row r="151">
          <cell r="A151" t="str">
            <v>Thailand</v>
          </cell>
          <cell r="B151">
            <v>-13396.940684000001</v>
          </cell>
        </row>
        <row r="152">
          <cell r="A152" t="str">
            <v>South Africa</v>
          </cell>
          <cell r="B152">
            <v>-13962.072711999999</v>
          </cell>
        </row>
      </sheetData>
      <sheetData sheetId="15"/>
      <sheetData sheetId="16">
        <row r="9">
          <cell r="B9" t="str">
            <v>Least Developed Country</v>
          </cell>
          <cell r="C9">
            <v>1757244.3001199993</v>
          </cell>
          <cell r="D9">
            <v>0.59294844908785727</v>
          </cell>
          <cell r="E9">
            <v>159450.78895800008</v>
          </cell>
          <cell r="F9">
            <v>0.31884717609603053</v>
          </cell>
          <cell r="G9">
            <v>2298384.9647300001</v>
          </cell>
          <cell r="H9">
            <v>0.58546033670359365</v>
          </cell>
          <cell r="I9">
            <v>206750.18014499967</v>
          </cell>
          <cell r="J9">
            <v>0.29656154609785212</v>
          </cell>
          <cell r="K9">
            <v>2158227.1306399992</v>
          </cell>
          <cell r="L9">
            <v>0.53690412077352312</v>
          </cell>
          <cell r="M9">
            <v>195082.99887318895</v>
          </cell>
          <cell r="N9">
            <v>0.23723030922653326</v>
          </cell>
        </row>
        <row r="10">
          <cell r="B10" t="str">
            <v>Low Middle Income Country</v>
          </cell>
          <cell r="C10">
            <v>816956.62327999983</v>
          </cell>
          <cell r="D10">
            <v>0.2756663730323945</v>
          </cell>
          <cell r="E10">
            <v>192195.85066599961</v>
          </cell>
          <cell r="F10">
            <v>0.38432612746977396</v>
          </cell>
          <cell r="G10">
            <v>1104874.8756499989</v>
          </cell>
          <cell r="H10">
            <v>0.28144128448446343</v>
          </cell>
          <cell r="I10">
            <v>225640.59875800056</v>
          </cell>
          <cell r="J10">
            <v>0.32365787920081834</v>
          </cell>
          <cell r="K10">
            <v>1099510.6346400015</v>
          </cell>
          <cell r="L10">
            <v>0.27352625782137757</v>
          </cell>
          <cell r="M10">
            <v>304873.12005120784</v>
          </cell>
          <cell r="N10">
            <v>0.37074037697985163</v>
          </cell>
        </row>
        <row r="11">
          <cell r="B11" t="str">
            <v>Other Low Income Country</v>
          </cell>
          <cell r="C11">
            <v>238067.17730000007</v>
          </cell>
          <cell r="D11">
            <v>8.0331211516303846E-2</v>
          </cell>
          <cell r="E11">
            <v>15849.798416000009</v>
          </cell>
          <cell r="F11">
            <v>3.1694189158036054E-2</v>
          </cell>
          <cell r="G11">
            <v>246303.1458599999</v>
          </cell>
          <cell r="H11">
            <v>6.2740021762755338E-2</v>
          </cell>
          <cell r="I11">
            <v>14971.857945999996</v>
          </cell>
          <cell r="J11">
            <v>2.1475566973190644E-2</v>
          </cell>
          <cell r="K11">
            <v>226691.3908600001</v>
          </cell>
          <cell r="L11">
            <v>5.6394222910414057E-2</v>
          </cell>
          <cell r="M11">
            <v>11473.221474614782</v>
          </cell>
          <cell r="N11">
            <v>1.3951989122417751E-2</v>
          </cell>
        </row>
        <row r="12">
          <cell r="B12" t="str">
            <v>Upper Middle Income Country</v>
          </cell>
          <cell r="C12">
            <v>151302.00868</v>
          </cell>
          <cell r="D12">
            <v>5.1053966363445918E-2</v>
          </cell>
          <cell r="E12">
            <v>132588.87214000005</v>
          </cell>
          <cell r="F12">
            <v>0.26513250727616167</v>
          </cell>
          <cell r="G12">
            <v>275411.00841000001</v>
          </cell>
          <cell r="H12">
            <v>7.0154575578045775E-2</v>
          </cell>
          <cell r="I12">
            <v>249795.11291800003</v>
          </cell>
          <cell r="J12">
            <v>0.35830500772814583</v>
          </cell>
          <cell r="K12">
            <v>535333.49260000023</v>
          </cell>
          <cell r="L12">
            <v>0.13317539849468499</v>
          </cell>
          <cell r="M12">
            <v>310906.555504166</v>
          </cell>
          <cell r="N12">
            <v>0.37807732467119803</v>
          </cell>
        </row>
        <row r="13">
          <cell r="B13" t="str">
            <v>Total</v>
          </cell>
          <cell r="C13">
            <v>2963570.1093799947</v>
          </cell>
          <cell r="D13">
            <v>1</v>
          </cell>
          <cell r="E13">
            <v>500085.31017999863</v>
          </cell>
          <cell r="F13">
            <v>1</v>
          </cell>
          <cell r="G13">
            <v>3925773.9946499988</v>
          </cell>
          <cell r="H13">
            <v>1</v>
          </cell>
          <cell r="I13">
            <v>697157.74976699543</v>
          </cell>
          <cell r="J13">
            <v>1</v>
          </cell>
          <cell r="K13">
            <v>4019762.648740002</v>
          </cell>
          <cell r="L13">
            <v>1</v>
          </cell>
          <cell r="M13">
            <v>822335.89590317698</v>
          </cell>
          <cell r="N13">
            <v>1</v>
          </cell>
        </row>
      </sheetData>
      <sheetData sheetId="17"/>
      <sheetData sheetId="18">
        <row r="5">
          <cell r="B5" t="str">
            <v>Admin</v>
          </cell>
          <cell r="C5">
            <v>254185.986</v>
          </cell>
          <cell r="D5">
            <v>5.2910955917955291E-2</v>
          </cell>
          <cell r="E5">
            <v>237810.933185</v>
          </cell>
          <cell r="F5">
            <v>4.582421607651814E-2</v>
          </cell>
          <cell r="G5">
            <v>286145.63391999999</v>
          </cell>
          <cell r="H5">
            <v>5.4402047283956492E-2</v>
          </cell>
          <cell r="I5">
            <v>333177.91169600014</v>
          </cell>
          <cell r="J5">
            <v>5.9927244462847654E-2</v>
          </cell>
          <cell r="K5">
            <v>352350.51174201473</v>
          </cell>
          <cell r="L5">
            <v>5.2426363857869876E-2</v>
          </cell>
          <cell r="M5">
            <v>372674.73500299989</v>
          </cell>
          <cell r="N5">
            <v>5.4624440331266511E-2</v>
          </cell>
          <cell r="O5">
            <v>378004.98324000003</v>
          </cell>
          <cell r="P5">
            <v>4.9333718431829841E-2</v>
          </cell>
          <cell r="Q5">
            <v>469538.69531092281</v>
          </cell>
          <cell r="R5">
            <v>5.5001340700625477E-2</v>
          </cell>
        </row>
        <row r="6">
          <cell r="B6" t="str">
            <v>Commodity and General Programme Assistance</v>
          </cell>
          <cell r="C6">
            <v>355309.8</v>
          </cell>
          <cell r="D6">
            <v>7.3960730333172311E-2</v>
          </cell>
          <cell r="E6">
            <v>527638.17928999988</v>
          </cell>
          <cell r="F6">
            <v>0.1016715489661543</v>
          </cell>
          <cell r="G6">
            <v>373874.03480099997</v>
          </cell>
          <cell r="H6">
            <v>7.1080982927644726E-2</v>
          </cell>
          <cell r="I6">
            <v>285587.73683000001</v>
          </cell>
          <cell r="J6">
            <v>5.1367409182330487E-2</v>
          </cell>
          <cell r="K6">
            <v>227068.31519000005</v>
          </cell>
          <cell r="L6">
            <v>3.3785579177647414E-2</v>
          </cell>
          <cell r="M6">
            <v>76416.050109999996</v>
          </cell>
          <cell r="N6">
            <v>1.1200608942678032E-2</v>
          </cell>
          <cell r="O6">
            <v>73452.09732000003</v>
          </cell>
          <cell r="P6">
            <v>9.5862891974403813E-3</v>
          </cell>
          <cell r="Q6">
            <v>95391.734270000015</v>
          </cell>
          <cell r="R6">
            <v>1.1174102004806055E-2</v>
          </cell>
        </row>
        <row r="7">
          <cell r="B7" t="str">
            <v>Debt relief</v>
          </cell>
          <cell r="C7">
            <v>27266.18</v>
          </cell>
          <cell r="D7">
            <v>5.675685236364819E-3</v>
          </cell>
          <cell r="E7">
            <v>105073.840589</v>
          </cell>
          <cell r="F7">
            <v>2.0246867167348814E-2</v>
          </cell>
          <cell r="G7">
            <v>113280.66150999999</v>
          </cell>
          <cell r="H7">
            <v>2.1536934949522399E-2</v>
          </cell>
          <cell r="I7">
            <v>70957.637813000008</v>
          </cell>
          <cell r="J7">
            <v>1.2762837986708299E-2</v>
          </cell>
          <cell r="K7">
            <v>53311.378009</v>
          </cell>
          <cell r="L7">
            <v>7.9322197871835986E-3</v>
          </cell>
          <cell r="M7">
            <v>3232.4832779999997</v>
          </cell>
          <cell r="N7">
            <v>4.7379812301874021E-4</v>
          </cell>
          <cell r="O7">
            <v>0</v>
          </cell>
          <cell r="P7">
            <v>0</v>
          </cell>
          <cell r="Q7">
            <v>2248.8535499999998</v>
          </cell>
          <cell r="R7">
            <v>2.6342868335367992E-4</v>
          </cell>
        </row>
        <row r="8">
          <cell r="B8" t="str">
            <v>Economic Infrastructure &amp; Services</v>
          </cell>
          <cell r="C8">
            <v>525824.5699999996</v>
          </cell>
          <cell r="D8">
            <v>0.10945481724491207</v>
          </cell>
          <cell r="E8">
            <v>358522.61199400009</v>
          </cell>
          <cell r="F8">
            <v>6.9084366392650795E-2</v>
          </cell>
          <cell r="G8">
            <v>546585.34885399975</v>
          </cell>
          <cell r="H8">
            <v>0.10391688171410821</v>
          </cell>
          <cell r="I8">
            <v>597359.90844100039</v>
          </cell>
          <cell r="J8">
            <v>0.1074444973954673</v>
          </cell>
          <cell r="K8">
            <v>487080.95821400016</v>
          </cell>
          <cell r="L8">
            <v>7.2472957162224974E-2</v>
          </cell>
          <cell r="M8">
            <v>396384.18451199983</v>
          </cell>
          <cell r="N8">
            <v>5.8099630056647589E-2</v>
          </cell>
          <cell r="O8">
            <v>888545.05126800016</v>
          </cell>
          <cell r="P8">
            <v>0.11596469178137739</v>
          </cell>
          <cell r="Q8">
            <v>826430.95872000011</v>
          </cell>
          <cell r="R8">
            <v>9.6807379626089513E-2</v>
          </cell>
        </row>
        <row r="9">
          <cell r="B9" t="str">
            <v>Education</v>
          </cell>
          <cell r="C9">
            <v>523320.8796900005</v>
          </cell>
          <cell r="D9">
            <v>0.10893365299935617</v>
          </cell>
          <cell r="E9">
            <v>481929.37816999969</v>
          </cell>
          <cell r="F9">
            <v>9.2863837936770915E-2</v>
          </cell>
          <cell r="G9">
            <v>649177.35659999994</v>
          </cell>
          <cell r="H9">
            <v>0.1234216883396544</v>
          </cell>
          <cell r="I9">
            <v>620581.10844499827</v>
          </cell>
          <cell r="J9">
            <v>0.11162119242989074</v>
          </cell>
          <cell r="K9">
            <v>905375.18290660786</v>
          </cell>
          <cell r="L9">
            <v>0.13471111062753555</v>
          </cell>
          <cell r="M9">
            <v>820921.65848700027</v>
          </cell>
          <cell r="N9">
            <v>0.1203258013997287</v>
          </cell>
          <cell r="O9">
            <v>651528.76997399935</v>
          </cell>
          <cell r="P9">
            <v>8.503151628486906E-2</v>
          </cell>
          <cell r="Q9">
            <v>963533.44638256519</v>
          </cell>
          <cell r="R9">
            <v>0.1128674417895255</v>
          </cell>
        </row>
        <row r="10">
          <cell r="B10" t="str">
            <v>Government and Civil Society</v>
          </cell>
          <cell r="C10">
            <v>761567.79000000097</v>
          </cell>
          <cell r="D10">
            <v>0.15852675593698817</v>
          </cell>
          <cell r="E10">
            <v>729973.17641909886</v>
          </cell>
          <cell r="F10">
            <v>0.14065984317158797</v>
          </cell>
          <cell r="G10">
            <v>721509.36203400092</v>
          </cell>
          <cell r="H10">
            <v>0.13717345916298299</v>
          </cell>
          <cell r="I10">
            <v>786973.71422100265</v>
          </cell>
          <cell r="J10">
            <v>0.14154949803811803</v>
          </cell>
          <cell r="K10">
            <v>834622.05618500058</v>
          </cell>
          <cell r="L10">
            <v>0.12418372655407386</v>
          </cell>
          <cell r="M10">
            <v>863051.46735736204</v>
          </cell>
          <cell r="N10">
            <v>0.12650093755643171</v>
          </cell>
          <cell r="O10">
            <v>1018590.2960175971</v>
          </cell>
          <cell r="P10">
            <v>0.13293699577823148</v>
          </cell>
          <cell r="Q10">
            <v>1119719.8420099465</v>
          </cell>
          <cell r="R10">
            <v>0.13116297577744479</v>
          </cell>
        </row>
        <row r="11">
          <cell r="B11" t="str">
            <v>Health</v>
          </cell>
          <cell r="C11">
            <v>696995.53</v>
          </cell>
          <cell r="D11">
            <v>0.14508549563720594</v>
          </cell>
          <cell r="E11">
            <v>780956.87078500004</v>
          </cell>
          <cell r="F11">
            <v>0.15048398285983666</v>
          </cell>
          <cell r="G11">
            <v>946229.80190599931</v>
          </cell>
          <cell r="H11">
            <v>0.17989734010469211</v>
          </cell>
          <cell r="I11">
            <v>1076712.7507964999</v>
          </cell>
          <cell r="J11">
            <v>0.19366358323333485</v>
          </cell>
          <cell r="K11">
            <v>1273495.7715340005</v>
          </cell>
          <cell r="L11">
            <v>0.18948391009797735</v>
          </cell>
          <cell r="M11">
            <v>1233037.2321730007</v>
          </cell>
          <cell r="N11">
            <v>0.18073124467244045</v>
          </cell>
          <cell r="O11">
            <v>1017239.7644559985</v>
          </cell>
          <cell r="P11">
            <v>0.13276073687491724</v>
          </cell>
          <cell r="Q11">
            <v>1042004.1824829999</v>
          </cell>
          <cell r="R11">
            <v>0.12205943327902535</v>
          </cell>
        </row>
        <row r="12">
          <cell r="B12" t="str">
            <v>Humantarian</v>
          </cell>
          <cell r="C12">
            <v>484463.66999999993</v>
          </cell>
          <cell r="D12">
            <v>0.10084519721406213</v>
          </cell>
          <cell r="E12">
            <v>368676.18557000003</v>
          </cell>
          <cell r="F12">
            <v>7.1040876731616118E-2</v>
          </cell>
          <cell r="G12">
            <v>422404.8060539994</v>
          </cell>
          <cell r="H12">
            <v>8.0307659834309264E-2</v>
          </cell>
          <cell r="I12">
            <v>425407.12004600005</v>
          </cell>
          <cell r="J12">
            <v>7.6516106213227936E-2</v>
          </cell>
          <cell r="K12">
            <v>825622.08748000022</v>
          </cell>
          <cell r="L12">
            <v>0.12284461785885716</v>
          </cell>
          <cell r="M12">
            <v>1118752.19833</v>
          </cell>
          <cell r="N12">
            <v>0.16398002591363864</v>
          </cell>
          <cell r="O12">
            <v>1266377.8477039998</v>
          </cell>
          <cell r="P12">
            <v>0.16527593798219742</v>
          </cell>
          <cell r="Q12">
            <v>1283511.6117199995</v>
          </cell>
          <cell r="R12">
            <v>0.15034939644894135</v>
          </cell>
        </row>
        <row r="13">
          <cell r="B13" t="str">
            <v>Multisector2</v>
          </cell>
          <cell r="C13">
            <v>499592.72999999975</v>
          </cell>
          <cell r="D13">
            <v>0.10399443859962025</v>
          </cell>
          <cell r="E13">
            <v>921957.78033400094</v>
          </cell>
          <cell r="F13">
            <v>0.17765370150827497</v>
          </cell>
          <cell r="G13">
            <v>607007.51920899993</v>
          </cell>
          <cell r="H13">
            <v>0.11540435305386311</v>
          </cell>
          <cell r="I13">
            <v>742661.61820600042</v>
          </cell>
          <cell r="J13">
            <v>0.13357927637175748</v>
          </cell>
          <cell r="K13">
            <v>956278.20402214373</v>
          </cell>
          <cell r="L13">
            <v>0.14228499009566548</v>
          </cell>
          <cell r="M13">
            <v>951663.94232400088</v>
          </cell>
          <cell r="N13">
            <v>0.13948922572515354</v>
          </cell>
          <cell r="O13">
            <v>1007226.5949289992</v>
          </cell>
          <cell r="P13">
            <v>0.1314539104891351</v>
          </cell>
          <cell r="Q13">
            <v>1131909.6539479073</v>
          </cell>
          <cell r="R13">
            <v>0.1325029359522166</v>
          </cell>
        </row>
        <row r="14">
          <cell r="B14" t="str">
            <v>OTHER SOCIAL INFRASTRUCTURE AND SERVICES</v>
          </cell>
          <cell r="C14">
            <v>204053.18000000011</v>
          </cell>
          <cell r="D14">
            <v>4.2475389701061662E-2</v>
          </cell>
          <cell r="E14">
            <v>260912.48650999996</v>
          </cell>
          <cell r="F14">
            <v>5.0275695901646628E-2</v>
          </cell>
          <cell r="G14">
            <v>228127.35296899997</v>
          </cell>
          <cell r="H14">
            <v>4.3371603728376638E-2</v>
          </cell>
          <cell r="I14">
            <v>210224.8795630002</v>
          </cell>
          <cell r="J14">
            <v>3.7812223762418946E-2</v>
          </cell>
          <cell r="K14">
            <v>316483.81310999987</v>
          </cell>
          <cell r="L14">
            <v>4.7089744411608521E-2</v>
          </cell>
          <cell r="M14">
            <v>198641.51508299995</v>
          </cell>
          <cell r="N14">
            <v>2.9115688746317515E-2</v>
          </cell>
          <cell r="O14">
            <v>292677.61095400021</v>
          </cell>
          <cell r="P14">
            <v>3.8197578048694301E-2</v>
          </cell>
          <cell r="Q14">
            <v>431737.88707999996</v>
          </cell>
          <cell r="R14">
            <v>5.0573388003582596E-2</v>
          </cell>
        </row>
        <row r="15">
          <cell r="B15" t="str">
            <v>Production Services</v>
          </cell>
          <cell r="C15">
            <v>162304.18</v>
          </cell>
          <cell r="D15">
            <v>3.378498338330848E-2</v>
          </cell>
          <cell r="E15">
            <v>249527.71896200004</v>
          </cell>
          <cell r="F15">
            <v>4.8081944583684158E-2</v>
          </cell>
          <cell r="G15">
            <v>134005.88486200012</v>
          </cell>
          <cell r="H15">
            <v>2.5477217264231043E-2</v>
          </cell>
          <cell r="I15">
            <v>191304.85189800014</v>
          </cell>
          <cell r="J15">
            <v>3.4409161664596483E-2</v>
          </cell>
          <cell r="K15">
            <v>228269.00598000028</v>
          </cell>
          <cell r="L15">
            <v>3.396423040743031E-2</v>
          </cell>
          <cell r="M15">
            <v>358112.31294300017</v>
          </cell>
          <cell r="N15">
            <v>5.2489967344014579E-2</v>
          </cell>
          <cell r="O15">
            <v>552342.66498399968</v>
          </cell>
          <cell r="P15">
            <v>7.2086662135103022E-2</v>
          </cell>
          <cell r="Q15">
            <v>525118.19107999979</v>
          </cell>
          <cell r="R15">
            <v>6.1511872874634485E-2</v>
          </cell>
        </row>
        <row r="16">
          <cell r="B16" t="str">
            <v>Refugee costs</v>
          </cell>
          <cell r="C16">
            <v>7355</v>
          </cell>
          <cell r="D16">
            <v>1.5310052568223067E-3</v>
          </cell>
          <cell r="E16">
            <v>11700</v>
          </cell>
          <cell r="F16">
            <v>2.2544940256307767E-3</v>
          </cell>
          <cell r="G16">
            <v>19527.1404</v>
          </cell>
          <cell r="H16">
            <v>3.7125026190623521E-3</v>
          </cell>
          <cell r="I16">
            <v>28369.752</v>
          </cell>
          <cell r="J16">
            <v>5.1027424201085516E-3</v>
          </cell>
          <cell r="K16">
            <v>32324.84</v>
          </cell>
          <cell r="L16">
            <v>4.8096249814112337E-3</v>
          </cell>
          <cell r="M16">
            <v>134791.20199999999</v>
          </cell>
          <cell r="N16">
            <v>1.9756890605340933E-2</v>
          </cell>
          <cell r="O16">
            <v>244655.46299999996</v>
          </cell>
          <cell r="P16">
            <v>3.1930170922608497E-2</v>
          </cell>
          <cell r="Q16">
            <v>410093.75963000004</v>
          </cell>
          <cell r="R16">
            <v>4.8038014369984838E-2</v>
          </cell>
        </row>
        <row r="17">
          <cell r="B17" t="str">
            <v>Unallocated</v>
          </cell>
          <cell r="C17">
            <v>228610.90000000002</v>
          </cell>
          <cell r="D17">
            <v>4.7587286154572223E-2</v>
          </cell>
          <cell r="E17">
            <v>62555.55455999996</v>
          </cell>
          <cell r="F17">
            <v>1.2053942224405128E-2</v>
          </cell>
          <cell r="G17">
            <v>102300.99307699995</v>
          </cell>
          <cell r="H17">
            <v>1.9449478876642987E-2</v>
          </cell>
          <cell r="I17">
            <v>83715.540341000014</v>
          </cell>
          <cell r="J17">
            <v>1.5057545759311872E-2</v>
          </cell>
          <cell r="K17">
            <v>100245.28398000004</v>
          </cell>
          <cell r="L17">
            <v>1.4915533134854544E-2</v>
          </cell>
          <cell r="M17">
            <v>113969.84890200003</v>
          </cell>
          <cell r="N17">
            <v>1.6705020829653631E-2</v>
          </cell>
          <cell r="O17">
            <v>88927.924959999975</v>
          </cell>
          <cell r="P17">
            <v>1.1606051256520285E-2</v>
          </cell>
          <cell r="Q17">
            <v>66353.864078400031</v>
          </cell>
          <cell r="R17">
            <v>7.7726319926888802E-3</v>
          </cell>
        </row>
        <row r="18">
          <cell r="B18" t="str">
            <v>WASH</v>
          </cell>
          <cell r="C18">
            <v>73182.749999999985</v>
          </cell>
          <cell r="D18">
            <v>1.5233606384597231E-2</v>
          </cell>
          <cell r="E18">
            <v>92399.794517999966</v>
          </cell>
          <cell r="F18">
            <v>1.7804682453875412E-2</v>
          </cell>
          <cell r="G18">
            <v>109656.19112299998</v>
          </cell>
          <cell r="H18">
            <v>2.0847850140952504E-2</v>
          </cell>
          <cell r="I18">
            <v>106672.32227800001</v>
          </cell>
          <cell r="J18">
            <v>1.9186681079885404E-2</v>
          </cell>
          <cell r="K18">
            <v>128337.54991999992</v>
          </cell>
          <cell r="L18">
            <v>1.9095391845662436E-2</v>
          </cell>
          <cell r="M18">
            <v>180841.84844900004</v>
          </cell>
          <cell r="N18">
            <v>2.6506719753671592E-2</v>
          </cell>
          <cell r="O18">
            <v>182634.29342999999</v>
          </cell>
          <cell r="P18">
            <v>2.3835740817076033E-2</v>
          </cell>
          <cell r="Q18">
            <v>170017.17027000003</v>
          </cell>
          <cell r="R18">
            <v>1.9915658497079335E-2</v>
          </cell>
        </row>
        <row r="19">
          <cell r="B19" t="str">
            <v>Total</v>
          </cell>
          <cell r="C19">
            <v>4804033.1456900053</v>
          </cell>
          <cell r="D19">
            <v>1</v>
          </cell>
          <cell r="E19">
            <v>5189634.5108860955</v>
          </cell>
          <cell r="F19">
            <v>1</v>
          </cell>
          <cell r="G19">
            <v>5259832.0873190034</v>
          </cell>
          <cell r="H19">
            <v>1</v>
          </cell>
          <cell r="I19">
            <v>5559706.8525744798</v>
          </cell>
          <cell r="J19">
            <v>1</v>
          </cell>
          <cell r="K19">
            <v>6720864.9582727524</v>
          </cell>
          <cell r="L19">
            <v>1</v>
          </cell>
          <cell r="M19">
            <v>6822490.6789513491</v>
          </cell>
          <cell r="N19">
            <v>1</v>
          </cell>
          <cell r="O19">
            <v>7662203.3622365938</v>
          </cell>
          <cell r="P19">
            <v>1</v>
          </cell>
          <cell r="Q19">
            <v>8537609.8505327534</v>
          </cell>
          <cell r="R19">
            <v>1</v>
          </cell>
        </row>
      </sheetData>
      <sheetData sheetId="19"/>
      <sheetData sheetId="20">
        <row r="7">
          <cell r="B7" t="str">
            <v>International Development Association2</v>
          </cell>
          <cell r="C7">
            <v>740000</v>
          </cell>
          <cell r="D7">
            <v>0.22823922541995009</v>
          </cell>
          <cell r="E7">
            <v>1195074.1510000001</v>
          </cell>
          <cell r="F7">
            <v>0.24931279948487645</v>
          </cell>
          <cell r="G7">
            <v>1145075.8489999999</v>
          </cell>
          <cell r="H7">
            <v>0.21893609070442216</v>
          </cell>
        </row>
        <row r="8">
          <cell r="B8" t="str">
            <v>European Commission - Development Share of Budget</v>
          </cell>
          <cell r="C8">
            <v>807358.83400000003</v>
          </cell>
          <cell r="D8">
            <v>0.24901480392988387</v>
          </cell>
          <cell r="E8">
            <v>935107.826</v>
          </cell>
          <cell r="F8">
            <v>0.20903770585128242</v>
          </cell>
          <cell r="G8">
            <v>1030596.7509999999</v>
          </cell>
          <cell r="H8">
            <v>9.8576993947729591E-2</v>
          </cell>
        </row>
        <row r="9">
          <cell r="B9" t="str">
            <v>European Commission - European Development Fund</v>
          </cell>
          <cell r="C9">
            <v>327365.99359999999</v>
          </cell>
          <cell r="D9">
            <v>0.10096994703796802</v>
          </cell>
          <cell r="E9">
            <v>391767.61365999997</v>
          </cell>
          <cell r="F9">
            <v>8.7577283506039161E-2</v>
          </cell>
          <cell r="G9">
            <v>472625.75722000003</v>
          </cell>
          <cell r="H9">
            <v>9.7550970167753631E-2</v>
          </cell>
        </row>
        <row r="10">
          <cell r="B10" t="str">
            <v>International Monetary Fund - Poverty Reduction and Growth Trust</v>
          </cell>
          <cell r="C10">
            <v>0</v>
          </cell>
          <cell r="D10">
            <v>0</v>
          </cell>
          <cell r="E10">
            <v>119839.255</v>
          </cell>
          <cell r="F10">
            <v>2.6789341549288703E-2</v>
          </cell>
          <cell r="G10">
            <v>446318.49661999999</v>
          </cell>
          <cell r="H10">
            <v>0</v>
          </cell>
        </row>
        <row r="11">
          <cell r="B11" t="str">
            <v>African Development Fund</v>
          </cell>
          <cell r="C11">
            <v>199230.38749999998</v>
          </cell>
          <cell r="D11">
            <v>6.1448904490697974E-2</v>
          </cell>
          <cell r="E11">
            <v>212488.47771000001</v>
          </cell>
          <cell r="F11">
            <v>4.750051562538176E-2</v>
          </cell>
          <cell r="G11">
            <v>213630.70553000001</v>
          </cell>
          <cell r="H11">
            <v>4.4093835902330097E-2</v>
          </cell>
        </row>
        <row r="12">
          <cell r="B12" t="str">
            <v>Global Alliance for Vaccines and Immunization</v>
          </cell>
          <cell r="C12">
            <v>129000</v>
          </cell>
          <cell r="D12">
            <v>3.9787648755639948E-2</v>
          </cell>
          <cell r="E12">
            <v>268465.42949000001</v>
          </cell>
          <cell r="F12">
            <v>6.0013825059110154E-2</v>
          </cell>
          <cell r="G12">
            <v>200000</v>
          </cell>
          <cell r="H12">
            <v>4.1280429040326361E-2</v>
          </cell>
        </row>
        <row r="13">
          <cell r="B13" t="str">
            <v>Green Climate Fund</v>
          </cell>
          <cell r="C13">
            <v>0</v>
          </cell>
          <cell r="D13">
            <v>0</v>
          </cell>
          <cell r="E13">
            <v>240000</v>
          </cell>
          <cell r="F13">
            <v>5.3650550246071606E-2</v>
          </cell>
          <cell r="G13">
            <v>161720.03899999999</v>
          </cell>
          <cell r="H13">
            <v>3.3379362971691556E-2</v>
          </cell>
        </row>
        <row r="14">
          <cell r="B14" t="str">
            <v>Global Fund to Fight AIDS, Tuberculosis and Malaria</v>
          </cell>
          <cell r="C14">
            <v>128098</v>
          </cell>
          <cell r="D14">
            <v>3.9509443645736171E-2</v>
          </cell>
          <cell r="E14">
            <v>100000</v>
          </cell>
          <cell r="F14">
            <v>2.2354395935863171E-2</v>
          </cell>
          <cell r="G14">
            <v>152940</v>
          </cell>
          <cell r="H14">
            <v>3.1567144087137566E-2</v>
          </cell>
        </row>
        <row r="15">
          <cell r="B15" t="str">
            <v>International Finance Facility for Immunisation</v>
          </cell>
          <cell r="C15">
            <v>53605.327130000005</v>
          </cell>
          <cell r="D15">
            <v>1.653356532774897E-2</v>
          </cell>
          <cell r="E15">
            <v>83594.239000000001</v>
          </cell>
          <cell r="F15">
            <v>1.8686987165631743E-2</v>
          </cell>
          <cell r="G15">
            <v>92464.90208</v>
          </cell>
          <cell r="H15">
            <v>1.9084954145170824E-2</v>
          </cell>
        </row>
        <row r="16">
          <cell r="B16" t="str">
            <v>Asian Infrastructure Investment Bank</v>
          </cell>
          <cell r="C16">
            <v>0</v>
          </cell>
          <cell r="D16">
            <v>0</v>
          </cell>
          <cell r="E16">
            <v>0</v>
          </cell>
          <cell r="F16">
            <v>0</v>
          </cell>
          <cell r="G16">
            <v>72090.131099000006</v>
          </cell>
          <cell r="H16">
            <v>1.4879557706700471E-2</v>
          </cell>
        </row>
        <row r="17">
          <cell r="B17" t="str">
            <v>Central Emergency Response Fund</v>
          </cell>
          <cell r="C17">
            <v>40000</v>
          </cell>
          <cell r="D17">
            <v>1.2337255428105411E-2</v>
          </cell>
          <cell r="E17">
            <v>55000</v>
          </cell>
          <cell r="F17">
            <v>1.2294917764724743E-2</v>
          </cell>
          <cell r="G17">
            <v>55000</v>
          </cell>
          <cell r="H17">
            <v>1.135211798608975E-2</v>
          </cell>
        </row>
        <row r="18">
          <cell r="B18" t="str">
            <v>United Nations Development Programme</v>
          </cell>
          <cell r="C18">
            <v>58500</v>
          </cell>
          <cell r="D18">
            <v>1.8043236063604161E-2</v>
          </cell>
          <cell r="E18">
            <v>55000</v>
          </cell>
          <cell r="F18">
            <v>1.2294917764724743E-2</v>
          </cell>
          <cell r="G18">
            <v>55000</v>
          </cell>
          <cell r="H18">
            <v>1.135211798608975E-2</v>
          </cell>
        </row>
        <row r="19">
          <cell r="B19" t="str">
            <v>Private Infrastructure Development Group</v>
          </cell>
          <cell r="C19">
            <v>101900.10584</v>
          </cell>
          <cell r="D19">
            <v>3.1429190847476397E-2</v>
          </cell>
          <cell r="E19">
            <v>31485</v>
          </cell>
          <cell r="F19">
            <v>7.0382815604065185E-3</v>
          </cell>
          <cell r="G19">
            <v>53385.721000000005</v>
          </cell>
          <cell r="H19">
            <v>1.1018927337535804E-2</v>
          </cell>
        </row>
        <row r="20">
          <cell r="B20" t="str">
            <v>Global Environment Facility - Special Climate Change Fund</v>
          </cell>
          <cell r="C20">
            <v>0</v>
          </cell>
          <cell r="D20">
            <v>0</v>
          </cell>
          <cell r="E20">
            <v>0</v>
          </cell>
          <cell r="F20">
            <v>0</v>
          </cell>
          <cell r="G20">
            <v>52500</v>
          </cell>
          <cell r="H20">
            <v>1.083611262308567E-2</v>
          </cell>
        </row>
        <row r="21">
          <cell r="B21" t="str">
            <v>United Nations Department of Peacekeeping Operations</v>
          </cell>
          <cell r="C21">
            <v>20273.108309400002</v>
          </cell>
          <cell r="D21">
            <v>6.252862888367852E-3</v>
          </cell>
          <cell r="E21">
            <v>19058.027000000002</v>
          </cell>
          <cell r="F21">
            <v>4.2603068131437062E-3</v>
          </cell>
          <cell r="G21">
            <v>50853.943999999996</v>
          </cell>
          <cell r="H21">
            <v>0</v>
          </cell>
        </row>
        <row r="22">
          <cell r="B22" t="str">
            <v>Clean Technology Fund</v>
          </cell>
          <cell r="C22">
            <v>44000</v>
          </cell>
          <cell r="D22">
            <v>1.3570980970915952E-2</v>
          </cell>
          <cell r="E22">
            <v>157802.231</v>
          </cell>
          <cell r="F22">
            <v>3.5275735513365408E-2</v>
          </cell>
          <cell r="G22">
            <v>50505.93</v>
          </cell>
          <cell r="H22">
            <v>1.0424532297403451E-2</v>
          </cell>
        </row>
        <row r="23">
          <cell r="B23" t="str">
            <v>Asian Development Fund</v>
          </cell>
          <cell r="C23">
            <v>27461.487000000001</v>
          </cell>
          <cell r="D23">
            <v>8.469984488864905E-3</v>
          </cell>
          <cell r="E23">
            <v>50000</v>
          </cell>
          <cell r="F23">
            <v>1.1177197967931585E-2</v>
          </cell>
          <cell r="G23">
            <v>50000</v>
          </cell>
          <cell r="H23">
            <v>1.032010726008159E-2</v>
          </cell>
        </row>
        <row r="24">
          <cell r="B24" t="str">
            <v>United Nations Children’s Fund</v>
          </cell>
          <cell r="C24">
            <v>40000</v>
          </cell>
          <cell r="D24">
            <v>1.2337255428105411E-2</v>
          </cell>
          <cell r="E24">
            <v>48000</v>
          </cell>
          <cell r="F24">
            <v>1.0730110049214321E-2</v>
          </cell>
          <cell r="G24">
            <v>48000</v>
          </cell>
          <cell r="H24">
            <v>9.907302969678327E-3</v>
          </cell>
        </row>
        <row r="25">
          <cell r="B25" t="str">
            <v>World Food Programme</v>
          </cell>
          <cell r="C25">
            <v>10000</v>
          </cell>
          <cell r="D25">
            <v>3.0843138570263526E-3</v>
          </cell>
          <cell r="E25">
            <v>40000</v>
          </cell>
          <cell r="F25">
            <v>8.9417583743452676E-3</v>
          </cell>
          <cell r="G25">
            <v>40000</v>
          </cell>
          <cell r="H25">
            <v>8.2560858080652725E-3</v>
          </cell>
        </row>
        <row r="26">
          <cell r="B26" t="str">
            <v>United Nations Office of the United Nations High Commissioner for Refugees</v>
          </cell>
          <cell r="C26">
            <v>19000</v>
          </cell>
          <cell r="D26">
            <v>5.86019632835007E-3</v>
          </cell>
          <cell r="E26">
            <v>35000</v>
          </cell>
          <cell r="F26">
            <v>7.8240385775521087E-3</v>
          </cell>
          <cell r="G26">
            <v>35000</v>
          </cell>
          <cell r="H26">
            <v>7.2240750820571128E-3</v>
          </cell>
        </row>
        <row r="27">
          <cell r="B27" t="str">
            <v>United Nations Relief and Works Agency for Palestine Refugees in the Near East</v>
          </cell>
          <cell r="C27">
            <v>47500</v>
          </cell>
          <cell r="D27">
            <v>1.4650490820875172E-2</v>
          </cell>
          <cell r="E27">
            <v>34038.832459999998</v>
          </cell>
          <cell r="F27">
            <v>7.6091753800535131E-3</v>
          </cell>
          <cell r="G27">
            <v>33434.989390000002</v>
          </cell>
          <cell r="H27">
            <v>6.9010535348897999E-3</v>
          </cell>
        </row>
        <row r="28">
          <cell r="B28" t="str">
            <v>CGIAR Fund</v>
          </cell>
          <cell r="C28">
            <v>0</v>
          </cell>
          <cell r="D28">
            <v>0</v>
          </cell>
          <cell r="E28">
            <v>35000</v>
          </cell>
          <cell r="F28">
            <v>0</v>
          </cell>
          <cell r="G28">
            <v>30000</v>
          </cell>
          <cell r="H28">
            <v>6.1920643560489539E-3</v>
          </cell>
        </row>
        <row r="29">
          <cell r="B29" t="str">
            <v>Global Environment Facility - Least Developed Countries Fund</v>
          </cell>
          <cell r="C29">
            <v>0</v>
          </cell>
          <cell r="D29">
            <v>0</v>
          </cell>
          <cell r="E29">
            <v>0</v>
          </cell>
          <cell r="F29">
            <v>0</v>
          </cell>
          <cell r="G29">
            <v>30000</v>
          </cell>
          <cell r="H29">
            <v>6.1920643560489539E-3</v>
          </cell>
        </row>
        <row r="30">
          <cell r="B30" t="str">
            <v>Advance Market Commitments</v>
          </cell>
          <cell r="C30">
            <v>0</v>
          </cell>
          <cell r="D30">
            <v>0</v>
          </cell>
          <cell r="E30">
            <v>39963.172429999999</v>
          </cell>
          <cell r="F30">
            <v>8.9335257935339099E-3</v>
          </cell>
          <cell r="G30">
            <v>26334.56523</v>
          </cell>
          <cell r="H30">
            <v>5.4355107564243044E-3</v>
          </cell>
        </row>
        <row r="31">
          <cell r="B31" t="str">
            <v>United Nations Office of Co-ordination of Humanitarian Affairs</v>
          </cell>
          <cell r="C31">
            <v>20000</v>
          </cell>
          <cell r="D31">
            <v>6.1686277140527053E-3</v>
          </cell>
          <cell r="E31">
            <v>20000</v>
          </cell>
          <cell r="F31">
            <v>4.4708791871726338E-3</v>
          </cell>
          <cell r="G31">
            <v>25000</v>
          </cell>
          <cell r="H31">
            <v>5.1600536300407951E-3</v>
          </cell>
        </row>
        <row r="32">
          <cell r="B32" t="str">
            <v>United Nations Population Fund</v>
          </cell>
          <cell r="C32">
            <v>20000</v>
          </cell>
          <cell r="D32">
            <v>6.1686277140527053E-3</v>
          </cell>
          <cell r="E32">
            <v>20000</v>
          </cell>
          <cell r="F32">
            <v>4.4708791871726338E-3</v>
          </cell>
          <cell r="G32">
            <v>20000</v>
          </cell>
          <cell r="H32">
            <v>4.1280429040326362E-3</v>
          </cell>
        </row>
        <row r="33">
          <cell r="B33" t="str">
            <v>International Fund for Agricultural Development</v>
          </cell>
          <cell r="C33">
            <v>33852</v>
          </cell>
          <cell r="D33">
            <v>1.0441019268805609E-2</v>
          </cell>
          <cell r="E33">
            <v>0</v>
          </cell>
          <cell r="F33">
            <v>0</v>
          </cell>
          <cell r="G33">
            <v>19025</v>
          </cell>
          <cell r="H33">
            <v>3.9268008124610449E-3</v>
          </cell>
        </row>
        <row r="34">
          <cell r="B34" t="str">
            <v>Joint United Nations Programme on HIV/AIDS</v>
          </cell>
          <cell r="C34">
            <v>10000</v>
          </cell>
          <cell r="D34">
            <v>3.0843138570263526E-3</v>
          </cell>
          <cell r="E34">
            <v>15000</v>
          </cell>
          <cell r="F34">
            <v>3.3531593903794754E-3</v>
          </cell>
          <cell r="G34">
            <v>15000</v>
          </cell>
          <cell r="H34">
            <v>3.096032178024477E-3</v>
          </cell>
        </row>
        <row r="35">
          <cell r="B35" t="str">
            <v>World Health Organisation - core voluntary contributions account</v>
          </cell>
          <cell r="C35">
            <v>12500</v>
          </cell>
          <cell r="D35">
            <v>3.8553923212829412E-3</v>
          </cell>
          <cell r="E35">
            <v>14500</v>
          </cell>
          <cell r="F35">
            <v>3.2413874107001593E-3</v>
          </cell>
          <cell r="G35">
            <v>14500</v>
          </cell>
          <cell r="H35">
            <v>2.9928311054236612E-3</v>
          </cell>
        </row>
        <row r="36">
          <cell r="B36" t="str">
            <v>United Nations</v>
          </cell>
          <cell r="C36">
            <v>16967.82862</v>
          </cell>
          <cell r="D36">
            <v>5.2334108936314336E-3</v>
          </cell>
          <cell r="E36">
            <v>17880.404259999999</v>
          </cell>
          <cell r="F36">
            <v>3.9970563632133445E-3</v>
          </cell>
          <cell r="G36">
            <v>13358.297</v>
          </cell>
          <cell r="H36">
            <v>2.7571811570405226E-3</v>
          </cell>
        </row>
        <row r="37">
          <cell r="B37" t="str">
            <v>United Nations Entity for Gender Equality and the Empowerment of Women</v>
          </cell>
          <cell r="C37">
            <v>10000</v>
          </cell>
          <cell r="D37">
            <v>3.0843138570263526E-3</v>
          </cell>
          <cell r="E37">
            <v>12500</v>
          </cell>
          <cell r="F37">
            <v>2.7942994919828964E-3</v>
          </cell>
          <cell r="G37">
            <v>12500</v>
          </cell>
          <cell r="H37">
            <v>2.5800268150203975E-3</v>
          </cell>
        </row>
        <row r="38">
          <cell r="B38" t="str">
            <v>World Health Organisation - assessed contributions</v>
          </cell>
          <cell r="C38">
            <v>14804.8</v>
          </cell>
          <cell r="D38">
            <v>4.5662649790503742E-3</v>
          </cell>
          <cell r="E38">
            <v>11833.70312</v>
          </cell>
          <cell r="F38">
            <v>2.6453528493193936E-3</v>
          </cell>
          <cell r="G38">
            <v>11999.832234400001</v>
          </cell>
          <cell r="H38">
            <v>0</v>
          </cell>
        </row>
        <row r="39">
          <cell r="B39" t="str">
            <v>Council of Europe</v>
          </cell>
          <cell r="C39">
            <v>0</v>
          </cell>
          <cell r="D39">
            <v>0</v>
          </cell>
          <cell r="E39">
            <v>9141.3148000000001</v>
          </cell>
          <cell r="F39">
            <v>2.0434857041356585E-3</v>
          </cell>
          <cell r="G39">
            <v>9889.4152599999998</v>
          </cell>
          <cell r="H39">
            <v>2.0411965244537533E-3</v>
          </cell>
        </row>
        <row r="40">
          <cell r="B40" t="str">
            <v>Organization for Security and Co-operation in Europe</v>
          </cell>
          <cell r="C40">
            <v>9107.4211509999986</v>
          </cell>
          <cell r="D40">
            <v>2.8090145257804191E-3</v>
          </cell>
          <cell r="E40">
            <v>11593.484399999998</v>
          </cell>
          <cell r="F40">
            <v>2.59165340553853E-3</v>
          </cell>
          <cell r="G40">
            <v>9440.7440029999998</v>
          </cell>
          <cell r="H40">
            <v>0</v>
          </cell>
        </row>
        <row r="41">
          <cell r="B41" t="str">
            <v>Caribbean Development Bank</v>
          </cell>
          <cell r="C41">
            <v>11015.0432</v>
          </cell>
          <cell r="D41">
            <v>3.3973850377503902E-3</v>
          </cell>
          <cell r="E41">
            <v>12277.33022</v>
          </cell>
          <cell r="F41">
            <v>2.7445230077321808E-3</v>
          </cell>
          <cell r="G41">
            <v>9361.8258999999998</v>
          </cell>
          <cell r="H41">
            <v>1.9323009487641973E-3</v>
          </cell>
        </row>
        <row r="42">
          <cell r="B42" t="str">
            <v>Food and Agricultural Organisation</v>
          </cell>
          <cell r="C42">
            <v>10435.34599</v>
          </cell>
          <cell r="D42">
            <v>3.218588223982138E-3</v>
          </cell>
          <cell r="E42">
            <v>8266.5640509999994</v>
          </cell>
          <cell r="F42">
            <v>1.8479404582522696E-3</v>
          </cell>
          <cell r="G42">
            <v>9017.4136120000003</v>
          </cell>
          <cell r="H42">
            <v>1.8612135136871952E-3</v>
          </cell>
        </row>
        <row r="43">
          <cell r="B43" t="str">
            <v>United Nations Environment Programme</v>
          </cell>
          <cell r="C43">
            <v>0</v>
          </cell>
          <cell r="D43">
            <v>0</v>
          </cell>
          <cell r="E43">
            <v>628.40477999999996</v>
          </cell>
          <cell r="F43">
            <v>1.4047609260108988E-4</v>
          </cell>
          <cell r="G43">
            <v>8892.8155700000007</v>
          </cell>
          <cell r="H43">
            <v>1.8354962105304722E-3</v>
          </cell>
        </row>
        <row r="44">
          <cell r="B44" t="str">
            <v>International Atomic Energy Agency - assessed contributions</v>
          </cell>
          <cell r="C44">
            <v>1966.997865</v>
          </cell>
          <cell r="D44">
            <v>6.0668387717607505E-4</v>
          </cell>
          <cell r="E44">
            <v>4616.0640009999997</v>
          </cell>
          <cell r="F44">
            <v>1.0318932234363867E-3</v>
          </cell>
          <cell r="G44">
            <v>8878.5300000000007</v>
          </cell>
          <cell r="H44">
            <v>0</v>
          </cell>
        </row>
        <row r="45">
          <cell r="B45" t="str">
            <v>International Labour Organisation - Assessed Contributions</v>
          </cell>
          <cell r="C45">
            <v>9848.6649660000003</v>
          </cell>
          <cell r="D45">
            <v>3.0376373827843773E-3</v>
          </cell>
          <cell r="E45">
            <v>8068.4639999999999</v>
          </cell>
          <cell r="F45">
            <v>1.8036563885025828E-3</v>
          </cell>
          <cell r="G45">
            <v>8206.9331999999995</v>
          </cell>
          <cell r="H45">
            <v>0</v>
          </cell>
        </row>
        <row r="46">
          <cell r="B46" t="str">
            <v>Multilateral Fund for the Implementation of the Montreal Protocol</v>
          </cell>
          <cell r="C46">
            <v>0</v>
          </cell>
          <cell r="D46">
            <v>0</v>
          </cell>
          <cell r="E46">
            <v>6462.3923599999998</v>
          </cell>
          <cell r="F46">
            <v>1.4446287750833719E-3</v>
          </cell>
          <cell r="G46">
            <v>6659.6884399999999</v>
          </cell>
          <cell r="H46">
            <v>1.3745739803905088E-3</v>
          </cell>
        </row>
        <row r="47">
          <cell r="B47" t="str">
            <v>African Development Bank</v>
          </cell>
          <cell r="C47">
            <v>5662.1189400000003</v>
          </cell>
          <cell r="D47">
            <v>1.7463751906773364E-3</v>
          </cell>
          <cell r="E47">
            <v>6392.4525599999997</v>
          </cell>
          <cell r="F47">
            <v>1.4289941552746211E-3</v>
          </cell>
          <cell r="G47">
            <v>6392.4525599999997</v>
          </cell>
          <cell r="H47">
            <v>1.3194159214836628E-3</v>
          </cell>
        </row>
        <row r="48">
          <cell r="B48" t="str">
            <v>International Atomic Energy Agency (Contributions to Technical Cooperation Fund Only)</v>
          </cell>
          <cell r="C48">
            <v>0</v>
          </cell>
          <cell r="D48">
            <v>0</v>
          </cell>
          <cell r="E48">
            <v>2729.2240000000002</v>
          </cell>
          <cell r="F48">
            <v>6.1010153893660221E-4</v>
          </cell>
          <cell r="G48">
            <v>6173.2690000000002</v>
          </cell>
          <cell r="H48">
            <v>1.2741759645067325E-3</v>
          </cell>
        </row>
        <row r="49">
          <cell r="B49" t="str">
            <v>United Nations Educational, Scientific and Cultural Organisation</v>
          </cell>
          <cell r="C49">
            <v>8901.1746600000006</v>
          </cell>
          <cell r="D49">
            <v>2.7454016347649834E-3</v>
          </cell>
          <cell r="E49">
            <v>0</v>
          </cell>
          <cell r="F49">
            <v>0</v>
          </cell>
          <cell r="G49">
            <v>5610.5354639999996</v>
          </cell>
          <cell r="H49">
            <v>1.1580265554994326E-3</v>
          </cell>
        </row>
        <row r="50">
          <cell r="B50" t="str">
            <v>Commonwealth Secretariat (ODA-eligible contributions only)</v>
          </cell>
          <cell r="C50">
            <v>16787.730000000003</v>
          </cell>
          <cell r="D50">
            <v>5.177862826701702E-3</v>
          </cell>
          <cell r="E50">
            <v>10267.617</v>
          </cell>
          <cell r="F50">
            <v>2.2952637573579958E-3</v>
          </cell>
          <cell r="G50">
            <v>5480.76</v>
          </cell>
          <cell r="H50">
            <v>1.1312406213352957E-3</v>
          </cell>
        </row>
        <row r="51">
          <cell r="B51" t="str">
            <v>Global Green Growth Institute</v>
          </cell>
          <cell r="C51">
            <v>0</v>
          </cell>
          <cell r="D51">
            <v>0</v>
          </cell>
          <cell r="E51">
            <v>10031</v>
          </cell>
          <cell r="F51">
            <v>2.2423694563264347E-3</v>
          </cell>
          <cell r="G51">
            <v>4731</v>
          </cell>
          <cell r="H51">
            <v>9.7648854894892003E-4</v>
          </cell>
        </row>
        <row r="52">
          <cell r="B52" t="str">
            <v>United Nations Peacebuilding Fund (Window One:  Flexible Contributions Only)</v>
          </cell>
          <cell r="C52">
            <v>7000</v>
          </cell>
          <cell r="D52">
            <v>2.1590196999184469E-3</v>
          </cell>
          <cell r="E52">
            <v>14235</v>
          </cell>
          <cell r="F52">
            <v>3.1821482614701217E-3</v>
          </cell>
          <cell r="G52">
            <v>3560</v>
          </cell>
          <cell r="H52">
            <v>7.3479163691780923E-4</v>
          </cell>
        </row>
        <row r="53">
          <cell r="B53" t="str">
            <v>United Nations Department of Political Affairs, Trust Fund in Support of Political Affairs</v>
          </cell>
          <cell r="C53">
            <v>0</v>
          </cell>
          <cell r="D53">
            <v>0</v>
          </cell>
          <cell r="E53">
            <v>0</v>
          </cell>
          <cell r="F53">
            <v>0</v>
          </cell>
          <cell r="G53">
            <v>2800</v>
          </cell>
          <cell r="H53">
            <v>5.7792600656456907E-4</v>
          </cell>
        </row>
        <row r="54">
          <cell r="B54" t="str">
            <v>United Nations High Commissioner for Human Rights (extrabudgetary contributions only)</v>
          </cell>
          <cell r="C54">
            <v>1702.4</v>
          </cell>
          <cell r="D54">
            <v>5.2507359102016633E-4</v>
          </cell>
          <cell r="E54">
            <v>1600</v>
          </cell>
          <cell r="F54">
            <v>3.5767033497381072E-4</v>
          </cell>
          <cell r="G54">
            <v>2395.7295999999997</v>
          </cell>
          <cell r="H54">
            <v>4.9448372876304718E-4</v>
          </cell>
        </row>
        <row r="55">
          <cell r="B55" t="str">
            <v>International Organisation for Migration</v>
          </cell>
          <cell r="C55">
            <v>953.64063999999996</v>
          </cell>
          <cell r="D55">
            <v>2.9413270405754789E-4</v>
          </cell>
          <cell r="E55">
            <v>2371.6872899999998</v>
          </cell>
          <cell r="F55">
            <v>5.301763671671433E-4</v>
          </cell>
          <cell r="G55">
            <v>1988.6564900000001</v>
          </cell>
          <cell r="H55">
            <v>4.1046296560514744E-4</v>
          </cell>
        </row>
        <row r="56">
          <cell r="B56" t="str">
            <v>Commonwealth Foundation</v>
          </cell>
          <cell r="C56">
            <v>1276.877</v>
          </cell>
          <cell r="D56">
            <v>3.938289424818238E-4</v>
          </cell>
          <cell r="E56">
            <v>721.55000000000007</v>
          </cell>
          <cell r="F56">
            <v>1.6129814387522072E-4</v>
          </cell>
          <cell r="G56">
            <v>1024.5</v>
          </cell>
          <cell r="H56">
            <v>2.1145899775907177E-4</v>
          </cell>
        </row>
        <row r="57">
          <cell r="B57" t="str">
            <v>United Nations Framework Convention on Climate Change</v>
          </cell>
          <cell r="C57">
            <v>0</v>
          </cell>
          <cell r="D57">
            <v>0</v>
          </cell>
          <cell r="E57">
            <v>628.577001</v>
          </cell>
          <cell r="F57">
            <v>1.4051459156531459E-4</v>
          </cell>
          <cell r="G57">
            <v>687.78399999999999</v>
          </cell>
          <cell r="H57">
            <v>1.4196009303535912E-4</v>
          </cell>
        </row>
        <row r="58">
          <cell r="B58" t="str">
            <v>OECD Development Centre</v>
          </cell>
          <cell r="C58">
            <v>1383.4512999999999</v>
          </cell>
          <cell r="D58">
            <v>4.2669980151111215E-4</v>
          </cell>
          <cell r="E58">
            <v>563.88539000000003</v>
          </cell>
          <cell r="F58">
            <v>1.2605317270508617E-4</v>
          </cell>
          <cell r="G58">
            <v>666.12117999999998</v>
          </cell>
          <cell r="H58">
            <v>1.3748884051624231E-4</v>
          </cell>
        </row>
        <row r="59">
          <cell r="B59" t="str">
            <v>Commonwealth of Learning</v>
          </cell>
          <cell r="C59">
            <v>0</v>
          </cell>
          <cell r="D59">
            <v>0</v>
          </cell>
          <cell r="E59">
            <v>1300</v>
          </cell>
          <cell r="F59">
            <v>2.9060714716622118E-4</v>
          </cell>
          <cell r="G59">
            <v>650</v>
          </cell>
          <cell r="H59">
            <v>1.3416139438106068E-4</v>
          </cell>
        </row>
        <row r="60">
          <cell r="B60" t="str">
            <v>World Customs Organisation Customs Co-operation Fund</v>
          </cell>
          <cell r="C60">
            <v>0</v>
          </cell>
          <cell r="D60">
            <v>0</v>
          </cell>
          <cell r="E60">
            <v>403.73543999999993</v>
          </cell>
          <cell r="F60">
            <v>9.0252618790999265E-5</v>
          </cell>
          <cell r="G60">
            <v>452.93822999999998</v>
          </cell>
          <cell r="H60">
            <v>0</v>
          </cell>
        </row>
        <row r="61">
          <cell r="B61" t="str">
            <v>International Telecommunications Union</v>
          </cell>
          <cell r="C61">
            <v>0</v>
          </cell>
          <cell r="D61">
            <v>0</v>
          </cell>
          <cell r="E61">
            <v>371.327</v>
          </cell>
          <cell r="F61">
            <v>8.3007907796762634E-5</v>
          </cell>
          <cell r="G61">
            <v>445.41287999999997</v>
          </cell>
          <cell r="H61">
            <v>9.193417393243698E-5</v>
          </cell>
        </row>
        <row r="62">
          <cell r="B62" t="str">
            <v>Pacific Regional Environment Programme</v>
          </cell>
          <cell r="C62">
            <v>0</v>
          </cell>
          <cell r="D62">
            <v>0</v>
          </cell>
          <cell r="E62">
            <v>0</v>
          </cell>
          <cell r="F62">
            <v>0</v>
          </cell>
          <cell r="G62">
            <v>112.66731</v>
          </cell>
          <cell r="H62">
            <v>2.3254774478097263E-5</v>
          </cell>
        </row>
        <row r="63">
          <cell r="B63" t="str">
            <v>European and Mediterranean Plant Protection Organisation</v>
          </cell>
          <cell r="C63">
            <v>0</v>
          </cell>
          <cell r="D63">
            <v>0</v>
          </cell>
          <cell r="E63">
            <v>90.075839999999999</v>
          </cell>
          <cell r="F63">
            <v>2.0135909916154606E-5</v>
          </cell>
          <cell r="G63">
            <v>107.64188</v>
          </cell>
          <cell r="H63">
            <v>2.2217514945536625E-5</v>
          </cell>
        </row>
        <row r="64">
          <cell r="B64" t="str">
            <v>Intergovernmental Panel on Climate Change</v>
          </cell>
          <cell r="C64">
            <v>0</v>
          </cell>
          <cell r="D64">
            <v>0</v>
          </cell>
          <cell r="E64">
            <v>0</v>
          </cell>
          <cell r="F64">
            <v>0</v>
          </cell>
          <cell r="G64">
            <v>60</v>
          </cell>
          <cell r="H64">
            <v>1.2384128712097907E-5</v>
          </cell>
        </row>
        <row r="65">
          <cell r="B65" t="str">
            <v>International drug purchase facility</v>
          </cell>
          <cell r="C65">
            <v>0</v>
          </cell>
          <cell r="D65">
            <v>0</v>
          </cell>
          <cell r="E65">
            <v>0</v>
          </cell>
          <cell r="F65">
            <v>0</v>
          </cell>
          <cell r="G65">
            <v>0.16511000000000001</v>
          </cell>
          <cell r="H65">
            <v>3.4079058194241426E-8</v>
          </cell>
        </row>
        <row r="66">
          <cell r="B66" t="str">
            <v>Asian Development Bank</v>
          </cell>
          <cell r="C66">
            <v>9053.5012200000001</v>
          </cell>
          <cell r="D66">
            <v>2.7923839267450989E-3</v>
          </cell>
          <cell r="E66">
            <v>0</v>
          </cell>
          <cell r="F66">
            <v>0</v>
          </cell>
          <cell r="G66">
            <v>0</v>
          </cell>
          <cell r="H66">
            <v>0</v>
          </cell>
        </row>
        <row r="67">
          <cell r="B67" t="str">
            <v>Convention to Combat Desertification</v>
          </cell>
          <cell r="C67">
            <v>395.12754000000001</v>
          </cell>
          <cell r="D67">
            <v>1.2186973469147344E-4</v>
          </cell>
          <cell r="E67">
            <v>282.09399000000002</v>
          </cell>
          <cell r="F67">
            <v>6.306040743587426E-5</v>
          </cell>
          <cell r="G67">
            <v>0</v>
          </cell>
          <cell r="H67">
            <v>0</v>
          </cell>
        </row>
        <row r="68">
          <cell r="B68" t="str">
            <v>Global Environment Facility Trust Fund</v>
          </cell>
          <cell r="C68">
            <v>52500</v>
          </cell>
          <cell r="D68">
            <v>1.6192647749388351E-2</v>
          </cell>
          <cell r="E68">
            <v>0</v>
          </cell>
          <cell r="F68">
            <v>0</v>
          </cell>
          <cell r="G68">
            <v>0</v>
          </cell>
          <cell r="H68">
            <v>0</v>
          </cell>
        </row>
        <row r="69">
          <cell r="B69" t="str">
            <v>IBRD, Inter-American Investment Corporation and Multilateral Investment Fund</v>
          </cell>
          <cell r="C69">
            <v>5645.9770200000003</v>
          </cell>
          <cell r="D69">
            <v>1.741396515923835E-3</v>
          </cell>
          <cell r="E69">
            <v>2112.0028200000002</v>
          </cell>
          <cell r="F69">
            <v>4.7212547255939553E-4</v>
          </cell>
          <cell r="G69">
            <v>2362.9750300000001</v>
          </cell>
          <cell r="H69">
            <v>0</v>
          </cell>
        </row>
        <row r="70">
          <cell r="B70" t="str">
            <v>International Bank for Reconstruction and Development</v>
          </cell>
          <cell r="C70">
            <v>55451.149390000006</v>
          </cell>
          <cell r="D70">
            <v>1.7102874845161539E-2</v>
          </cell>
          <cell r="E70">
            <v>24445.560450000001</v>
          </cell>
          <cell r="F70">
            <v>5.4646573717337743E-3</v>
          </cell>
          <cell r="G70">
            <v>0</v>
          </cell>
          <cell r="H70">
            <v>0</v>
          </cell>
        </row>
        <row r="71">
          <cell r="B71" t="str">
            <v>Multilateral Investment Guarantee Agency</v>
          </cell>
          <cell r="C71">
            <v>0</v>
          </cell>
          <cell r="D71">
            <v>0</v>
          </cell>
          <cell r="E71">
            <v>3097.8026500000001</v>
          </cell>
          <cell r="F71">
            <v>6.9249506969266158E-4</v>
          </cell>
          <cell r="G71">
            <v>0</v>
          </cell>
          <cell r="H71">
            <v>0</v>
          </cell>
        </row>
        <row r="72">
          <cell r="B72" t="str">
            <v>Strategic Climate Fund</v>
          </cell>
          <cell r="C72">
            <v>97000</v>
          </cell>
          <cell r="D72">
            <v>2.991784441315562E-2</v>
          </cell>
          <cell r="E72">
            <v>71975</v>
          </cell>
          <cell r="F72">
            <v>1.6089576474837514E-2</v>
          </cell>
          <cell r="G72">
            <v>0</v>
          </cell>
          <cell r="H72">
            <v>0</v>
          </cell>
        </row>
        <row r="73">
          <cell r="B73" t="str">
            <v>United Nations Economic Commission for Europe (extrabudgetary contributions only)</v>
          </cell>
          <cell r="C73">
            <v>0</v>
          </cell>
          <cell r="D73">
            <v>0</v>
          </cell>
          <cell r="E73">
            <v>322.10393199999999</v>
          </cell>
          <cell r="F73">
            <v>7.2004388284263463E-5</v>
          </cell>
          <cell r="G73">
            <v>0</v>
          </cell>
          <cell r="H73">
            <v>0</v>
          </cell>
        </row>
        <row r="74">
          <cell r="B74" t="str">
            <v>United Nations Industrial Development Organisation</v>
          </cell>
          <cell r="C74">
            <v>4327.7019700000001</v>
          </cell>
          <cell r="D74">
            <v>1.3347991155151242E-3</v>
          </cell>
          <cell r="E74">
            <v>0</v>
          </cell>
          <cell r="F74">
            <v>0</v>
          </cell>
          <cell r="G74">
            <v>0</v>
          </cell>
          <cell r="H74">
            <v>0</v>
          </cell>
        </row>
        <row r="75">
          <cell r="B75" t="str">
            <v>United Nations Research Institute for Social Development</v>
          </cell>
          <cell r="C75">
            <v>380</v>
          </cell>
          <cell r="D75">
            <v>1.172039265670014E-4</v>
          </cell>
          <cell r="E75">
            <v>0</v>
          </cell>
          <cell r="F75">
            <v>0</v>
          </cell>
          <cell r="G75">
            <v>0</v>
          </cell>
          <cell r="H75">
            <v>0</v>
          </cell>
        </row>
      </sheetData>
      <sheetData sheetId="21"/>
      <sheetData sheetId="22">
        <row r="9">
          <cell r="B9" t="str">
            <v>BBC World Service</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2000</v>
          </cell>
          <cell r="AL9">
            <v>4.2742427365763836E-4</v>
          </cell>
          <cell r="AM9">
            <v>0</v>
          </cell>
          <cell r="AN9">
            <v>0</v>
          </cell>
          <cell r="AO9">
            <v>0</v>
          </cell>
          <cell r="AP9">
            <v>0</v>
          </cell>
          <cell r="AQ9">
            <v>19897.636325596934</v>
          </cell>
          <cell r="AR9">
            <v>3.6151265813786043E-3</v>
          </cell>
          <cell r="AS9">
            <v>0</v>
          </cell>
          <cell r="AT9">
            <v>0</v>
          </cell>
          <cell r="AU9">
            <v>0</v>
          </cell>
          <cell r="AV9">
            <v>0</v>
          </cell>
          <cell r="AW9">
            <v>23653.232133106299</v>
          </cell>
          <cell r="AX9">
            <v>3.9517379187366539E-3</v>
          </cell>
        </row>
        <row r="10">
          <cell r="B10" t="str">
            <v>CDC Group PLC</v>
          </cell>
          <cell r="C10">
            <v>0</v>
          </cell>
          <cell r="D10">
            <v>0</v>
          </cell>
          <cell r="E10">
            <v>0</v>
          </cell>
          <cell r="F10">
            <v>0</v>
          </cell>
          <cell r="G10">
            <v>233305.12000000005</v>
          </cell>
          <cell r="H10">
            <v>7.287442942935142E-2</v>
          </cell>
          <cell r="I10">
            <v>0</v>
          </cell>
          <cell r="J10">
            <v>0</v>
          </cell>
          <cell r="K10">
            <v>0</v>
          </cell>
          <cell r="L10">
            <v>0</v>
          </cell>
          <cell r="M10">
            <v>228424.21340299991</v>
          </cell>
          <cell r="N10">
            <v>6.9884424604606643E-2</v>
          </cell>
          <cell r="O10">
            <v>11593.698350000001</v>
          </cell>
          <cell r="P10">
            <v>6.5261899767620332E-3</v>
          </cell>
          <cell r="Q10">
            <v>0</v>
          </cell>
          <cell r="R10">
            <v>0</v>
          </cell>
          <cell r="S10">
            <v>79092.70458999995</v>
          </cell>
          <cell r="T10">
            <v>2.2705969666147862E-2</v>
          </cell>
          <cell r="U10">
            <v>88523.407480000096</v>
          </cell>
          <cell r="V10">
            <v>4.7113584202713922E-2</v>
          </cell>
          <cell r="W10">
            <v>0</v>
          </cell>
          <cell r="X10">
            <v>0</v>
          </cell>
          <cell r="Y10">
            <v>14843</v>
          </cell>
          <cell r="Z10">
            <v>4.0325791596653145E-3</v>
          </cell>
          <cell r="AA10">
            <v>76344.103599999959</v>
          </cell>
          <cell r="AB10">
            <v>3.2676298953435004E-2</v>
          </cell>
          <cell r="AC10">
            <v>0</v>
          </cell>
          <cell r="AD10">
            <v>0</v>
          </cell>
          <cell r="AE10">
            <v>23500</v>
          </cell>
          <cell r="AF10">
            <v>5.3598030301889379E-3</v>
          </cell>
          <cell r="AG10">
            <v>0</v>
          </cell>
          <cell r="AH10">
            <v>0</v>
          </cell>
          <cell r="AI10">
            <v>0</v>
          </cell>
          <cell r="AJ10">
            <v>0</v>
          </cell>
          <cell r="AK10">
            <v>41994.319985000053</v>
          </cell>
          <cell r="AL10">
            <v>8.9746958586675463E-3</v>
          </cell>
          <cell r="AM10">
            <v>0</v>
          </cell>
          <cell r="AN10">
            <v>0</v>
          </cell>
          <cell r="AO10">
            <v>0</v>
          </cell>
          <cell r="AP10">
            <v>0</v>
          </cell>
          <cell r="AQ10">
            <v>0</v>
          </cell>
          <cell r="AR10">
            <v>0</v>
          </cell>
          <cell r="AS10">
            <v>0</v>
          </cell>
          <cell r="AT10">
            <v>0</v>
          </cell>
          <cell r="AU10">
            <v>0</v>
          </cell>
          <cell r="AV10">
            <v>0</v>
          </cell>
          <cell r="AW10">
            <v>0</v>
          </cell>
          <cell r="AX10">
            <v>0</v>
          </cell>
        </row>
        <row r="11">
          <cell r="B11" t="str">
            <v>Colonial Pensions administered by DFID</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2663.002480000001</v>
          </cell>
          <cell r="Z11">
            <v>7.2349041992757874E-4</v>
          </cell>
          <cell r="AA11">
            <v>0</v>
          </cell>
          <cell r="AB11">
            <v>0</v>
          </cell>
          <cell r="AC11">
            <v>0</v>
          </cell>
          <cell r="AD11">
            <v>0</v>
          </cell>
          <cell r="AE11">
            <v>2122.6803</v>
          </cell>
          <cell r="AF11">
            <v>4.8413397038563256E-4</v>
          </cell>
          <cell r="AG11">
            <v>0</v>
          </cell>
          <cell r="AH11">
            <v>0</v>
          </cell>
          <cell r="AI11">
            <v>0</v>
          </cell>
          <cell r="AJ11">
            <v>0</v>
          </cell>
          <cell r="AK11">
            <v>1949.9188699999997</v>
          </cell>
          <cell r="AL11">
            <v>4.1672132835053637E-4</v>
          </cell>
          <cell r="AM11">
            <v>0</v>
          </cell>
          <cell r="AN11">
            <v>0</v>
          </cell>
          <cell r="AO11">
            <v>0</v>
          </cell>
          <cell r="AP11">
            <v>0</v>
          </cell>
          <cell r="AQ11">
            <v>2104.6490000000008</v>
          </cell>
          <cell r="AR11">
            <v>3.8238574772743222E-4</v>
          </cell>
          <cell r="AS11">
            <v>0</v>
          </cell>
          <cell r="AT11">
            <v>0</v>
          </cell>
          <cell r="AU11">
            <v>0</v>
          </cell>
          <cell r="AV11">
            <v>0</v>
          </cell>
          <cell r="AW11">
            <v>1848.3782200000001</v>
          </cell>
          <cell r="AX11">
            <v>3.0880795736653146E-4</v>
          </cell>
        </row>
        <row r="12">
          <cell r="B12" t="str">
            <v>Conflict Pool/Conflict, Stability and Security Fund (CSSF)5,6</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44226.85426</v>
          </cell>
          <cell r="V12">
            <v>2.3538244646427894E-2</v>
          </cell>
          <cell r="W12">
            <v>26321.540400400001</v>
          </cell>
          <cell r="X12">
            <v>8.1183891795232697E-3</v>
          </cell>
          <cell r="Y12">
            <v>117101.50314200009</v>
          </cell>
          <cell r="Z12">
            <v>3.1814396088116412E-2</v>
          </cell>
          <cell r="AA12">
            <v>51631.077100000002</v>
          </cell>
          <cell r="AB12">
            <v>2.2098792585829155E-2</v>
          </cell>
          <cell r="AC12">
            <v>31647.366204700003</v>
          </cell>
          <cell r="AD12">
            <v>6.7536057728825906E-3</v>
          </cell>
          <cell r="AE12">
            <v>114767.29860599997</v>
          </cell>
          <cell r="AF12">
            <v>2.6175749567448395E-2</v>
          </cell>
          <cell r="AG12">
            <v>21903.876042000004</v>
          </cell>
          <cell r="AH12">
            <v>1.0219700349363059E-2</v>
          </cell>
          <cell r="AI12">
            <v>43311.462621999992</v>
          </cell>
          <cell r="AJ12">
            <v>8.8789726528122666E-3</v>
          </cell>
          <cell r="AK12">
            <v>114914.45014300008</v>
          </cell>
          <cell r="AL12">
            <v>2.4558612692569357E-2</v>
          </cell>
          <cell r="AM12">
            <v>101211.45901900002</v>
          </cell>
          <cell r="AN12">
            <v>4.6896041605259328E-2</v>
          </cell>
          <cell r="AO12">
            <v>36256.893000000004</v>
          </cell>
          <cell r="AP12">
            <v>8.1050094152622584E-3</v>
          </cell>
          <cell r="AQ12">
            <v>186674.08363399984</v>
          </cell>
          <cell r="AR12">
            <v>3.3916110977041884E-2</v>
          </cell>
          <cell r="AS12">
            <v>149510.55136577069</v>
          </cell>
          <cell r="AT12">
            <v>5.8583726432342234E-2</v>
          </cell>
          <cell r="AU12">
            <v>117606.88159999999</v>
          </cell>
          <cell r="AV12">
            <v>2.4284026863158014E-2</v>
          </cell>
          <cell r="AW12">
            <v>333806.23070659966</v>
          </cell>
          <cell r="AX12">
            <v>5.5768900079728366E-2</v>
          </cell>
        </row>
        <row r="13">
          <cell r="B13" t="str">
            <v>Department for Business, Innovation and Skills</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41962.811042499998</v>
          </cell>
          <cell r="Z13">
            <v>1.1400549571579804E-2</v>
          </cell>
          <cell r="AA13">
            <v>0</v>
          </cell>
          <cell r="AB13">
            <v>0</v>
          </cell>
          <cell r="AC13">
            <v>0</v>
          </cell>
          <cell r="AD13">
            <v>0</v>
          </cell>
          <cell r="AE13">
            <v>31044.230153999997</v>
          </cell>
          <cell r="AF13">
            <v>7.080466334012425E-3</v>
          </cell>
          <cell r="AG13">
            <v>2000</v>
          </cell>
          <cell r="AH13">
            <v>9.3314081304761768E-4</v>
          </cell>
          <cell r="AI13">
            <v>0</v>
          </cell>
          <cell r="AJ13">
            <v>0</v>
          </cell>
          <cell r="AK13">
            <v>72475.677300000039</v>
          </cell>
          <cell r="AL13">
            <v>1.5488931863898952E-2</v>
          </cell>
          <cell r="AM13">
            <v>4250</v>
          </cell>
          <cell r="AN13">
            <v>1.9692254093969424E-3</v>
          </cell>
          <cell r="AO13">
            <v>0</v>
          </cell>
          <cell r="AP13">
            <v>0</v>
          </cell>
          <cell r="AQ13">
            <v>186981.73311400015</v>
          </cell>
          <cell r="AR13">
            <v>3.3972006652020409E-2</v>
          </cell>
          <cell r="AS13">
            <v>0</v>
          </cell>
          <cell r="AT13">
            <v>0</v>
          </cell>
          <cell r="AU13">
            <v>0</v>
          </cell>
          <cell r="AV13">
            <v>0</v>
          </cell>
          <cell r="AW13">
            <v>376467.83304390055</v>
          </cell>
          <cell r="AX13">
            <v>6.2896360322018577E-2</v>
          </cell>
        </row>
        <row r="14">
          <cell r="B14" t="str">
            <v>Department for Culture, Media and Sports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1227.204</v>
          </cell>
          <cell r="V14">
            <v>6.5313774778687813E-4</v>
          </cell>
          <cell r="W14">
            <v>0</v>
          </cell>
          <cell r="X14">
            <v>0</v>
          </cell>
          <cell r="Y14">
            <v>801.93200000000002</v>
          </cell>
          <cell r="Z14">
            <v>2.1787066433124873E-4</v>
          </cell>
          <cell r="AA14">
            <v>693.5</v>
          </cell>
          <cell r="AB14">
            <v>2.9682728928141067E-4</v>
          </cell>
          <cell r="AC14">
            <v>0</v>
          </cell>
          <cell r="AD14">
            <v>0</v>
          </cell>
          <cell r="AE14">
            <v>350.35300000000001</v>
          </cell>
          <cell r="AF14">
            <v>7.9907364724927024E-5</v>
          </cell>
          <cell r="AG14">
            <v>0</v>
          </cell>
          <cell r="AH14">
            <v>0</v>
          </cell>
          <cell r="AI14">
            <v>0</v>
          </cell>
          <cell r="AJ14">
            <v>0</v>
          </cell>
          <cell r="AK14">
            <v>0</v>
          </cell>
          <cell r="AL14">
            <v>0</v>
          </cell>
          <cell r="AM14">
            <v>0</v>
          </cell>
          <cell r="AN14">
            <v>0</v>
          </cell>
          <cell r="AO14">
            <v>708.18399999999997</v>
          </cell>
          <cell r="AP14">
            <v>1.5831025531443322E-4</v>
          </cell>
          <cell r="AQ14">
            <v>21</v>
          </cell>
          <cell r="AR14">
            <v>3.8154108843213635E-6</v>
          </cell>
          <cell r="AS14">
            <v>0</v>
          </cell>
          <cell r="AT14">
            <v>0</v>
          </cell>
          <cell r="AU14">
            <v>445.41287999999997</v>
          </cell>
          <cell r="AV14">
            <v>9.1970964589512406E-5</v>
          </cell>
          <cell r="AW14">
            <v>1070.836</v>
          </cell>
          <cell r="AX14">
            <v>1.7890422763937731E-4</v>
          </cell>
        </row>
        <row r="15">
          <cell r="B15" t="str">
            <v xml:space="preserve">Department of Education </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21611</v>
          </cell>
          <cell r="AR15">
            <v>3.9264211724318564E-3</v>
          </cell>
          <cell r="AS15">
            <v>0</v>
          </cell>
          <cell r="AT15">
            <v>0</v>
          </cell>
          <cell r="AU15">
            <v>0</v>
          </cell>
          <cell r="AV15">
            <v>0</v>
          </cell>
          <cell r="AW15">
            <v>28265</v>
          </cell>
          <cell r="AX15">
            <v>4.722224499575098E-3</v>
          </cell>
        </row>
        <row r="16">
          <cell r="B16" t="str">
            <v>Department for Environment Food and Rural Affairs</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20000</v>
          </cell>
          <cell r="V16">
            <v>1.0644322342281774E-2</v>
          </cell>
          <cell r="W16">
            <v>0</v>
          </cell>
          <cell r="X16">
            <v>0</v>
          </cell>
          <cell r="Y16">
            <v>2417.2291600000003</v>
          </cell>
          <cell r="Z16">
            <v>6.5671817925967084E-4</v>
          </cell>
          <cell r="AA16">
            <v>30000</v>
          </cell>
          <cell r="AB16">
            <v>1.2840401843464052E-2</v>
          </cell>
          <cell r="AC16">
            <v>6990.2621200000003</v>
          </cell>
          <cell r="AD16">
            <v>1.491734708734888E-3</v>
          </cell>
          <cell r="AE16">
            <v>3122.4468400000005</v>
          </cell>
          <cell r="AF16">
            <v>7.1215744828237763E-4</v>
          </cell>
          <cell r="AG16">
            <v>40000</v>
          </cell>
          <cell r="AH16">
            <v>1.8662816260952352E-2</v>
          </cell>
          <cell r="AI16">
            <v>10579.481139999998</v>
          </cell>
          <cell r="AJ16">
            <v>2.1688236331988708E-3</v>
          </cell>
          <cell r="AK16">
            <v>6918.0070900000001</v>
          </cell>
          <cell r="AL16">
            <v>1.4784620778008212E-3</v>
          </cell>
          <cell r="AM16">
            <v>20913.952173999998</v>
          </cell>
          <cell r="AN16">
            <v>9.6904202428125218E-3</v>
          </cell>
          <cell r="AO16">
            <v>7502.9769120000001</v>
          </cell>
          <cell r="AP16">
            <v>1.67724516588488E-3</v>
          </cell>
          <cell r="AQ16">
            <v>28505.304659999991</v>
          </cell>
          <cell r="AR16">
            <v>5.1790214124124026E-3</v>
          </cell>
          <cell r="AS16">
            <v>32706.273770000007</v>
          </cell>
          <cell r="AT16">
            <v>1.2815519558050652E-2</v>
          </cell>
          <cell r="AU16">
            <v>13722.061890000001</v>
          </cell>
          <cell r="AV16">
            <v>2.8333964392324882E-3</v>
          </cell>
          <cell r="AW16">
            <v>20964.816139999981</v>
          </cell>
          <cell r="AX16">
            <v>3.5025851195965097E-3</v>
          </cell>
        </row>
        <row r="17">
          <cell r="B17" t="str">
            <v>Department for International Development2,3</v>
          </cell>
          <cell r="C17">
            <v>1402042.2300000014</v>
          </cell>
          <cell r="D17">
            <v>0.87487352857896539</v>
          </cell>
          <cell r="E17">
            <v>2307593.7963999999</v>
          </cell>
          <cell r="F17">
            <v>0.9241675567869394</v>
          </cell>
          <cell r="G17">
            <v>2664659.5956900013</v>
          </cell>
          <cell r="H17">
            <v>0.83232441559514436</v>
          </cell>
          <cell r="I17">
            <v>1631479.2348500011</v>
          </cell>
          <cell r="J17">
            <v>0.84927106760347426</v>
          </cell>
          <cell r="K17">
            <v>3152478.1435179999</v>
          </cell>
          <cell r="L17">
            <v>0.94409697605902165</v>
          </cell>
          <cell r="M17">
            <v>2678699.1323100044</v>
          </cell>
          <cell r="N17">
            <v>0.81952497400122493</v>
          </cell>
          <cell r="O17">
            <v>1567895.0446599962</v>
          </cell>
          <cell r="P17">
            <v>0.88258126235231282</v>
          </cell>
          <cell r="Q17">
            <v>3223329.1849099984</v>
          </cell>
          <cell r="R17">
            <v>0.95682076578922237</v>
          </cell>
          <cell r="S17">
            <v>2930960.950889999</v>
          </cell>
          <cell r="T17">
            <v>0.84142160504632035</v>
          </cell>
          <cell r="U17">
            <v>1500712.5896700004</v>
          </cell>
          <cell r="V17">
            <v>0.79870342737839617</v>
          </cell>
          <cell r="W17">
            <v>3059615.2399400002</v>
          </cell>
          <cell r="X17">
            <v>0.94368136817159509</v>
          </cell>
          <cell r="Y17">
            <v>3063355.9359459993</v>
          </cell>
          <cell r="Z17">
            <v>0.83225933476607628</v>
          </cell>
          <cell r="AA17">
            <v>2057013.6317899991</v>
          </cell>
          <cell r="AB17">
            <v>0.88042938765556622</v>
          </cell>
          <cell r="AC17">
            <v>4236797.4911449756</v>
          </cell>
          <cell r="AD17">
            <v>0.90414032591697069</v>
          </cell>
          <cell r="AE17">
            <v>3721945.9031400001</v>
          </cell>
          <cell r="AF17">
            <v>0.84888923105740743</v>
          </cell>
          <cell r="AG17">
            <v>2025214.1097000013</v>
          </cell>
          <cell r="AH17">
            <v>0.94490497046048316</v>
          </cell>
          <cell r="AI17">
            <v>4225939.9335840009</v>
          </cell>
          <cell r="AJ17">
            <v>0.86632966958867796</v>
          </cell>
          <cell r="AK17">
            <v>3833311.0236400012</v>
          </cell>
          <cell r="AL17">
            <v>0.81922508999157284</v>
          </cell>
          <cell r="AM17">
            <v>1930485.8039599999</v>
          </cell>
          <cell r="AN17">
            <v>0.89448510532661563</v>
          </cell>
          <cell r="AO17">
            <v>3506572.0821709996</v>
          </cell>
          <cell r="AP17">
            <v>0.78387300702494644</v>
          </cell>
          <cell r="AQ17">
            <v>4334998.8812199933</v>
          </cell>
          <cell r="AR17">
            <v>0.78760961499655702</v>
          </cell>
          <cell r="AS17">
            <v>2226930.5954100001</v>
          </cell>
          <cell r="AT17">
            <v>0.87259321561956815</v>
          </cell>
          <cell r="AU17">
            <v>3501746.744796</v>
          </cell>
          <cell r="AV17">
            <v>0.72305728084709453</v>
          </cell>
          <cell r="AW17">
            <v>4145286.7457199995</v>
          </cell>
          <cell r="AX17">
            <v>0.69255172929074515</v>
          </cell>
        </row>
        <row r="18">
          <cell r="B18" t="str">
            <v>Department for Work and Pensions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9848.6649660000003</v>
          </cell>
          <cell r="X18">
            <v>3.0376373827843773E-3</v>
          </cell>
          <cell r="Y18">
            <v>0</v>
          </cell>
          <cell r="Z18">
            <v>0</v>
          </cell>
          <cell r="AA18">
            <v>0</v>
          </cell>
          <cell r="AB18">
            <v>0</v>
          </cell>
          <cell r="AC18">
            <v>9500.9310000000005</v>
          </cell>
          <cell r="AD18">
            <v>2.0275160351204782E-3</v>
          </cell>
          <cell r="AE18">
            <v>0</v>
          </cell>
          <cell r="AF18">
            <v>0</v>
          </cell>
          <cell r="AG18">
            <v>0</v>
          </cell>
          <cell r="AH18">
            <v>0</v>
          </cell>
          <cell r="AI18">
            <v>7905.8573999999999</v>
          </cell>
          <cell r="AJ18">
            <v>1.6207231850899808E-3</v>
          </cell>
          <cell r="AK18">
            <v>0</v>
          </cell>
          <cell r="AL18">
            <v>0</v>
          </cell>
          <cell r="AM18">
            <v>0</v>
          </cell>
          <cell r="AN18">
            <v>0</v>
          </cell>
          <cell r="AO18">
            <v>8068.4639999999999</v>
          </cell>
          <cell r="AP18">
            <v>1.8036563885025828E-3</v>
          </cell>
          <cell r="AQ18">
            <v>468.63200000000001</v>
          </cell>
          <cell r="AR18">
            <v>8.5143982549585213E-5</v>
          </cell>
          <cell r="AS18">
            <v>0</v>
          </cell>
          <cell r="AT18">
            <v>0</v>
          </cell>
          <cell r="AU18">
            <v>8206.9331999999995</v>
          </cell>
          <cell r="AV18">
            <v>1.6946065024560889E-3</v>
          </cell>
          <cell r="AW18">
            <v>15792.81883</v>
          </cell>
          <cell r="AX18">
            <v>2.6385011850832102E-3</v>
          </cell>
        </row>
        <row r="19">
          <cell r="B19" t="str">
            <v>Department of Energy and Climate Change</v>
          </cell>
          <cell r="C19">
            <v>150000</v>
          </cell>
          <cell r="D19">
            <v>9.3599911956178866E-2</v>
          </cell>
          <cell r="E19">
            <v>8112</v>
          </cell>
          <cell r="F19">
            <v>3.2487724799534624E-3</v>
          </cell>
          <cell r="G19">
            <v>5412.7000000000007</v>
          </cell>
          <cell r="H19">
            <v>1.6906933897217959E-3</v>
          </cell>
          <cell r="I19">
            <v>250600</v>
          </cell>
          <cell r="J19">
            <v>0.13045052918555725</v>
          </cell>
          <cell r="K19">
            <v>4657.813263</v>
          </cell>
          <cell r="L19">
            <v>1.3949113099127172E-3</v>
          </cell>
          <cell r="M19">
            <v>4450.7082200000004</v>
          </cell>
          <cell r="N19">
            <v>1.3616559225660804E-3</v>
          </cell>
          <cell r="O19">
            <v>139921.76</v>
          </cell>
          <cell r="P19">
            <v>7.8763131494007071E-2</v>
          </cell>
          <cell r="Q19">
            <v>3654.886</v>
          </cell>
          <cell r="R19">
            <v>1.0849251257872854E-3</v>
          </cell>
          <cell r="S19">
            <v>78.546999999999997</v>
          </cell>
          <cell r="T19">
            <v>2.2549308543842741E-5</v>
          </cell>
          <cell r="U19">
            <v>219381.258</v>
          </cell>
          <cell r="V19">
            <v>0.11675824130036411</v>
          </cell>
          <cell r="W19">
            <v>1966.997865</v>
          </cell>
          <cell r="X19">
            <v>6.0668387717607505E-4</v>
          </cell>
          <cell r="Y19">
            <v>25027.616000000002</v>
          </cell>
          <cell r="Z19">
            <v>6.7995582225767156E-3</v>
          </cell>
          <cell r="AA19">
            <v>118577.52099999999</v>
          </cell>
          <cell r="AB19">
            <v>5.0752767308059908E-2</v>
          </cell>
          <cell r="AC19">
            <v>234568.31389700004</v>
          </cell>
          <cell r="AD19">
            <v>5.0057306779445226E-2</v>
          </cell>
          <cell r="AE19">
            <v>55263.223999999995</v>
          </cell>
          <cell r="AF19">
            <v>1.260425512566851E-2</v>
          </cell>
          <cell r="AG19">
            <v>49868.743000000002</v>
          </cell>
          <cell r="AH19">
            <v>2.3267279694341347E-2</v>
          </cell>
          <cell r="AI19">
            <v>116411.951</v>
          </cell>
          <cell r="AJ19">
            <v>2.3864780056273061E-2</v>
          </cell>
          <cell r="AK19">
            <v>28960.633000000002</v>
          </cell>
          <cell r="AL19">
            <v>6.1892387623452162E-3</v>
          </cell>
          <cell r="AM19">
            <v>85518.074999999997</v>
          </cell>
          <cell r="AN19">
            <v>3.9624556765344335E-2</v>
          </cell>
          <cell r="AO19">
            <v>245776.09600200001</v>
          </cell>
          <cell r="AP19">
            <v>5.4941761615994247E-2</v>
          </cell>
          <cell r="AQ19">
            <v>4692.3770000000004</v>
          </cell>
          <cell r="AR19">
            <v>8.5254029900662994E-4</v>
          </cell>
          <cell r="AS19">
            <v>118436.75099999999</v>
          </cell>
          <cell r="AT19">
            <v>4.640786992447641E-2</v>
          </cell>
          <cell r="AU19">
            <v>168025.552</v>
          </cell>
          <cell r="AV19">
            <v>3.4694713123529959E-2</v>
          </cell>
          <cell r="AW19">
            <v>32785.148999999998</v>
          </cell>
          <cell r="AX19">
            <v>5.4774043456578816E-3</v>
          </cell>
        </row>
        <row r="20">
          <cell r="B20" t="str">
            <v>Department of Health</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14804.8</v>
          </cell>
          <cell r="X20">
            <v>4.5662649790503742E-3</v>
          </cell>
          <cell r="Y20">
            <v>0</v>
          </cell>
          <cell r="Z20">
            <v>0</v>
          </cell>
          <cell r="AA20">
            <v>0</v>
          </cell>
          <cell r="AB20">
            <v>0</v>
          </cell>
          <cell r="AC20">
            <v>11658.4</v>
          </cell>
          <cell r="AD20">
            <v>2.4879238617613979E-3</v>
          </cell>
          <cell r="AE20">
            <v>0</v>
          </cell>
          <cell r="AF20">
            <v>0</v>
          </cell>
          <cell r="AG20">
            <v>0</v>
          </cell>
          <cell r="AH20">
            <v>0</v>
          </cell>
          <cell r="AI20">
            <v>11498.8</v>
          </cell>
          <cell r="AJ20">
            <v>2.3572866063474242E-3</v>
          </cell>
          <cell r="AK20">
            <v>0</v>
          </cell>
          <cell r="AL20">
            <v>0</v>
          </cell>
          <cell r="AM20">
            <v>3578.1660000000002</v>
          </cell>
          <cell r="AN20">
            <v>1.6579330367624046E-3</v>
          </cell>
          <cell r="AO20">
            <v>11833.70312</v>
          </cell>
          <cell r="AP20">
            <v>2.6453528493193936E-3</v>
          </cell>
          <cell r="AQ20">
            <v>16412.96</v>
          </cell>
          <cell r="AR20">
            <v>2.9820088679967222E-3</v>
          </cell>
          <cell r="AS20">
            <v>7411.6580599999998</v>
          </cell>
          <cell r="AT20">
            <v>2.9041599019646964E-3</v>
          </cell>
          <cell r="AU20">
            <v>11999.832234400001</v>
          </cell>
          <cell r="AV20">
            <v>2.4777822893448701E-3</v>
          </cell>
          <cell r="AW20">
            <v>26255.96413</v>
          </cell>
          <cell r="AX20">
            <v>4.3865755200654865E-3</v>
          </cell>
        </row>
        <row r="21">
          <cell r="B21" t="str">
            <v>Export Credits Guarantee Department9</v>
          </cell>
          <cell r="C21">
            <v>0</v>
          </cell>
          <cell r="D21">
            <v>0</v>
          </cell>
          <cell r="E21">
            <v>0</v>
          </cell>
          <cell r="F21">
            <v>0</v>
          </cell>
          <cell r="G21">
            <v>7237.4999999999991</v>
          </cell>
          <cell r="H21">
            <v>2.2606819901549126E-3</v>
          </cell>
          <cell r="I21">
            <v>0</v>
          </cell>
          <cell r="J21">
            <v>0</v>
          </cell>
          <cell r="K21">
            <v>0</v>
          </cell>
          <cell r="L21">
            <v>0</v>
          </cell>
          <cell r="M21">
            <v>54146.820568999996</v>
          </cell>
          <cell r="N21">
            <v>1.6565754318511965E-2</v>
          </cell>
          <cell r="O21">
            <v>0</v>
          </cell>
          <cell r="P21">
            <v>0</v>
          </cell>
          <cell r="Q21">
            <v>0</v>
          </cell>
          <cell r="R21">
            <v>0</v>
          </cell>
          <cell r="S21">
            <v>91003.674759999994</v>
          </cell>
          <cell r="T21">
            <v>2.6125376408860354E-2</v>
          </cell>
          <cell r="U21">
            <v>0</v>
          </cell>
          <cell r="V21">
            <v>0</v>
          </cell>
          <cell r="W21">
            <v>0</v>
          </cell>
          <cell r="X21">
            <v>0</v>
          </cell>
          <cell r="Y21">
            <v>19713.503863000002</v>
          </cell>
          <cell r="Z21">
            <v>5.3558084512507894E-3</v>
          </cell>
          <cell r="AA21">
            <v>0</v>
          </cell>
          <cell r="AB21">
            <v>0</v>
          </cell>
          <cell r="AC21">
            <v>0</v>
          </cell>
          <cell r="AD21">
            <v>0</v>
          </cell>
          <cell r="AE21">
            <v>30394.130879000004</v>
          </cell>
          <cell r="AF21">
            <v>6.9321938206478037E-3</v>
          </cell>
          <cell r="AG21">
            <v>0</v>
          </cell>
          <cell r="AH21">
            <v>0</v>
          </cell>
          <cell r="AI21">
            <v>0</v>
          </cell>
          <cell r="AJ21">
            <v>0</v>
          </cell>
          <cell r="AK21">
            <v>3232.4832779999997</v>
          </cell>
          <cell r="AL21">
            <v>6.9082090860480584E-4</v>
          </cell>
          <cell r="AM21">
            <v>0</v>
          </cell>
          <cell r="AN21">
            <v>0</v>
          </cell>
          <cell r="AO21">
            <v>0</v>
          </cell>
          <cell r="AP21">
            <v>0</v>
          </cell>
          <cell r="AQ21">
            <v>0</v>
          </cell>
          <cell r="AR21">
            <v>0</v>
          </cell>
          <cell r="AS21">
            <v>0</v>
          </cell>
          <cell r="AT21">
            <v>0</v>
          </cell>
          <cell r="AU21">
            <v>0</v>
          </cell>
          <cell r="AV21">
            <v>0</v>
          </cell>
          <cell r="AW21">
            <v>2248.8535499999998</v>
          </cell>
          <cell r="AX21">
            <v>3.7571524251782883E-4</v>
          </cell>
        </row>
        <row r="22">
          <cell r="B22" t="str">
            <v>Foreign &amp; Commonwealth Office</v>
          </cell>
          <cell r="C22">
            <v>25523.38</v>
          </cell>
          <cell r="D22">
            <v>1.592657413882731E-2</v>
          </cell>
          <cell r="E22">
            <v>32280.950000000004</v>
          </cell>
          <cell r="F22">
            <v>1.2928188114737886E-2</v>
          </cell>
          <cell r="G22">
            <v>218490.96999999974</v>
          </cell>
          <cell r="H22">
            <v>6.8247129656715269E-2</v>
          </cell>
          <cell r="I22">
            <v>36305.517286099996</v>
          </cell>
          <cell r="J22">
            <v>1.8898938317346927E-2</v>
          </cell>
          <cell r="K22">
            <v>40932.859050129999</v>
          </cell>
          <cell r="L22">
            <v>1.2258479422018308E-2</v>
          </cell>
          <cell r="M22">
            <v>223269.99557800029</v>
          </cell>
          <cell r="N22">
            <v>6.8307535965610136E-2</v>
          </cell>
          <cell r="O22">
            <v>42605.392124999991</v>
          </cell>
          <cell r="P22">
            <v>2.3982932335150073E-2</v>
          </cell>
          <cell r="Q22">
            <v>39695.366078999985</v>
          </cell>
          <cell r="R22">
            <v>1.1783267668658172E-2</v>
          </cell>
          <cell r="S22">
            <v>238678.32983000024</v>
          </cell>
          <cell r="T22">
            <v>6.8519883662848238E-2</v>
          </cell>
          <cell r="U22">
            <v>3964.6448289999994</v>
          </cell>
          <cell r="V22">
            <v>2.11004787662683E-3</v>
          </cell>
          <cell r="W22">
            <v>20822.15668</v>
          </cell>
          <cell r="X22">
            <v>6.4222066381297823E-3</v>
          </cell>
          <cell r="Y22">
            <v>257202.48870200061</v>
          </cell>
          <cell r="Z22">
            <v>6.9877342569139744E-2</v>
          </cell>
          <cell r="AA22">
            <v>2115.6449199999988</v>
          </cell>
          <cell r="AB22">
            <v>9.0552436436277801E-4</v>
          </cell>
          <cell r="AC22">
            <v>30298.091998333301</v>
          </cell>
          <cell r="AD22">
            <v>6.4656681919041635E-3</v>
          </cell>
          <cell r="AE22">
            <v>263068.76889376179</v>
          </cell>
          <cell r="AF22">
            <v>5.9999863177227997E-2</v>
          </cell>
          <cell r="AG22">
            <v>3172.5161683616634</v>
          </cell>
          <cell r="AH22">
            <v>1.4802021583758577E-3</v>
          </cell>
          <cell r="AI22">
            <v>43221.370827999999</v>
          </cell>
          <cell r="AJ22">
            <v>8.8605035795752338E-3</v>
          </cell>
          <cell r="AK22">
            <v>319417.79046500009</v>
          </cell>
          <cell r="AL22">
            <v>6.826345854141519E-2</v>
          </cell>
          <cell r="AM22">
            <v>2101.5430400000005</v>
          </cell>
          <cell r="AN22">
            <v>9.737439890139519E-4</v>
          </cell>
          <cell r="AO22">
            <v>26137.887460000002</v>
          </cell>
          <cell r="AP22">
            <v>5.8429668520787294E-3</v>
          </cell>
          <cell r="AQ22">
            <v>362504.92533999926</v>
          </cell>
          <cell r="AR22">
            <v>6.5862154179158888E-2</v>
          </cell>
          <cell r="AS22">
            <v>4715.9236499999997</v>
          </cell>
          <cell r="AT22">
            <v>1.8478721298506575E-3</v>
          </cell>
          <cell r="AU22">
            <v>24761.065572999996</v>
          </cell>
          <cell r="AV22">
            <v>5.1127822909229235E-3</v>
          </cell>
          <cell r="AW22">
            <v>474908.63766102452</v>
          </cell>
          <cell r="AX22">
            <v>7.9342834028753695E-2</v>
          </cell>
        </row>
        <row r="23">
          <cell r="B23" t="str">
            <v>Gift Aid</v>
          </cell>
          <cell r="C23">
            <v>0</v>
          </cell>
          <cell r="D23">
            <v>0</v>
          </cell>
          <cell r="E23">
            <v>0</v>
          </cell>
          <cell r="F23">
            <v>0</v>
          </cell>
          <cell r="G23">
            <v>43900</v>
          </cell>
          <cell r="H23">
            <v>1.3712461397969005E-2</v>
          </cell>
          <cell r="I23">
            <v>0</v>
          </cell>
          <cell r="J23">
            <v>0</v>
          </cell>
          <cell r="K23">
            <v>0</v>
          </cell>
          <cell r="L23">
            <v>0</v>
          </cell>
          <cell r="M23">
            <v>47109.064330000001</v>
          </cell>
          <cell r="N23">
            <v>1.4412613292248347E-2</v>
          </cell>
          <cell r="O23">
            <v>0</v>
          </cell>
          <cell r="P23">
            <v>0</v>
          </cell>
          <cell r="Q23">
            <v>0</v>
          </cell>
          <cell r="R23">
            <v>0</v>
          </cell>
          <cell r="S23">
            <v>65000</v>
          </cell>
          <cell r="T23">
            <v>1.8660229612203885E-2</v>
          </cell>
          <cell r="U23">
            <v>0</v>
          </cell>
          <cell r="V23">
            <v>0</v>
          </cell>
          <cell r="W23">
            <v>0</v>
          </cell>
          <cell r="X23">
            <v>0</v>
          </cell>
          <cell r="Y23">
            <v>91000</v>
          </cell>
          <cell r="Z23">
            <v>2.4723081825071994E-2</v>
          </cell>
          <cell r="AA23">
            <v>0</v>
          </cell>
          <cell r="AB23">
            <v>0</v>
          </cell>
          <cell r="AC23">
            <v>0</v>
          </cell>
          <cell r="AD23">
            <v>0</v>
          </cell>
          <cell r="AE23">
            <v>91287</v>
          </cell>
          <cell r="AF23">
            <v>2.0820439966674792E-2</v>
          </cell>
          <cell r="AG23">
            <v>0</v>
          </cell>
          <cell r="AH23">
            <v>0</v>
          </cell>
          <cell r="AI23">
            <v>0</v>
          </cell>
          <cell r="AJ23">
            <v>0</v>
          </cell>
          <cell r="AK23">
            <v>105500</v>
          </cell>
          <cell r="AL23">
            <v>2.2546630435440421E-2</v>
          </cell>
          <cell r="AM23">
            <v>0</v>
          </cell>
          <cell r="AN23">
            <v>0</v>
          </cell>
          <cell r="AO23">
            <v>0</v>
          </cell>
          <cell r="AP23">
            <v>0</v>
          </cell>
          <cell r="AQ23">
            <v>104895</v>
          </cell>
          <cell r="AR23">
            <v>1.9057977367185213E-2</v>
          </cell>
          <cell r="AS23">
            <v>0</v>
          </cell>
          <cell r="AT23">
            <v>0</v>
          </cell>
          <cell r="AU23">
            <v>0</v>
          </cell>
          <cell r="AV23">
            <v>0</v>
          </cell>
          <cell r="AW23">
            <v>89586.000000000015</v>
          </cell>
          <cell r="AX23">
            <v>1.496710433465186E-2</v>
          </cell>
        </row>
        <row r="24">
          <cell r="B24" t="str">
            <v>HM Treasury</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478.82900000000001</v>
          </cell>
          <cell r="AR24">
            <v>8.6996637063272095E-5</v>
          </cell>
          <cell r="AS24">
            <v>0</v>
          </cell>
          <cell r="AT24">
            <v>0</v>
          </cell>
          <cell r="AU24">
            <v>72090.131099000006</v>
          </cell>
          <cell r="AV24">
            <v>1.4885512279212572E-2</v>
          </cell>
          <cell r="AW24">
            <v>916.65139999999997</v>
          </cell>
          <cell r="AX24">
            <v>1.5314465588713296E-4</v>
          </cell>
        </row>
        <row r="25">
          <cell r="B25" t="str">
            <v>HM Revenue and Customs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403.73543999999993</v>
          </cell>
          <cell r="AP25">
            <v>9.0252618790999265E-5</v>
          </cell>
          <cell r="AQ25">
            <v>1402.05735</v>
          </cell>
          <cell r="AR25">
            <v>2.5473451779203657E-4</v>
          </cell>
          <cell r="AS25">
            <v>0</v>
          </cell>
          <cell r="AT25">
            <v>0</v>
          </cell>
          <cell r="AU25">
            <v>452.93822999999998</v>
          </cell>
          <cell r="AV25">
            <v>9.3524834559266482E-5</v>
          </cell>
          <cell r="AW25">
            <v>8842.1460600000009</v>
          </cell>
          <cell r="AX25">
            <v>1.4772545109978216E-3</v>
          </cell>
        </row>
        <row r="26">
          <cell r="B26" t="str">
            <v>Home Office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900</v>
          </cell>
          <cell r="V26">
            <v>4.7899450540267989E-4</v>
          </cell>
          <cell r="W26">
            <v>0</v>
          </cell>
          <cell r="X26">
            <v>0</v>
          </cell>
          <cell r="Y26">
            <v>28369.752</v>
          </cell>
          <cell r="Z26">
            <v>7.7075571434395591E-3</v>
          </cell>
          <cell r="AA26">
            <v>0</v>
          </cell>
          <cell r="AB26">
            <v>0</v>
          </cell>
          <cell r="AC26">
            <v>813.61500000000001</v>
          </cell>
          <cell r="AD26">
            <v>1.7362692760473136E-4</v>
          </cell>
          <cell r="AE26">
            <v>32324.84</v>
          </cell>
          <cell r="AF26">
            <v>7.3725436332924502E-3</v>
          </cell>
          <cell r="AG26">
            <v>0</v>
          </cell>
          <cell r="AH26">
            <v>0</v>
          </cell>
          <cell r="AI26">
            <v>812.01199999999994</v>
          </cell>
          <cell r="AJ26">
            <v>1.6646476256595335E-4</v>
          </cell>
          <cell r="AK26">
            <v>134791.20199999999</v>
          </cell>
          <cell r="AL26">
            <v>2.8806515805144997E-2</v>
          </cell>
          <cell r="AM26">
            <v>10000</v>
          </cell>
          <cell r="AN26">
            <v>4.6334715515222169E-3</v>
          </cell>
          <cell r="AO26">
            <v>806.43799999999999</v>
          </cell>
          <cell r="AP26">
            <v>1.8027434349725621E-4</v>
          </cell>
          <cell r="AQ26">
            <v>211032.728</v>
          </cell>
          <cell r="AR26">
            <v>3.8341741302820469E-2</v>
          </cell>
          <cell r="AS26">
            <v>10000</v>
          </cell>
          <cell r="AT26">
            <v>3.918367359171851E-3</v>
          </cell>
          <cell r="AU26">
            <v>0</v>
          </cell>
          <cell r="AV26">
            <v>0</v>
          </cell>
          <cell r="AW26">
            <v>349631.47037000005</v>
          </cell>
          <cell r="AX26">
            <v>5.8412817803066668E-2</v>
          </cell>
        </row>
        <row r="27">
          <cell r="B27" t="str">
            <v>IMF Poverty Reduction and Growth Trust (PRGT)</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119839.255</v>
          </cell>
          <cell r="AP27">
            <v>2.6789341549288703E-2</v>
          </cell>
          <cell r="AQ27">
            <v>0</v>
          </cell>
          <cell r="AR27">
            <v>0</v>
          </cell>
          <cell r="AS27">
            <v>0</v>
          </cell>
          <cell r="AT27">
            <v>0</v>
          </cell>
          <cell r="AU27">
            <v>446318.49661999999</v>
          </cell>
          <cell r="AV27">
            <v>9.2157960605634998E-2</v>
          </cell>
          <cell r="AW27">
            <v>0</v>
          </cell>
          <cell r="AX27">
            <v>0</v>
          </cell>
        </row>
        <row r="28">
          <cell r="B28" t="str">
            <v>Ministry of Defence</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4891.2</v>
          </cell>
          <cell r="T28">
            <v>1.4041679242955635E-3</v>
          </cell>
          <cell r="U28">
            <v>0</v>
          </cell>
          <cell r="V28">
            <v>0</v>
          </cell>
          <cell r="W28">
            <v>0</v>
          </cell>
          <cell r="X28">
            <v>0</v>
          </cell>
          <cell r="Y28">
            <v>5000</v>
          </cell>
          <cell r="Z28">
            <v>1.35841108928967E-3</v>
          </cell>
          <cell r="AA28">
            <v>0</v>
          </cell>
          <cell r="AB28">
            <v>0</v>
          </cell>
          <cell r="AC28">
            <v>0</v>
          </cell>
          <cell r="AD28">
            <v>0</v>
          </cell>
          <cell r="AE28">
            <v>3009.1331100000002</v>
          </cell>
          <cell r="AF28">
            <v>6.863132238816963E-4</v>
          </cell>
          <cell r="AG28">
            <v>0</v>
          </cell>
          <cell r="AH28">
            <v>0</v>
          </cell>
          <cell r="AI28">
            <v>0</v>
          </cell>
          <cell r="AJ28">
            <v>0</v>
          </cell>
          <cell r="AK28">
            <v>2158.5069999999996</v>
          </cell>
          <cell r="AL28">
            <v>4.6129914332996387E-4</v>
          </cell>
          <cell r="AM28">
            <v>0</v>
          </cell>
          <cell r="AN28">
            <v>0</v>
          </cell>
          <cell r="AO28">
            <v>0</v>
          </cell>
          <cell r="AP28">
            <v>0</v>
          </cell>
          <cell r="AQ28">
            <v>9383.3579799999989</v>
          </cell>
          <cell r="AR28">
            <v>1.704826960398844E-3</v>
          </cell>
          <cell r="AS28">
            <v>0</v>
          </cell>
          <cell r="AT28">
            <v>0</v>
          </cell>
          <cell r="AU28">
            <v>0</v>
          </cell>
          <cell r="AV28">
            <v>0</v>
          </cell>
          <cell r="AW28">
            <v>5110.7765523422913</v>
          </cell>
          <cell r="AX28">
            <v>8.5385580213425511E-4</v>
          </cell>
        </row>
        <row r="29">
          <cell r="B29" t="str">
            <v>Miscellaneous</v>
          </cell>
          <cell r="C29">
            <v>25000</v>
          </cell>
          <cell r="D29">
            <v>1.5599985326029811E-2</v>
          </cell>
          <cell r="E29">
            <v>148956.34520000001</v>
          </cell>
          <cell r="F29">
            <v>5.9655482618368845E-2</v>
          </cell>
          <cell r="G29">
            <v>28461.65</v>
          </cell>
          <cell r="H29">
            <v>8.8901885409454345E-3</v>
          </cell>
          <cell r="I29">
            <v>2650</v>
          </cell>
          <cell r="J29">
            <v>1.3794648936222135E-3</v>
          </cell>
          <cell r="K29">
            <v>141077.71621000001</v>
          </cell>
          <cell r="L29">
            <v>4.2249633209047295E-2</v>
          </cell>
          <cell r="M29">
            <v>32499.824339999996</v>
          </cell>
          <cell r="N29">
            <v>9.9430418952330801E-3</v>
          </cell>
          <cell r="O29">
            <v>14472.131000000001</v>
          </cell>
          <cell r="P29">
            <v>8.1464838417662569E-3</v>
          </cell>
          <cell r="Q29">
            <v>102111.56354</v>
          </cell>
          <cell r="R29">
            <v>3.0311041416331692E-2</v>
          </cell>
          <cell r="S29">
            <v>73638.654114000019</v>
          </cell>
          <cell r="T29">
            <v>2.1140218370783118E-2</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row>
        <row r="30">
          <cell r="B30" t="str">
            <v>EU Attribution (non - DFID)4,7</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108832.795</v>
          </cell>
          <cell r="X30">
            <v>3.356744977174083E-2</v>
          </cell>
          <cell r="Y30">
            <v>0</v>
          </cell>
          <cell r="Z30">
            <v>0</v>
          </cell>
          <cell r="AA30">
            <v>0</v>
          </cell>
          <cell r="AB30">
            <v>0</v>
          </cell>
          <cell r="AC30">
            <v>123721.020372466</v>
          </cell>
          <cell r="AD30">
            <v>2.6402291805575913E-2</v>
          </cell>
          <cell r="AE30">
            <v>0</v>
          </cell>
          <cell r="AF30">
            <v>0</v>
          </cell>
          <cell r="AG30">
            <v>0</v>
          </cell>
          <cell r="AH30">
            <v>0</v>
          </cell>
          <cell r="AI30">
            <v>418300.43800000002</v>
          </cell>
          <cell r="AJ30">
            <v>8.5752775935459463E-2</v>
          </cell>
          <cell r="AK30">
            <v>0</v>
          </cell>
          <cell r="AL30">
            <v>0</v>
          </cell>
          <cell r="AM30">
            <v>0</v>
          </cell>
          <cell r="AN30">
            <v>0</v>
          </cell>
          <cell r="AO30">
            <v>509487.36099999998</v>
          </cell>
          <cell r="AP30">
            <v>0.1138928219211205</v>
          </cell>
          <cell r="AQ30">
            <v>0</v>
          </cell>
          <cell r="AR30">
            <v>0</v>
          </cell>
          <cell r="AS30">
            <v>0</v>
          </cell>
          <cell r="AT30">
            <v>0</v>
          </cell>
          <cell r="AU30">
            <v>477596.75099999999</v>
          </cell>
          <cell r="AV30">
            <v>9.8616442960264561E-2</v>
          </cell>
          <cell r="AW30">
            <v>0</v>
          </cell>
          <cell r="AX30">
            <v>0</v>
          </cell>
        </row>
        <row r="31">
          <cell r="B31" t="str">
            <v>Office for National Statistics7,9</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55.335000000000001</v>
          </cell>
          <cell r="AX31">
            <v>9.2448007317880094E-6</v>
          </cell>
        </row>
        <row r="32">
          <cell r="B32" t="str">
            <v>Prosperity Cross- Government Fund8</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1371.5721100000001</v>
          </cell>
          <cell r="AT32">
            <v>5.3743233865744639E-4</v>
          </cell>
          <cell r="AU32">
            <v>0</v>
          </cell>
          <cell r="AV32">
            <v>0</v>
          </cell>
          <cell r="AW32">
            <v>36147.017209999976</v>
          </cell>
          <cell r="AX32">
            <v>6.0390705910357192E-3</v>
          </cell>
        </row>
        <row r="33">
          <cell r="B33" t="str">
            <v>Scottish Government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10339.716999999999</v>
          </cell>
          <cell r="Z33">
            <v>2.8091172465833838E-3</v>
          </cell>
          <cell r="AA33">
            <v>0</v>
          </cell>
          <cell r="AB33">
            <v>0</v>
          </cell>
          <cell r="AC33">
            <v>0</v>
          </cell>
          <cell r="AD33">
            <v>0</v>
          </cell>
          <cell r="AE33">
            <v>11275.470940000005</v>
          </cell>
          <cell r="AF33">
            <v>2.5716724813199723E-3</v>
          </cell>
          <cell r="AG33">
            <v>1140</v>
          </cell>
          <cell r="AH33">
            <v>5.3189026343714203E-4</v>
          </cell>
          <cell r="AI33">
            <v>0</v>
          </cell>
          <cell r="AJ33">
            <v>0</v>
          </cell>
          <cell r="AK33">
            <v>10534.921270000001</v>
          </cell>
          <cell r="AL33">
            <v>2.2514405359350775E-3</v>
          </cell>
          <cell r="AM33">
            <v>150</v>
          </cell>
          <cell r="AN33">
            <v>6.9502073272833262E-5</v>
          </cell>
          <cell r="AO33">
            <v>0</v>
          </cell>
          <cell r="AP33">
            <v>0</v>
          </cell>
          <cell r="AQ33">
            <v>10869.208419999997</v>
          </cell>
          <cell r="AR33">
            <v>1.9747855290297811E-3</v>
          </cell>
          <cell r="AS33">
            <v>1000</v>
          </cell>
          <cell r="AT33">
            <v>3.9183673591718511E-4</v>
          </cell>
          <cell r="AU33">
            <v>0</v>
          </cell>
          <cell r="AV33">
            <v>0</v>
          </cell>
          <cell r="AW33">
            <v>10800.13344</v>
          </cell>
          <cell r="AX33">
            <v>1.8043748356288089E-3</v>
          </cell>
        </row>
        <row r="34">
          <cell r="B34" t="str">
            <v>Welsh Government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972.40300000000002</v>
          </cell>
          <cell r="Z34">
            <v>2.6418460369170859E-4</v>
          </cell>
          <cell r="AA34">
            <v>0</v>
          </cell>
          <cell r="AB34">
            <v>0</v>
          </cell>
          <cell r="AC34">
            <v>0</v>
          </cell>
          <cell r="AD34">
            <v>0</v>
          </cell>
          <cell r="AE34">
            <v>1014</v>
          </cell>
          <cell r="AF34">
            <v>2.3126979883453545E-4</v>
          </cell>
          <cell r="AG34">
            <v>0</v>
          </cell>
          <cell r="AH34">
            <v>0</v>
          </cell>
          <cell r="AI34">
            <v>0</v>
          </cell>
          <cell r="AJ34">
            <v>0</v>
          </cell>
          <cell r="AK34">
            <v>1032.5</v>
          </cell>
          <cell r="AL34">
            <v>2.2065778127575579E-4</v>
          </cell>
          <cell r="AM34">
            <v>0</v>
          </cell>
          <cell r="AN34">
            <v>0</v>
          </cell>
          <cell r="AO34">
            <v>0</v>
          </cell>
          <cell r="AP34">
            <v>0</v>
          </cell>
          <cell r="AQ34">
            <v>1060</v>
          </cell>
          <cell r="AR34">
            <v>1.9258740654193551E-4</v>
          </cell>
          <cell r="AS34">
            <v>0</v>
          </cell>
          <cell r="AT34">
            <v>0</v>
          </cell>
          <cell r="AU34">
            <v>0</v>
          </cell>
          <cell r="AV34">
            <v>0</v>
          </cell>
          <cell r="AW34">
            <v>1082.5</v>
          </cell>
          <cell r="AX34">
            <v>1.8085292838457612E-4</v>
          </cell>
        </row>
        <row r="35">
          <cell r="B35" t="str">
            <v>Total</v>
          </cell>
          <cell r="C35">
            <v>1602565.6099999992</v>
          </cell>
          <cell r="D35">
            <v>1</v>
          </cell>
          <cell r="E35">
            <v>2496943.0916000009</v>
          </cell>
          <cell r="F35">
            <v>1</v>
          </cell>
          <cell r="G35">
            <v>3201467.5356899938</v>
          </cell>
          <cell r="H35">
            <v>1</v>
          </cell>
          <cell r="I35">
            <v>1921034.7521360999</v>
          </cell>
          <cell r="J35">
            <v>1</v>
          </cell>
          <cell r="K35">
            <v>3339146.5320411301</v>
          </cell>
          <cell r="L35">
            <v>1</v>
          </cell>
          <cell r="M35">
            <v>3268599.758750001</v>
          </cell>
          <cell r="N35">
            <v>1</v>
          </cell>
          <cell r="O35">
            <v>1776488.026134999</v>
          </cell>
          <cell r="P35">
            <v>1</v>
          </cell>
          <cell r="Q35">
            <v>3368791.0005290001</v>
          </cell>
          <cell r="R35">
            <v>1</v>
          </cell>
          <cell r="S35">
            <v>3483344.0611839886</v>
          </cell>
          <cell r="T35">
            <v>1</v>
          </cell>
          <cell r="U35">
            <v>1878935.9582389998</v>
          </cell>
          <cell r="V35">
            <v>1</v>
          </cell>
          <cell r="W35">
            <v>3242212.1948514008</v>
          </cell>
          <cell r="X35">
            <v>1</v>
          </cell>
          <cell r="Y35">
            <v>3680770.8943355004</v>
          </cell>
          <cell r="Z35">
            <v>1</v>
          </cell>
          <cell r="AA35">
            <v>2336375.4784100023</v>
          </cell>
          <cell r="AB35">
            <v>1</v>
          </cell>
          <cell r="AC35">
            <v>4685995.4917374747</v>
          </cell>
          <cell r="AD35">
            <v>1</v>
          </cell>
          <cell r="AE35">
            <v>4384489.479862771</v>
          </cell>
          <cell r="AF35">
            <v>1</v>
          </cell>
          <cell r="AG35">
            <v>2143299.2449103617</v>
          </cell>
          <cell r="AH35">
            <v>1</v>
          </cell>
          <cell r="AI35">
            <v>4877981.306574</v>
          </cell>
          <cell r="AJ35">
            <v>1</v>
          </cell>
          <cell r="AK35">
            <v>4679191.434040959</v>
          </cell>
          <cell r="AL35">
            <v>1</v>
          </cell>
          <cell r="AM35">
            <v>2158208.9991929997</v>
          </cell>
          <cell r="AN35">
            <v>1</v>
          </cell>
          <cell r="AO35">
            <v>4473393.0761049977</v>
          </cell>
          <cell r="AP35">
            <v>1</v>
          </cell>
          <cell r="AQ35">
            <v>5503994.3630436044</v>
          </cell>
          <cell r="AR35">
            <v>1</v>
          </cell>
          <cell r="AS35">
            <v>2552083.3253657729</v>
          </cell>
          <cell r="AT35">
            <v>1</v>
          </cell>
          <cell r="AU35">
            <v>4842972.8011224009</v>
          </cell>
          <cell r="AV35">
            <v>1</v>
          </cell>
          <cell r="AW35">
            <v>5985526.5251669548</v>
          </cell>
          <cell r="AX35">
            <v>1</v>
          </cell>
        </row>
      </sheetData>
      <sheetData sheetId="23"/>
      <sheetData sheetId="24"/>
      <sheetData sheetId="25">
        <row r="10">
          <cell r="A10" t="str">
            <v>All Donors, Total</v>
          </cell>
          <cell r="B10"/>
          <cell r="C10">
            <v>90374.58</v>
          </cell>
          <cell r="D10">
            <v>108017.33</v>
          </cell>
          <cell r="E10">
            <v>102527.38</v>
          </cell>
          <cell r="F10">
            <v>108386.73</v>
          </cell>
          <cell r="G10">
            <v>119577.356312</v>
          </cell>
          <cell r="H10">
            <v>110605.0923</v>
          </cell>
          <cell r="I10">
            <v>124219.06269999999</v>
          </cell>
          <cell r="J10">
            <v>134473.21</v>
          </cell>
          <cell r="K10">
            <v>124479.03999999999</v>
          </cell>
          <cell r="L10">
            <v>128682.19</v>
          </cell>
        </row>
        <row r="11">
          <cell r="A11" t="str">
            <v xml:space="preserve">  DAC Countries, Total</v>
          </cell>
          <cell r="B11"/>
          <cell r="C11">
            <v>73734.710000000006</v>
          </cell>
          <cell r="D11">
            <v>87127.96</v>
          </cell>
          <cell r="E11">
            <v>83967.83</v>
          </cell>
          <cell r="F11">
            <v>90646.82</v>
          </cell>
          <cell r="G11">
            <v>94827.456311999995</v>
          </cell>
          <cell r="H11">
            <v>88466.612299999993</v>
          </cell>
          <cell r="I11">
            <v>93457.742700000003</v>
          </cell>
          <cell r="J11">
            <v>94808.320000000007</v>
          </cell>
          <cell r="K11">
            <v>94212.23</v>
          </cell>
          <cell r="L11">
            <v>101988.29</v>
          </cell>
        </row>
        <row r="12">
          <cell r="A12" t="str">
            <v>Australia</v>
          </cell>
          <cell r="B12"/>
          <cell r="C12">
            <v>2268.0700000000002</v>
          </cell>
          <cell r="D12">
            <v>2652.98</v>
          </cell>
          <cell r="E12">
            <v>2311.7800000000002</v>
          </cell>
          <cell r="F12">
            <v>3287.1</v>
          </cell>
          <cell r="G12">
            <v>4308.7700000000004</v>
          </cell>
          <cell r="H12">
            <v>4540.05</v>
          </cell>
          <cell r="I12">
            <v>4149.28</v>
          </cell>
          <cell r="J12">
            <v>3498.29</v>
          </cell>
          <cell r="K12">
            <v>2752.19</v>
          </cell>
          <cell r="L12">
            <v>2213.8200000000002</v>
          </cell>
          <cell r="M12">
            <v>1640.4406200000001</v>
          </cell>
        </row>
        <row r="13">
          <cell r="A13" t="str">
            <v>Austria</v>
          </cell>
          <cell r="B13"/>
          <cell r="C13">
            <v>1324.28</v>
          </cell>
          <cell r="D13">
            <v>1233.6300000000001</v>
          </cell>
          <cell r="E13">
            <v>507.13</v>
          </cell>
          <cell r="F13">
            <v>612.42999999999995</v>
          </cell>
          <cell r="G13">
            <v>490.09</v>
          </cell>
          <cell r="H13">
            <v>535.6</v>
          </cell>
          <cell r="I13">
            <v>543.28</v>
          </cell>
          <cell r="J13">
            <v>636.61</v>
          </cell>
          <cell r="K13">
            <v>782.5</v>
          </cell>
          <cell r="L13">
            <v>969.86</v>
          </cell>
          <cell r="M13">
            <v>718.66625999999997</v>
          </cell>
        </row>
        <row r="14">
          <cell r="A14" t="str">
            <v>Belgium</v>
          </cell>
          <cell r="B14"/>
          <cell r="C14">
            <v>1237.58</v>
          </cell>
          <cell r="D14">
            <v>1376.07</v>
          </cell>
          <cell r="E14">
            <v>1585.06</v>
          </cell>
          <cell r="F14">
            <v>2024.93</v>
          </cell>
          <cell r="G14">
            <v>1739.2</v>
          </cell>
          <cell r="H14">
            <v>1432.65</v>
          </cell>
          <cell r="I14">
            <v>1306.81</v>
          </cell>
          <cell r="J14">
            <v>1319.11</v>
          </cell>
          <cell r="K14">
            <v>1111.6300000000001</v>
          </cell>
          <cell r="L14">
            <v>1432.24</v>
          </cell>
          <cell r="M14">
            <v>1061.2898399999999</v>
          </cell>
        </row>
        <row r="15">
          <cell r="A15" t="str">
            <v>Canada</v>
          </cell>
          <cell r="B15"/>
          <cell r="C15">
            <v>3152.19</v>
          </cell>
          <cell r="D15">
            <v>3366.65</v>
          </cell>
          <cell r="E15">
            <v>3140.97</v>
          </cell>
          <cell r="F15">
            <v>3926.41</v>
          </cell>
          <cell r="G15">
            <v>4111.21</v>
          </cell>
          <cell r="H15">
            <v>4032.29</v>
          </cell>
          <cell r="I15">
            <v>3511.55</v>
          </cell>
          <cell r="J15">
            <v>3278.33</v>
          </cell>
          <cell r="K15">
            <v>2971.99</v>
          </cell>
          <cell r="L15">
            <v>2714.11</v>
          </cell>
          <cell r="M15">
            <v>2011.15551</v>
          </cell>
        </row>
        <row r="16">
          <cell r="A16" t="str">
            <v>Czech Republic</v>
          </cell>
          <cell r="B16"/>
          <cell r="C16">
            <v>80.95</v>
          </cell>
          <cell r="D16">
            <v>117.14</v>
          </cell>
          <cell r="E16">
            <v>101.02</v>
          </cell>
          <cell r="F16">
            <v>79.36</v>
          </cell>
          <cell r="G16">
            <v>76.959999999999994</v>
          </cell>
          <cell r="H16">
            <v>66.435299999999998</v>
          </cell>
          <cell r="I16">
            <v>57.037700000000001</v>
          </cell>
          <cell r="J16">
            <v>62.57</v>
          </cell>
          <cell r="K16">
            <v>70.099999999999994</v>
          </cell>
          <cell r="L16">
            <v>74.75</v>
          </cell>
          <cell r="M16">
            <v>55.389749999999999</v>
          </cell>
        </row>
        <row r="17">
          <cell r="A17" t="str">
            <v>Denmark</v>
          </cell>
          <cell r="B17"/>
          <cell r="C17">
            <v>1650.52</v>
          </cell>
          <cell r="D17">
            <v>1828.33</v>
          </cell>
          <cell r="E17">
            <v>1905.45</v>
          </cell>
          <cell r="F17">
            <v>2109</v>
          </cell>
          <cell r="G17">
            <v>2144.34</v>
          </cell>
          <cell r="H17">
            <v>1921.51</v>
          </cell>
          <cell r="I17">
            <v>2134.52</v>
          </cell>
          <cell r="J17">
            <v>2130.71</v>
          </cell>
          <cell r="K17">
            <v>1880.44</v>
          </cell>
          <cell r="L17">
            <v>1700.99</v>
          </cell>
          <cell r="M17">
            <v>1260.4335900000001</v>
          </cell>
        </row>
        <row r="18">
          <cell r="A18" t="str">
            <v>Finland</v>
          </cell>
          <cell r="B18"/>
          <cell r="C18">
            <v>584.04999999999995</v>
          </cell>
          <cell r="D18">
            <v>693.18</v>
          </cell>
          <cell r="E18">
            <v>791.1</v>
          </cell>
          <cell r="F18">
            <v>839.08</v>
          </cell>
          <cell r="G18">
            <v>839.31600000000003</v>
          </cell>
          <cell r="H18">
            <v>798.72699999999998</v>
          </cell>
          <cell r="I18">
            <v>822.202</v>
          </cell>
          <cell r="J18">
            <v>937.62</v>
          </cell>
          <cell r="K18">
            <v>697.86</v>
          </cell>
          <cell r="L18">
            <v>634.46</v>
          </cell>
          <cell r="M18">
            <v>470.13486</v>
          </cell>
        </row>
        <row r="19">
          <cell r="A19" t="str">
            <v>France</v>
          </cell>
          <cell r="B19"/>
          <cell r="C19">
            <v>6258.49</v>
          </cell>
          <cell r="D19">
            <v>6668.86</v>
          </cell>
          <cell r="E19">
            <v>7186.75</v>
          </cell>
          <cell r="F19">
            <v>8055.54</v>
          </cell>
          <cell r="G19">
            <v>8494.7199999999993</v>
          </cell>
          <cell r="H19">
            <v>7929.17</v>
          </cell>
          <cell r="I19">
            <v>6800.78</v>
          </cell>
          <cell r="J19">
            <v>6513.68</v>
          </cell>
          <cell r="K19">
            <v>5157.49</v>
          </cell>
          <cell r="L19">
            <v>5450</v>
          </cell>
          <cell r="M19">
            <v>4038.45</v>
          </cell>
        </row>
        <row r="20">
          <cell r="A20" t="str">
            <v>Germany</v>
          </cell>
          <cell r="B20"/>
          <cell r="C20">
            <v>7949.81</v>
          </cell>
          <cell r="D20">
            <v>9062.68</v>
          </cell>
          <cell r="E20">
            <v>7096.52</v>
          </cell>
          <cell r="F20">
            <v>8035.53</v>
          </cell>
          <cell r="G20">
            <v>8736.26</v>
          </cell>
          <cell r="H20">
            <v>8584.0300000000007</v>
          </cell>
          <cell r="I20">
            <v>9451.1200000000008</v>
          </cell>
          <cell r="J20">
            <v>11589.34</v>
          </cell>
          <cell r="K20">
            <v>14112.97</v>
          </cell>
          <cell r="L20">
            <v>19574.849999999999</v>
          </cell>
          <cell r="M20">
            <v>14504.963849999998</v>
          </cell>
        </row>
        <row r="21">
          <cell r="A21" t="str">
            <v>Greece</v>
          </cell>
          <cell r="B21"/>
          <cell r="C21">
            <v>249.19</v>
          </cell>
          <cell r="D21">
            <v>312.17</v>
          </cell>
          <cell r="E21">
            <v>296.94</v>
          </cell>
          <cell r="F21">
            <v>211.82</v>
          </cell>
          <cell r="G21">
            <v>153.9</v>
          </cell>
          <cell r="H21">
            <v>107.31</v>
          </cell>
          <cell r="I21">
            <v>43.61</v>
          </cell>
          <cell r="J21">
            <v>46.1</v>
          </cell>
          <cell r="K21">
            <v>71.88</v>
          </cell>
          <cell r="L21">
            <v>71</v>
          </cell>
          <cell r="M21">
            <v>52.610999999999997</v>
          </cell>
        </row>
        <row r="22">
          <cell r="A22" t="str">
            <v>Hungary</v>
          </cell>
          <cell r="B22"/>
          <cell r="C22">
            <v>33.03</v>
          </cell>
          <cell r="D22">
            <v>15.45</v>
          </cell>
          <cell r="E22">
            <v>29.6</v>
          </cell>
          <cell r="F22">
            <v>28.36</v>
          </cell>
          <cell r="G22">
            <v>33.15</v>
          </cell>
          <cell r="H22">
            <v>21.77</v>
          </cell>
          <cell r="I22">
            <v>34.28</v>
          </cell>
          <cell r="J22">
            <v>30.1</v>
          </cell>
          <cell r="K22">
            <v>47.34</v>
          </cell>
          <cell r="L22">
            <v>18.309999999999999</v>
          </cell>
          <cell r="M22">
            <v>13.567709999999998</v>
          </cell>
        </row>
        <row r="23">
          <cell r="A23" t="str">
            <v>Iceland</v>
          </cell>
          <cell r="B23"/>
          <cell r="C23">
            <v>37.39</v>
          </cell>
          <cell r="D23">
            <v>36.07</v>
          </cell>
          <cell r="E23">
            <v>25.27</v>
          </cell>
          <cell r="F23">
            <v>20.77</v>
          </cell>
          <cell r="G23">
            <v>20.051311999999999</v>
          </cell>
          <cell r="H23">
            <v>21.2</v>
          </cell>
          <cell r="I23">
            <v>29.41</v>
          </cell>
          <cell r="J23">
            <v>30.94</v>
          </cell>
          <cell r="K23">
            <v>31.04</v>
          </cell>
          <cell r="L23">
            <v>39.450000000000003</v>
          </cell>
          <cell r="M23">
            <v>29.23245</v>
          </cell>
        </row>
        <row r="24">
          <cell r="A24" t="str">
            <v>Ireland</v>
          </cell>
          <cell r="B24"/>
          <cell r="C24">
            <v>824.08</v>
          </cell>
          <cell r="D24">
            <v>930.69</v>
          </cell>
          <cell r="E24">
            <v>693.2</v>
          </cell>
          <cell r="F24">
            <v>585.23</v>
          </cell>
          <cell r="G24">
            <v>603.70000000000005</v>
          </cell>
          <cell r="H24">
            <v>536.16999999999996</v>
          </cell>
          <cell r="I24">
            <v>545.59</v>
          </cell>
          <cell r="J24">
            <v>519.13</v>
          </cell>
          <cell r="K24">
            <v>427.46</v>
          </cell>
          <cell r="L24">
            <v>424.81</v>
          </cell>
          <cell r="M24">
            <v>314.78420999999997</v>
          </cell>
        </row>
        <row r="25">
          <cell r="A25" t="str">
            <v>Italy</v>
          </cell>
          <cell r="B25"/>
          <cell r="C25">
            <v>1270.31</v>
          </cell>
          <cell r="D25">
            <v>1838.26</v>
          </cell>
          <cell r="E25">
            <v>874.7</v>
          </cell>
          <cell r="F25">
            <v>759.14</v>
          </cell>
          <cell r="G25">
            <v>1702.71</v>
          </cell>
          <cell r="H25">
            <v>624</v>
          </cell>
          <cell r="I25">
            <v>867.41</v>
          </cell>
          <cell r="J25">
            <v>1372.3</v>
          </cell>
          <cell r="K25">
            <v>1829.36</v>
          </cell>
          <cell r="L25">
            <v>2333.75</v>
          </cell>
          <cell r="M25">
            <v>1729.3087499999999</v>
          </cell>
        </row>
        <row r="26">
          <cell r="A26" t="str">
            <v>Japan</v>
          </cell>
          <cell r="B26"/>
          <cell r="C26">
            <v>5778.15</v>
          </cell>
          <cell r="D26">
            <v>6823.25</v>
          </cell>
          <cell r="E26">
            <v>6176.21</v>
          </cell>
          <cell r="F26">
            <v>7337.42</v>
          </cell>
          <cell r="G26">
            <v>7197.76</v>
          </cell>
          <cell r="H26">
            <v>6402.21</v>
          </cell>
          <cell r="I26">
            <v>8498.93</v>
          </cell>
          <cell r="J26">
            <v>6128.63</v>
          </cell>
          <cell r="K26">
            <v>6147.44</v>
          </cell>
          <cell r="L26">
            <v>7052.58</v>
          </cell>
          <cell r="M26">
            <v>5225.9617799999996</v>
          </cell>
        </row>
        <row r="27">
          <cell r="A27" t="str">
            <v>Korea</v>
          </cell>
          <cell r="B27"/>
          <cell r="C27">
            <v>490.52</v>
          </cell>
          <cell r="D27">
            <v>539.22</v>
          </cell>
          <cell r="E27">
            <v>581.1</v>
          </cell>
          <cell r="F27">
            <v>900.63</v>
          </cell>
          <cell r="G27">
            <v>989.57</v>
          </cell>
          <cell r="H27">
            <v>1183.17</v>
          </cell>
          <cell r="I27">
            <v>1309.58</v>
          </cell>
          <cell r="J27">
            <v>1395.77</v>
          </cell>
          <cell r="K27">
            <v>1468.79</v>
          </cell>
          <cell r="L27">
            <v>1537.74</v>
          </cell>
          <cell r="M27">
            <v>1139.46534</v>
          </cell>
        </row>
        <row r="28">
          <cell r="A28" t="str">
            <v>Luxembourg</v>
          </cell>
          <cell r="B28"/>
          <cell r="C28">
            <v>253.45</v>
          </cell>
          <cell r="D28">
            <v>278.52999999999997</v>
          </cell>
          <cell r="E28">
            <v>266</v>
          </cell>
          <cell r="F28">
            <v>262.01</v>
          </cell>
          <cell r="G28">
            <v>279.71899999999999</v>
          </cell>
          <cell r="H28">
            <v>276.64</v>
          </cell>
          <cell r="I28">
            <v>298.81299999999999</v>
          </cell>
          <cell r="J28">
            <v>300.43</v>
          </cell>
          <cell r="K28">
            <v>262.68</v>
          </cell>
          <cell r="L28">
            <v>271.25</v>
          </cell>
          <cell r="M28">
            <v>200.99625</v>
          </cell>
        </row>
        <row r="29">
          <cell r="A29" t="str">
            <v>Netherlands</v>
          </cell>
          <cell r="B29"/>
          <cell r="C29">
            <v>4643.84</v>
          </cell>
          <cell r="D29">
            <v>5199.55</v>
          </cell>
          <cell r="E29">
            <v>4797.93</v>
          </cell>
          <cell r="F29">
            <v>4841.42</v>
          </cell>
          <cell r="G29">
            <v>4336.29</v>
          </cell>
          <cell r="H29">
            <v>3857.53</v>
          </cell>
          <cell r="I29">
            <v>3646.86</v>
          </cell>
          <cell r="J29">
            <v>4027.13</v>
          </cell>
          <cell r="K29">
            <v>4162.8599999999997</v>
          </cell>
          <cell r="L29">
            <v>3179.23</v>
          </cell>
          <cell r="M29">
            <v>2355.8094299999998</v>
          </cell>
        </row>
        <row r="30">
          <cell r="A30" t="str">
            <v>New Zealand</v>
          </cell>
          <cell r="B30"/>
          <cell r="C30">
            <v>247.08</v>
          </cell>
          <cell r="D30">
            <v>277.77999999999997</v>
          </cell>
          <cell r="E30">
            <v>225.99</v>
          </cell>
          <cell r="F30">
            <v>271.23</v>
          </cell>
          <cell r="G30">
            <v>329.59</v>
          </cell>
          <cell r="H30">
            <v>361.54</v>
          </cell>
          <cell r="I30">
            <v>350.54</v>
          </cell>
          <cell r="J30">
            <v>409.09</v>
          </cell>
          <cell r="K30">
            <v>358.06</v>
          </cell>
          <cell r="L30">
            <v>357.87</v>
          </cell>
          <cell r="M30">
            <v>265.18167</v>
          </cell>
        </row>
        <row r="31">
          <cell r="A31" t="str">
            <v>Norway</v>
          </cell>
          <cell r="B31"/>
          <cell r="C31">
            <v>2889.53</v>
          </cell>
          <cell r="D31">
            <v>3078.07</v>
          </cell>
          <cell r="E31">
            <v>3163.62</v>
          </cell>
          <cell r="F31">
            <v>3352.93</v>
          </cell>
          <cell r="G31">
            <v>3561.6</v>
          </cell>
          <cell r="H31">
            <v>3522.68</v>
          </cell>
          <cell r="I31">
            <v>4315.82</v>
          </cell>
          <cell r="J31">
            <v>3889.01</v>
          </cell>
          <cell r="K31">
            <v>3306.79</v>
          </cell>
          <cell r="L31">
            <v>3425.64</v>
          </cell>
          <cell r="M31">
            <v>2538.3992399999997</v>
          </cell>
        </row>
        <row r="32">
          <cell r="A32" t="str">
            <v>Poland</v>
          </cell>
          <cell r="B32"/>
          <cell r="C32">
            <v>155.80000000000001</v>
          </cell>
          <cell r="D32">
            <v>83.99</v>
          </cell>
          <cell r="E32">
            <v>92.06</v>
          </cell>
          <cell r="F32">
            <v>96.04</v>
          </cell>
          <cell r="G32">
            <v>90.68</v>
          </cell>
          <cell r="H32">
            <v>111.55</v>
          </cell>
          <cell r="I32">
            <v>127.11</v>
          </cell>
          <cell r="J32">
            <v>82.28</v>
          </cell>
          <cell r="K32">
            <v>100.19</v>
          </cell>
          <cell r="L32">
            <v>148</v>
          </cell>
          <cell r="M32">
            <v>109.66799999999999</v>
          </cell>
        </row>
        <row r="33">
          <cell r="A33" t="str">
            <v>Portugal</v>
          </cell>
          <cell r="B33"/>
          <cell r="C33">
            <v>270.17</v>
          </cell>
          <cell r="D33">
            <v>373.37</v>
          </cell>
          <cell r="E33">
            <v>276.58</v>
          </cell>
          <cell r="F33">
            <v>396.08</v>
          </cell>
          <cell r="G33">
            <v>477.16</v>
          </cell>
          <cell r="H33">
            <v>397.28</v>
          </cell>
          <cell r="I33">
            <v>302.8</v>
          </cell>
          <cell r="J33">
            <v>246.44</v>
          </cell>
          <cell r="K33">
            <v>146</v>
          </cell>
          <cell r="L33">
            <v>127.28</v>
          </cell>
          <cell r="M33">
            <v>94.314480000000003</v>
          </cell>
        </row>
        <row r="34">
          <cell r="A34" t="str">
            <v>Slovak Republic</v>
          </cell>
          <cell r="B34"/>
          <cell r="C34">
            <v>27.6</v>
          </cell>
          <cell r="D34">
            <v>40.82</v>
          </cell>
          <cell r="E34">
            <v>19.829999999999998</v>
          </cell>
          <cell r="F34">
            <v>19.940000000000001</v>
          </cell>
          <cell r="G34">
            <v>21.43</v>
          </cell>
          <cell r="H34">
            <v>18.95</v>
          </cell>
          <cell r="I34">
            <v>16.170000000000002</v>
          </cell>
          <cell r="J34">
            <v>16.38</v>
          </cell>
          <cell r="K34">
            <v>17.2</v>
          </cell>
          <cell r="L34">
            <v>20.260000000000002</v>
          </cell>
          <cell r="M34">
            <v>15.01266</v>
          </cell>
        </row>
        <row r="35">
          <cell r="A35" t="str">
            <v>Slovenia</v>
          </cell>
          <cell r="B35"/>
          <cell r="C35">
            <v>21.42</v>
          </cell>
          <cell r="D35">
            <v>29.3</v>
          </cell>
          <cell r="E35">
            <v>25.25</v>
          </cell>
          <cell r="F35">
            <v>22.32</v>
          </cell>
          <cell r="G35">
            <v>19</v>
          </cell>
          <cell r="H35">
            <v>19.100000000000001</v>
          </cell>
          <cell r="I35">
            <v>20.57</v>
          </cell>
          <cell r="J35">
            <v>20.21</v>
          </cell>
          <cell r="K35">
            <v>25.1</v>
          </cell>
          <cell r="L35">
            <v>29.23</v>
          </cell>
          <cell r="M35">
            <v>21.65943</v>
          </cell>
        </row>
        <row r="36">
          <cell r="A36" t="str">
            <v>Spain</v>
          </cell>
          <cell r="B36"/>
          <cell r="C36">
            <v>3338.99</v>
          </cell>
          <cell r="D36">
            <v>4801.62</v>
          </cell>
          <cell r="E36">
            <v>4473.04</v>
          </cell>
          <cell r="F36">
            <v>3998.84</v>
          </cell>
          <cell r="G36">
            <v>2281.69</v>
          </cell>
          <cell r="H36">
            <v>985.46</v>
          </cell>
          <cell r="I36">
            <v>944.94</v>
          </cell>
          <cell r="J36">
            <v>463.96</v>
          </cell>
          <cell r="K36">
            <v>354.57</v>
          </cell>
          <cell r="L36">
            <v>2488.9499999999998</v>
          </cell>
          <cell r="M36">
            <v>1844.3119499999998</v>
          </cell>
        </row>
        <row r="37">
          <cell r="A37" t="str">
            <v>Sweden</v>
          </cell>
          <cell r="B37"/>
          <cell r="C37">
            <v>2932.22</v>
          </cell>
          <cell r="D37">
            <v>3142.36</v>
          </cell>
          <cell r="E37">
            <v>3008.97</v>
          </cell>
          <cell r="F37">
            <v>2929.11</v>
          </cell>
          <cell r="G37">
            <v>3651.14</v>
          </cell>
          <cell r="H37">
            <v>3637.81</v>
          </cell>
          <cell r="I37">
            <v>3917.93</v>
          </cell>
          <cell r="J37">
            <v>4343.1499999999996</v>
          </cell>
          <cell r="K37">
            <v>4827.67</v>
          </cell>
          <cell r="L37">
            <v>3463.71</v>
          </cell>
          <cell r="M37">
            <v>2566.6091099999999</v>
          </cell>
        </row>
        <row r="38">
          <cell r="A38" t="str">
            <v>Switzerland</v>
          </cell>
          <cell r="B38"/>
          <cell r="C38">
            <v>1263.32</v>
          </cell>
          <cell r="D38">
            <v>1550.2</v>
          </cell>
          <cell r="E38">
            <v>1750.6</v>
          </cell>
          <cell r="F38">
            <v>1712.31</v>
          </cell>
          <cell r="G38">
            <v>2370.63</v>
          </cell>
          <cell r="H38">
            <v>2453.59</v>
          </cell>
          <cell r="I38">
            <v>2505.62</v>
          </cell>
          <cell r="J38">
            <v>2778.52</v>
          </cell>
          <cell r="K38">
            <v>2726.49</v>
          </cell>
          <cell r="L38">
            <v>2783.06</v>
          </cell>
          <cell r="M38">
            <v>2062.24746</v>
          </cell>
        </row>
        <row r="39">
          <cell r="A39" t="str">
            <v>United Kingdom</v>
          </cell>
          <cell r="B39"/>
          <cell r="C39">
            <v>5601.53</v>
          </cell>
          <cell r="D39">
            <v>7323.42</v>
          </cell>
          <cell r="E39">
            <v>7391.53</v>
          </cell>
          <cell r="F39">
            <v>8016.73</v>
          </cell>
          <cell r="G39">
            <v>8473.5400000000009</v>
          </cell>
          <cell r="H39">
            <v>8665.39</v>
          </cell>
          <cell r="I39">
            <v>10544.9</v>
          </cell>
          <cell r="J39">
            <v>11233.19</v>
          </cell>
          <cell r="K39">
            <v>11710.03</v>
          </cell>
          <cell r="L39">
            <v>11513.65</v>
          </cell>
          <cell r="M39">
            <v>8531.6146499999995</v>
          </cell>
        </row>
        <row r="40">
          <cell r="A40" t="str">
            <v>United States</v>
          </cell>
          <cell r="B40"/>
          <cell r="C40">
            <v>18901.150000000001</v>
          </cell>
          <cell r="D40">
            <v>23454.32</v>
          </cell>
          <cell r="E40">
            <v>25173.63</v>
          </cell>
          <cell r="F40">
            <v>25915.11</v>
          </cell>
          <cell r="G40">
            <v>27293.279999999999</v>
          </cell>
          <cell r="H40">
            <v>25422.799999999999</v>
          </cell>
          <cell r="I40">
            <v>26360.28</v>
          </cell>
          <cell r="J40">
            <v>27509.3</v>
          </cell>
          <cell r="K40">
            <v>26654.11</v>
          </cell>
          <cell r="L40">
            <v>27937.439999999999</v>
          </cell>
          <cell r="M40">
            <v>20701.643039999999</v>
          </cell>
        </row>
        <row r="78">
          <cell r="A78" t="str">
            <v>Australia</v>
          </cell>
          <cell r="B78"/>
          <cell r="C78">
            <v>400.45</v>
          </cell>
          <cell r="D78">
            <v>301.10000000000002</v>
          </cell>
          <cell r="E78">
            <v>449.83</v>
          </cell>
          <cell r="F78">
            <v>538.99</v>
          </cell>
          <cell r="G78">
            <v>674.14</v>
          </cell>
          <cell r="H78">
            <v>862.64</v>
          </cell>
          <cell r="I78">
            <v>696.26</v>
          </cell>
          <cell r="J78">
            <v>884.13</v>
          </cell>
          <cell r="K78">
            <v>741.42</v>
          </cell>
          <cell r="L78">
            <v>811.02</v>
          </cell>
          <cell r="M78">
            <v>600.96582000000001</v>
          </cell>
        </row>
        <row r="79">
          <cell r="A79" t="str">
            <v>Austria</v>
          </cell>
          <cell r="B79"/>
          <cell r="C79">
            <v>484.17</v>
          </cell>
          <cell r="D79">
            <v>479.88</v>
          </cell>
          <cell r="E79">
            <v>634.65</v>
          </cell>
          <cell r="F79">
            <v>595.98</v>
          </cell>
          <cell r="G79">
            <v>621.28</v>
          </cell>
          <cell r="H79">
            <v>570.15</v>
          </cell>
          <cell r="I79">
            <v>628.21</v>
          </cell>
          <cell r="J79">
            <v>597.91</v>
          </cell>
          <cell r="K79">
            <v>541.01</v>
          </cell>
          <cell r="L79">
            <v>613.34</v>
          </cell>
          <cell r="M79">
            <v>454.48493999999999</v>
          </cell>
        </row>
        <row r="80">
          <cell r="A80" t="str">
            <v>Belgium</v>
          </cell>
          <cell r="B80"/>
          <cell r="C80">
            <v>713.12</v>
          </cell>
          <cell r="D80">
            <v>1009.57</v>
          </cell>
          <cell r="E80">
            <v>1024.54</v>
          </cell>
          <cell r="F80">
            <v>979</v>
          </cell>
          <cell r="G80">
            <v>1068.21</v>
          </cell>
          <cell r="H80">
            <v>882.22</v>
          </cell>
          <cell r="I80">
            <v>992.31</v>
          </cell>
          <cell r="J80">
            <v>1127.08</v>
          </cell>
          <cell r="K80">
            <v>792.56</v>
          </cell>
          <cell r="L80">
            <v>873.6</v>
          </cell>
          <cell r="M80">
            <v>647.33760000000007</v>
          </cell>
        </row>
        <row r="81">
          <cell r="A81" t="str">
            <v>Canada</v>
          </cell>
          <cell r="B81"/>
          <cell r="C81">
            <v>927.5</v>
          </cell>
          <cell r="D81">
            <v>1428.06</v>
          </cell>
          <cell r="E81">
            <v>859.1</v>
          </cell>
          <cell r="F81">
            <v>1287.71</v>
          </cell>
          <cell r="G81">
            <v>1347.34</v>
          </cell>
          <cell r="H81">
            <v>1617.97</v>
          </cell>
          <cell r="I81">
            <v>1435.69</v>
          </cell>
          <cell r="J81">
            <v>961.71</v>
          </cell>
          <cell r="K81">
            <v>1305.24</v>
          </cell>
          <cell r="L81">
            <v>1247.76</v>
          </cell>
          <cell r="M81">
            <v>924.59015999999997</v>
          </cell>
        </row>
        <row r="82">
          <cell r="A82" t="str">
            <v>Czech Republic</v>
          </cell>
          <cell r="B82"/>
          <cell r="C82">
            <v>97.93</v>
          </cell>
          <cell r="D82">
            <v>132.07</v>
          </cell>
          <cell r="E82">
            <v>113.68</v>
          </cell>
          <cell r="F82">
            <v>148.19999999999999</v>
          </cell>
          <cell r="G82">
            <v>173.51</v>
          </cell>
          <cell r="H82">
            <v>153.19900000000001</v>
          </cell>
          <cell r="I82">
            <v>153.845</v>
          </cell>
          <cell r="J82">
            <v>149.58000000000001</v>
          </cell>
          <cell r="K82">
            <v>128.88999999999999</v>
          </cell>
          <cell r="L82">
            <v>186.39</v>
          </cell>
          <cell r="M82">
            <v>138.11498999999998</v>
          </cell>
        </row>
        <row r="83">
          <cell r="A83" t="str">
            <v>Denmark</v>
          </cell>
          <cell r="B83"/>
          <cell r="C83">
            <v>911.71</v>
          </cell>
          <cell r="D83">
            <v>974.95</v>
          </cell>
          <cell r="E83">
            <v>904.43</v>
          </cell>
          <cell r="F83">
            <v>762.24</v>
          </cell>
          <cell r="G83">
            <v>786.78700000000003</v>
          </cell>
          <cell r="H83">
            <v>771.08100000000002</v>
          </cell>
          <cell r="I83">
            <v>792.94</v>
          </cell>
          <cell r="J83">
            <v>872.55</v>
          </cell>
          <cell r="K83">
            <v>685.13</v>
          </cell>
          <cell r="L83">
            <v>670.57</v>
          </cell>
          <cell r="M83">
            <v>496.89237000000003</v>
          </cell>
        </row>
        <row r="84">
          <cell r="A84" t="str">
            <v>Finland</v>
          </cell>
          <cell r="B84"/>
          <cell r="C84">
            <v>397.29</v>
          </cell>
          <cell r="D84">
            <v>472.55</v>
          </cell>
          <cell r="E84">
            <v>499.08</v>
          </cell>
          <cell r="F84">
            <v>493.87</v>
          </cell>
          <cell r="G84">
            <v>566.72199999999998</v>
          </cell>
          <cell r="H84">
            <v>520.97900000000004</v>
          </cell>
          <cell r="I84">
            <v>613.154</v>
          </cell>
          <cell r="J84">
            <v>696.96</v>
          </cell>
          <cell r="K84">
            <v>590.14</v>
          </cell>
          <cell r="L84">
            <v>422.41</v>
          </cell>
          <cell r="M84">
            <v>313.00581</v>
          </cell>
        </row>
        <row r="85">
          <cell r="A85" t="str">
            <v>France</v>
          </cell>
          <cell r="B85"/>
          <cell r="C85">
            <v>3625.1</v>
          </cell>
          <cell r="D85">
            <v>4238.6899999999996</v>
          </cell>
          <cell r="E85">
            <v>5414.8</v>
          </cell>
          <cell r="F85">
            <v>4859.5600000000004</v>
          </cell>
          <cell r="G85">
            <v>4502.5200000000004</v>
          </cell>
          <cell r="H85">
            <v>4099.1000000000004</v>
          </cell>
          <cell r="I85">
            <v>4538.16</v>
          </cell>
          <cell r="J85">
            <v>4106.6400000000003</v>
          </cell>
          <cell r="K85">
            <v>3881.81</v>
          </cell>
          <cell r="L85">
            <v>4051.27</v>
          </cell>
          <cell r="M85">
            <v>3001.99107</v>
          </cell>
        </row>
        <row r="86">
          <cell r="A86" t="str">
            <v>Germany</v>
          </cell>
          <cell r="B86"/>
          <cell r="C86">
            <v>4340.8900000000003</v>
          </cell>
          <cell r="D86">
            <v>4918.18</v>
          </cell>
          <cell r="E86">
            <v>4982.63</v>
          </cell>
          <cell r="F86">
            <v>4949.83</v>
          </cell>
          <cell r="G86">
            <v>5356.68</v>
          </cell>
          <cell r="H86">
            <v>4355.47</v>
          </cell>
          <cell r="I86">
            <v>4777.1400000000003</v>
          </cell>
          <cell r="J86">
            <v>4976.8599999999997</v>
          </cell>
          <cell r="K86">
            <v>3827.24</v>
          </cell>
          <cell r="L86">
            <v>5094.68</v>
          </cell>
          <cell r="M86">
            <v>3775.1578800000002</v>
          </cell>
        </row>
        <row r="87">
          <cell r="A87" t="str">
            <v>Greece</v>
          </cell>
          <cell r="B87"/>
          <cell r="C87">
            <v>251.63</v>
          </cell>
          <cell r="D87">
            <v>390.99</v>
          </cell>
          <cell r="E87">
            <v>310.33</v>
          </cell>
          <cell r="F87">
            <v>295.89999999999998</v>
          </cell>
          <cell r="G87">
            <v>270.87</v>
          </cell>
          <cell r="H87">
            <v>220.1</v>
          </cell>
          <cell r="I87">
            <v>195.45</v>
          </cell>
          <cell r="J87">
            <v>201.34</v>
          </cell>
          <cell r="K87">
            <v>166.82</v>
          </cell>
          <cell r="L87">
            <v>193</v>
          </cell>
          <cell r="M87">
            <v>143.01300000000001</v>
          </cell>
        </row>
        <row r="88">
          <cell r="A88" t="str">
            <v>Hungary</v>
          </cell>
          <cell r="B88"/>
          <cell r="C88">
            <v>70.44</v>
          </cell>
          <cell r="D88">
            <v>91.49</v>
          </cell>
          <cell r="E88">
            <v>87.32</v>
          </cell>
          <cell r="F88">
            <v>85.98</v>
          </cell>
          <cell r="G88">
            <v>106.58</v>
          </cell>
          <cell r="H88">
            <v>96.61</v>
          </cell>
          <cell r="I88">
            <v>93.9</v>
          </cell>
          <cell r="J88">
            <v>113.93</v>
          </cell>
          <cell r="K88">
            <v>108.21</v>
          </cell>
          <cell r="L88">
            <v>137.09</v>
          </cell>
          <cell r="M88">
            <v>101.58369</v>
          </cell>
        </row>
        <row r="89">
          <cell r="A89" t="str">
            <v>Iceland</v>
          </cell>
          <cell r="B89"/>
          <cell r="C89">
            <v>10.86</v>
          </cell>
          <cell r="D89">
            <v>12.34</v>
          </cell>
          <cell r="E89">
            <v>9.15</v>
          </cell>
          <cell r="F89">
            <v>7.98</v>
          </cell>
          <cell r="G89">
            <v>5.5219269999999998</v>
          </cell>
          <cell r="H89">
            <v>4.92</v>
          </cell>
          <cell r="I89">
            <v>5.5</v>
          </cell>
          <cell r="J89">
            <v>6.39</v>
          </cell>
          <cell r="K89">
            <v>8.82</v>
          </cell>
          <cell r="L89">
            <v>10.73</v>
          </cell>
          <cell r="M89">
            <v>7.9509300000000005</v>
          </cell>
        </row>
        <row r="90">
          <cell r="A90" t="str">
            <v>Ireland</v>
          </cell>
          <cell r="B90"/>
          <cell r="C90">
            <v>368.07</v>
          </cell>
          <cell r="D90">
            <v>397.16</v>
          </cell>
          <cell r="E90">
            <v>312.58</v>
          </cell>
          <cell r="F90">
            <v>309.91000000000003</v>
          </cell>
          <cell r="G90">
            <v>309.86</v>
          </cell>
          <cell r="H90">
            <v>272.19</v>
          </cell>
          <cell r="I90">
            <v>300.27</v>
          </cell>
          <cell r="J90">
            <v>296.64999999999998</v>
          </cell>
          <cell r="K90">
            <v>290.86</v>
          </cell>
          <cell r="L90">
            <v>377.41</v>
          </cell>
          <cell r="M90">
            <v>279.66081000000003</v>
          </cell>
        </row>
        <row r="91">
          <cell r="A91" t="str">
            <v>Italy</v>
          </cell>
          <cell r="B91"/>
          <cell r="C91">
            <v>2700.31</v>
          </cell>
          <cell r="D91">
            <v>3022.38</v>
          </cell>
          <cell r="E91">
            <v>2422.79</v>
          </cell>
          <cell r="F91">
            <v>2237.25</v>
          </cell>
          <cell r="G91">
            <v>2623.25</v>
          </cell>
          <cell r="H91">
            <v>2113.13</v>
          </cell>
          <cell r="I91">
            <v>2562.66</v>
          </cell>
          <cell r="J91">
            <v>2636.88</v>
          </cell>
          <cell r="K91">
            <v>2174</v>
          </cell>
          <cell r="L91">
            <v>2522.0300000000002</v>
          </cell>
          <cell r="M91">
            <v>1868.8242300000002</v>
          </cell>
        </row>
        <row r="92">
          <cell r="A92" t="str">
            <v>Japan</v>
          </cell>
          <cell r="B92"/>
          <cell r="C92">
            <v>1919</v>
          </cell>
          <cell r="D92">
            <v>2777.46</v>
          </cell>
          <cell r="E92">
            <v>3290.37</v>
          </cell>
          <cell r="F92">
            <v>3720.33</v>
          </cell>
          <cell r="G92">
            <v>3888.42</v>
          </cell>
          <cell r="H92">
            <v>4202.3</v>
          </cell>
          <cell r="I92">
            <v>2970.16</v>
          </cell>
          <cell r="J92">
            <v>3354.66</v>
          </cell>
          <cell r="K92">
            <v>3055.38</v>
          </cell>
          <cell r="L92">
            <v>3315.33</v>
          </cell>
          <cell r="M92">
            <v>2456.6595299999999</v>
          </cell>
        </row>
        <row r="93">
          <cell r="A93" t="str">
            <v>Korea</v>
          </cell>
          <cell r="B93"/>
          <cell r="C93">
            <v>205.59</v>
          </cell>
          <cell r="D93">
            <v>263.12</v>
          </cell>
          <cell r="E93">
            <v>234.94</v>
          </cell>
          <cell r="F93">
            <v>273.14999999999998</v>
          </cell>
          <cell r="G93">
            <v>335.02</v>
          </cell>
          <cell r="H93">
            <v>414.28</v>
          </cell>
          <cell r="I93">
            <v>445.8</v>
          </cell>
          <cell r="J93">
            <v>460.96</v>
          </cell>
          <cell r="K93">
            <v>446.6</v>
          </cell>
          <cell r="L93">
            <v>427.22</v>
          </cell>
          <cell r="M93">
            <v>316.57002</v>
          </cell>
        </row>
        <row r="94">
          <cell r="A94" t="str">
            <v>Luxembourg</v>
          </cell>
          <cell r="B94"/>
          <cell r="C94">
            <v>122.08</v>
          </cell>
          <cell r="D94">
            <v>136.41999999999999</v>
          </cell>
          <cell r="E94">
            <v>148.72999999999999</v>
          </cell>
          <cell r="F94">
            <v>140.69</v>
          </cell>
          <cell r="G94">
            <v>129.517</v>
          </cell>
          <cell r="H94">
            <v>122.39</v>
          </cell>
          <cell r="I94">
            <v>130.50899999999999</v>
          </cell>
          <cell r="J94">
            <v>122.79</v>
          </cell>
          <cell r="K94">
            <v>100.2</v>
          </cell>
          <cell r="L94">
            <v>112.47</v>
          </cell>
          <cell r="M94">
            <v>83.340270000000004</v>
          </cell>
        </row>
        <row r="95">
          <cell r="A95" t="str">
            <v>Netherlands</v>
          </cell>
          <cell r="B95"/>
          <cell r="C95">
            <v>1580.41</v>
          </cell>
          <cell r="D95">
            <v>1793.05</v>
          </cell>
          <cell r="E95">
            <v>1628.15</v>
          </cell>
          <cell r="F95">
            <v>1515.89</v>
          </cell>
          <cell r="G95">
            <v>2007.67</v>
          </cell>
          <cell r="H95">
            <v>1665.31</v>
          </cell>
          <cell r="I95">
            <v>1788.58</v>
          </cell>
          <cell r="J95">
            <v>1545.85</v>
          </cell>
          <cell r="K95">
            <v>1562.65</v>
          </cell>
          <cell r="L95">
            <v>1808.98</v>
          </cell>
          <cell r="M95">
            <v>1340.45418</v>
          </cell>
        </row>
        <row r="96">
          <cell r="A96" t="str">
            <v>New Zealand</v>
          </cell>
          <cell r="B96"/>
          <cell r="C96">
            <v>72.72</v>
          </cell>
          <cell r="D96">
            <v>70.180000000000007</v>
          </cell>
          <cell r="E96">
            <v>83.29</v>
          </cell>
          <cell r="F96">
            <v>71</v>
          </cell>
          <cell r="G96">
            <v>94.55</v>
          </cell>
          <cell r="H96">
            <v>87.56</v>
          </cell>
          <cell r="I96">
            <v>106.77</v>
          </cell>
          <cell r="J96">
            <v>97.06</v>
          </cell>
          <cell r="K96">
            <v>83.68</v>
          </cell>
          <cell r="L96">
            <v>80.22</v>
          </cell>
          <cell r="M96">
            <v>59.443019999999997</v>
          </cell>
        </row>
        <row r="97">
          <cell r="A97" t="str">
            <v>Norway</v>
          </cell>
          <cell r="B97"/>
          <cell r="C97">
            <v>845.3</v>
          </cell>
          <cell r="D97">
            <v>927.69</v>
          </cell>
          <cell r="E97">
            <v>917.61</v>
          </cell>
          <cell r="F97">
            <v>1018.63</v>
          </cell>
          <cell r="G97">
            <v>1194</v>
          </cell>
          <cell r="H97">
            <v>1230.31</v>
          </cell>
          <cell r="I97">
            <v>1265.54</v>
          </cell>
          <cell r="J97">
            <v>1196.93</v>
          </cell>
          <cell r="K97">
            <v>970.87</v>
          </cell>
          <cell r="L97">
            <v>926.6</v>
          </cell>
          <cell r="M97">
            <v>686.61059999999998</v>
          </cell>
        </row>
        <row r="98">
          <cell r="A98" t="str">
            <v>Poland</v>
          </cell>
          <cell r="B98"/>
          <cell r="C98">
            <v>207.1</v>
          </cell>
          <cell r="D98">
            <v>288.55</v>
          </cell>
          <cell r="E98">
            <v>282.83</v>
          </cell>
          <cell r="F98">
            <v>281.70999999999998</v>
          </cell>
          <cell r="G98">
            <v>326.79000000000002</v>
          </cell>
          <cell r="H98">
            <v>309.51</v>
          </cell>
          <cell r="I98">
            <v>360.01</v>
          </cell>
          <cell r="J98">
            <v>369.57</v>
          </cell>
          <cell r="K98">
            <v>340.71</v>
          </cell>
          <cell r="L98">
            <v>455.32</v>
          </cell>
          <cell r="M98">
            <v>337.39211999999998</v>
          </cell>
        </row>
        <row r="99">
          <cell r="A99" t="str">
            <v>Portugal</v>
          </cell>
          <cell r="B99"/>
          <cell r="C99">
            <v>200.37</v>
          </cell>
          <cell r="D99">
            <v>246.78</v>
          </cell>
          <cell r="E99">
            <v>236.12</v>
          </cell>
          <cell r="F99">
            <v>252.88</v>
          </cell>
          <cell r="G99">
            <v>230.66</v>
          </cell>
          <cell r="H99">
            <v>183.5</v>
          </cell>
          <cell r="I99">
            <v>185.52</v>
          </cell>
          <cell r="J99">
            <v>183.78</v>
          </cell>
          <cell r="K99">
            <v>162.04</v>
          </cell>
          <cell r="L99">
            <v>212.33</v>
          </cell>
          <cell r="M99">
            <v>157.33653000000001</v>
          </cell>
        </row>
        <row r="100">
          <cell r="A100" t="str">
            <v>Slovak Republic</v>
          </cell>
          <cell r="B100"/>
          <cell r="C100">
            <v>39.630000000000003</v>
          </cell>
          <cell r="D100">
            <v>51.03</v>
          </cell>
          <cell r="E100">
            <v>55.57</v>
          </cell>
          <cell r="F100">
            <v>53.77</v>
          </cell>
          <cell r="G100">
            <v>64.59</v>
          </cell>
          <cell r="H100">
            <v>60.73</v>
          </cell>
          <cell r="I100">
            <v>69.86</v>
          </cell>
          <cell r="J100">
            <v>66.83</v>
          </cell>
          <cell r="K100">
            <v>67.709999999999994</v>
          </cell>
          <cell r="L100">
            <v>86.85</v>
          </cell>
          <cell r="M100">
            <v>64.35584999999999</v>
          </cell>
        </row>
        <row r="101">
          <cell r="A101" t="str">
            <v>Slovenia</v>
          </cell>
          <cell r="B101"/>
          <cell r="C101">
            <v>32.72</v>
          </cell>
          <cell r="D101">
            <v>38.299999999999997</v>
          </cell>
          <cell r="E101">
            <v>45.99</v>
          </cell>
          <cell r="F101">
            <v>36.28</v>
          </cell>
          <cell r="G101">
            <v>43.77</v>
          </cell>
          <cell r="H101">
            <v>39.35</v>
          </cell>
          <cell r="I101">
            <v>40.98</v>
          </cell>
          <cell r="J101">
            <v>41.32</v>
          </cell>
          <cell r="K101">
            <v>38.19</v>
          </cell>
          <cell r="L101">
            <v>50.42</v>
          </cell>
          <cell r="M101">
            <v>37.361220000000003</v>
          </cell>
        </row>
        <row r="102">
          <cell r="A102" t="str">
            <v>Spain</v>
          </cell>
          <cell r="B102"/>
          <cell r="C102">
            <v>1800.81</v>
          </cell>
          <cell r="D102">
            <v>2065.1999999999998</v>
          </cell>
          <cell r="E102">
            <v>2111.0700000000002</v>
          </cell>
          <cell r="F102">
            <v>1950.62</v>
          </cell>
          <cell r="G102">
            <v>1891.42</v>
          </cell>
          <cell r="H102">
            <v>1051.8699999999999</v>
          </cell>
          <cell r="I102">
            <v>1403.15</v>
          </cell>
          <cell r="J102">
            <v>1412.88</v>
          </cell>
          <cell r="K102">
            <v>1042.17</v>
          </cell>
          <cell r="L102">
            <v>1606.86</v>
          </cell>
          <cell r="M102">
            <v>1190.68326</v>
          </cell>
        </row>
        <row r="103">
          <cell r="A103" t="str">
            <v>Sweden</v>
          </cell>
          <cell r="B103"/>
          <cell r="C103">
            <v>1406.72</v>
          </cell>
          <cell r="D103">
            <v>1589.39</v>
          </cell>
          <cell r="E103">
            <v>1539.26</v>
          </cell>
          <cell r="F103">
            <v>1604.37</v>
          </cell>
          <cell r="G103">
            <v>1951.97</v>
          </cell>
          <cell r="H103">
            <v>1601.98</v>
          </cell>
          <cell r="I103">
            <v>1909.36</v>
          </cell>
          <cell r="J103">
            <v>1889.57</v>
          </cell>
          <cell r="K103">
            <v>2261.63</v>
          </cell>
          <cell r="L103">
            <v>1406.72</v>
          </cell>
          <cell r="M103">
            <v>1042.37952</v>
          </cell>
        </row>
        <row r="104">
          <cell r="A104" t="str">
            <v>Switzerland</v>
          </cell>
          <cell r="B104"/>
          <cell r="C104">
            <v>421.55</v>
          </cell>
          <cell r="D104">
            <v>487.44</v>
          </cell>
          <cell r="E104">
            <v>559.47</v>
          </cell>
          <cell r="F104">
            <v>587.64</v>
          </cell>
          <cell r="G104">
            <v>680.32</v>
          </cell>
          <cell r="H104">
            <v>598.54999999999995</v>
          </cell>
          <cell r="I104">
            <v>694.5</v>
          </cell>
          <cell r="J104">
            <v>743.42</v>
          </cell>
          <cell r="K104">
            <v>802.84</v>
          </cell>
          <cell r="L104">
            <v>779.84</v>
          </cell>
          <cell r="M104">
            <v>577.86144000000002</v>
          </cell>
        </row>
        <row r="105">
          <cell r="A105" t="str">
            <v>United Kingdom</v>
          </cell>
          <cell r="B105"/>
          <cell r="C105">
            <v>4247.01</v>
          </cell>
          <cell r="D105">
            <v>4176.45</v>
          </cell>
          <cell r="E105">
            <v>3891.08</v>
          </cell>
          <cell r="F105">
            <v>5036.2299999999996</v>
          </cell>
          <cell r="G105">
            <v>5358.81</v>
          </cell>
          <cell r="H105">
            <v>5226.05</v>
          </cell>
          <cell r="I105">
            <v>7326.45</v>
          </cell>
          <cell r="J105">
            <v>8072.5</v>
          </cell>
          <cell r="K105">
            <v>6834.83</v>
          </cell>
          <cell r="L105">
            <v>6499.46</v>
          </cell>
          <cell r="M105">
            <v>4816.0998600000003</v>
          </cell>
        </row>
        <row r="106">
          <cell r="A106" t="str">
            <v>United States</v>
          </cell>
          <cell r="B106"/>
          <cell r="C106">
            <v>2885.75</v>
          </cell>
          <cell r="D106">
            <v>2982.47</v>
          </cell>
          <cell r="E106">
            <v>3657.71</v>
          </cell>
          <cell r="F106">
            <v>3741.25</v>
          </cell>
          <cell r="G106">
            <v>3672.93</v>
          </cell>
          <cell r="H106">
            <v>5229.58</v>
          </cell>
          <cell r="I106">
            <v>4906.38</v>
          </cell>
          <cell r="J106">
            <v>5586.21</v>
          </cell>
          <cell r="K106">
            <v>4331.43</v>
          </cell>
          <cell r="L106">
            <v>5651.1</v>
          </cell>
          <cell r="M106">
            <v>4187.4651000000003</v>
          </cell>
        </row>
        <row r="144">
          <cell r="A144" t="str">
            <v>Australia</v>
          </cell>
          <cell r="B144"/>
          <cell r="C144">
            <v>2668.52</v>
          </cell>
          <cell r="D144">
            <v>2954.07</v>
          </cell>
          <cell r="E144">
            <v>2761.61</v>
          </cell>
          <cell r="F144">
            <v>3826.1</v>
          </cell>
          <cell r="G144">
            <v>4982.91</v>
          </cell>
          <cell r="H144">
            <v>5402.7</v>
          </cell>
          <cell r="I144">
            <v>4845.55</v>
          </cell>
          <cell r="J144">
            <v>4382.42</v>
          </cell>
          <cell r="K144">
            <v>3493.61</v>
          </cell>
          <cell r="L144">
            <v>3024.84</v>
          </cell>
          <cell r="M144">
            <v>2241.4064400000002</v>
          </cell>
        </row>
        <row r="145">
          <cell r="A145" t="str">
            <v>Austria</v>
          </cell>
          <cell r="B145"/>
          <cell r="C145">
            <v>1808.46</v>
          </cell>
          <cell r="D145">
            <v>1713.51</v>
          </cell>
          <cell r="E145">
            <v>1141.78</v>
          </cell>
          <cell r="F145">
            <v>1208.42</v>
          </cell>
          <cell r="G145">
            <v>1111.3699999999999</v>
          </cell>
          <cell r="H145">
            <v>1105.75</v>
          </cell>
          <cell r="I145">
            <v>1171.49</v>
          </cell>
          <cell r="J145">
            <v>1234.52</v>
          </cell>
          <cell r="K145">
            <v>1323.51</v>
          </cell>
          <cell r="L145">
            <v>1583.2</v>
          </cell>
          <cell r="M145">
            <v>1173.1512</v>
          </cell>
        </row>
        <row r="146">
          <cell r="A146" t="str">
            <v>Belgium</v>
          </cell>
          <cell r="B146"/>
          <cell r="C146">
            <v>1950.7</v>
          </cell>
          <cell r="D146">
            <v>2385.64</v>
          </cell>
          <cell r="E146">
            <v>2609.6</v>
          </cell>
          <cell r="F146">
            <v>3003.93</v>
          </cell>
          <cell r="G146">
            <v>2807.41</v>
          </cell>
          <cell r="H146">
            <v>2314.86</v>
          </cell>
          <cell r="I146">
            <v>2299.12</v>
          </cell>
          <cell r="J146">
            <v>2446.19</v>
          </cell>
          <cell r="K146">
            <v>1904.19</v>
          </cell>
          <cell r="L146">
            <v>2305.85</v>
          </cell>
          <cell r="M146">
            <v>1708.6348499999999</v>
          </cell>
        </row>
        <row r="147">
          <cell r="A147" t="str">
            <v>Canada</v>
          </cell>
          <cell r="B147"/>
          <cell r="C147">
            <v>4079.69</v>
          </cell>
          <cell r="D147">
            <v>4794.71</v>
          </cell>
          <cell r="E147">
            <v>4000.07</v>
          </cell>
          <cell r="F147">
            <v>5214.12</v>
          </cell>
          <cell r="G147">
            <v>5458.56</v>
          </cell>
          <cell r="H147">
            <v>5650.26</v>
          </cell>
          <cell r="I147">
            <v>4947.24</v>
          </cell>
          <cell r="J147">
            <v>4240.04</v>
          </cell>
          <cell r="K147">
            <v>4277.2299999999996</v>
          </cell>
          <cell r="L147">
            <v>3961.87</v>
          </cell>
          <cell r="M147">
            <v>2935.7456699999998</v>
          </cell>
        </row>
        <row r="148">
          <cell r="A148" t="str">
            <v>Czech Republic</v>
          </cell>
          <cell r="B148"/>
          <cell r="C148">
            <v>178.88</v>
          </cell>
          <cell r="D148">
            <v>249.21</v>
          </cell>
          <cell r="E148">
            <v>214.7</v>
          </cell>
          <cell r="F148">
            <v>227.56</v>
          </cell>
          <cell r="G148">
            <v>250.46</v>
          </cell>
          <cell r="H148">
            <v>219.63499999999999</v>
          </cell>
          <cell r="I148">
            <v>210.88200000000001</v>
          </cell>
          <cell r="J148">
            <v>212.15</v>
          </cell>
          <cell r="K148">
            <v>199</v>
          </cell>
          <cell r="L148">
            <v>261.14</v>
          </cell>
          <cell r="M148">
            <v>193.50474</v>
          </cell>
        </row>
        <row r="149">
          <cell r="A149" t="str">
            <v>Denmark</v>
          </cell>
          <cell r="B149"/>
          <cell r="C149">
            <v>2562.23</v>
          </cell>
          <cell r="D149">
            <v>2803.28</v>
          </cell>
          <cell r="E149">
            <v>2809.88</v>
          </cell>
          <cell r="F149">
            <v>2871.24</v>
          </cell>
          <cell r="G149">
            <v>2931.13</v>
          </cell>
          <cell r="H149">
            <v>2692.59</v>
          </cell>
          <cell r="I149">
            <v>2927.46</v>
          </cell>
          <cell r="J149">
            <v>3003.27</v>
          </cell>
          <cell r="K149">
            <v>2565.5700000000002</v>
          </cell>
          <cell r="L149">
            <v>2371.56</v>
          </cell>
          <cell r="M149">
            <v>1757.3259599999999</v>
          </cell>
        </row>
        <row r="150">
          <cell r="A150" t="str">
            <v>Finland</v>
          </cell>
          <cell r="B150"/>
          <cell r="C150">
            <v>981.34</v>
          </cell>
          <cell r="D150">
            <v>1165.73</v>
          </cell>
          <cell r="E150">
            <v>1290.18</v>
          </cell>
          <cell r="F150">
            <v>1332.95</v>
          </cell>
          <cell r="G150">
            <v>1406.04</v>
          </cell>
          <cell r="H150">
            <v>1319.71</v>
          </cell>
          <cell r="I150">
            <v>1435.36</v>
          </cell>
          <cell r="J150">
            <v>1634.57</v>
          </cell>
          <cell r="K150">
            <v>1288</v>
          </cell>
          <cell r="L150">
            <v>1056.8699999999999</v>
          </cell>
          <cell r="M150">
            <v>783.14066999999989</v>
          </cell>
        </row>
        <row r="151">
          <cell r="A151" t="str">
            <v>France</v>
          </cell>
          <cell r="B151"/>
          <cell r="C151">
            <v>9883.59</v>
          </cell>
          <cell r="D151">
            <v>10907.55</v>
          </cell>
          <cell r="E151">
            <v>12601.55</v>
          </cell>
          <cell r="F151">
            <v>12915.1</v>
          </cell>
          <cell r="G151">
            <v>12997.24</v>
          </cell>
          <cell r="H151">
            <v>12028.27</v>
          </cell>
          <cell r="I151">
            <v>11338.93</v>
          </cell>
          <cell r="J151">
            <v>10620.32</v>
          </cell>
          <cell r="K151">
            <v>9039.2999999999993</v>
          </cell>
          <cell r="L151">
            <v>9501.27</v>
          </cell>
          <cell r="M151">
            <v>7040.4410699999999</v>
          </cell>
        </row>
        <row r="152">
          <cell r="A152" t="str">
            <v>Germany</v>
          </cell>
          <cell r="B152"/>
          <cell r="C152">
            <v>12290.7</v>
          </cell>
          <cell r="D152">
            <v>13980.87</v>
          </cell>
          <cell r="E152">
            <v>12079.15</v>
          </cell>
          <cell r="F152">
            <v>12985.36</v>
          </cell>
          <cell r="G152">
            <v>14092.94</v>
          </cell>
          <cell r="H152">
            <v>12939.49</v>
          </cell>
          <cell r="I152">
            <v>14228.26</v>
          </cell>
          <cell r="J152">
            <v>16566.2</v>
          </cell>
          <cell r="K152">
            <v>17940.21</v>
          </cell>
          <cell r="L152">
            <v>24669.53</v>
          </cell>
          <cell r="M152">
            <v>18280.121729999999</v>
          </cell>
        </row>
        <row r="153">
          <cell r="A153" t="str">
            <v>Greece</v>
          </cell>
          <cell r="B153"/>
          <cell r="C153">
            <v>500.82</v>
          </cell>
          <cell r="D153">
            <v>703.16</v>
          </cell>
          <cell r="E153">
            <v>607.27</v>
          </cell>
          <cell r="F153">
            <v>507.72</v>
          </cell>
          <cell r="G153">
            <v>424.77</v>
          </cell>
          <cell r="H153">
            <v>327.41000000000003</v>
          </cell>
          <cell r="I153">
            <v>239.07</v>
          </cell>
          <cell r="J153">
            <v>247.44</v>
          </cell>
          <cell r="K153">
            <v>238.7</v>
          </cell>
          <cell r="L153">
            <v>264</v>
          </cell>
          <cell r="M153">
            <v>195.624</v>
          </cell>
        </row>
        <row r="154">
          <cell r="A154" t="str">
            <v>Hungary</v>
          </cell>
          <cell r="B154"/>
          <cell r="C154">
            <v>103.47</v>
          </cell>
          <cell r="D154">
            <v>106.94</v>
          </cell>
          <cell r="E154">
            <v>116.92</v>
          </cell>
          <cell r="F154">
            <v>114.34</v>
          </cell>
          <cell r="G154">
            <v>139.72999999999999</v>
          </cell>
          <cell r="H154">
            <v>118.38</v>
          </cell>
          <cell r="I154">
            <v>128.18</v>
          </cell>
          <cell r="J154">
            <v>144.03</v>
          </cell>
          <cell r="K154">
            <v>155.55000000000001</v>
          </cell>
          <cell r="L154">
            <v>155.4</v>
          </cell>
          <cell r="M154">
            <v>115.15140000000001</v>
          </cell>
        </row>
        <row r="155">
          <cell r="A155" t="str">
            <v>Iceland</v>
          </cell>
          <cell r="B155"/>
          <cell r="C155">
            <v>48.25</v>
          </cell>
          <cell r="D155">
            <v>48.41</v>
          </cell>
          <cell r="E155">
            <v>34.42</v>
          </cell>
          <cell r="F155">
            <v>28.75</v>
          </cell>
          <cell r="G155">
            <v>25.57</v>
          </cell>
          <cell r="H155">
            <v>26.12</v>
          </cell>
          <cell r="I155">
            <v>34.909999999999997</v>
          </cell>
          <cell r="J155">
            <v>37.33</v>
          </cell>
          <cell r="K155">
            <v>39.86</v>
          </cell>
          <cell r="L155">
            <v>50.18</v>
          </cell>
          <cell r="M155">
            <v>37.18338</v>
          </cell>
        </row>
        <row r="156">
          <cell r="A156" t="str">
            <v>Ireland</v>
          </cell>
          <cell r="B156"/>
          <cell r="C156">
            <v>1192.1500000000001</v>
          </cell>
          <cell r="D156">
            <v>1327.85</v>
          </cell>
          <cell r="E156">
            <v>1005.78</v>
          </cell>
          <cell r="F156">
            <v>895.15</v>
          </cell>
          <cell r="G156">
            <v>913.56</v>
          </cell>
          <cell r="H156">
            <v>808.36</v>
          </cell>
          <cell r="I156">
            <v>845.85</v>
          </cell>
          <cell r="J156">
            <v>815.79</v>
          </cell>
          <cell r="K156">
            <v>718.32</v>
          </cell>
          <cell r="L156">
            <v>802.22</v>
          </cell>
          <cell r="M156">
            <v>594.44502</v>
          </cell>
        </row>
        <row r="157">
          <cell r="A157" t="str">
            <v>Italy</v>
          </cell>
          <cell r="B157"/>
          <cell r="C157">
            <v>3970.62</v>
          </cell>
          <cell r="D157">
            <v>4860.6400000000003</v>
          </cell>
          <cell r="E157">
            <v>3297.49</v>
          </cell>
          <cell r="F157">
            <v>2996.39</v>
          </cell>
          <cell r="G157">
            <v>4325.97</v>
          </cell>
          <cell r="H157">
            <v>2737.13</v>
          </cell>
          <cell r="I157">
            <v>3430.07</v>
          </cell>
          <cell r="J157">
            <v>4009.18</v>
          </cell>
          <cell r="K157">
            <v>4003.37</v>
          </cell>
          <cell r="L157">
            <v>4855.78</v>
          </cell>
          <cell r="M157">
            <v>3598.1329799999999</v>
          </cell>
        </row>
        <row r="158">
          <cell r="A158" t="str">
            <v>Japan</v>
          </cell>
          <cell r="B158"/>
          <cell r="C158">
            <v>7697.14</v>
          </cell>
          <cell r="D158">
            <v>9600.7099999999991</v>
          </cell>
          <cell r="E158">
            <v>9466.58</v>
          </cell>
          <cell r="F158">
            <v>11057.74</v>
          </cell>
          <cell r="G158">
            <v>11086.18</v>
          </cell>
          <cell r="H158">
            <v>10604.51</v>
          </cell>
          <cell r="I158">
            <v>11469.09</v>
          </cell>
          <cell r="J158">
            <v>9483.2900000000009</v>
          </cell>
          <cell r="K158">
            <v>9202.82</v>
          </cell>
          <cell r="L158">
            <v>10367.9</v>
          </cell>
          <cell r="M158">
            <v>7682.6138999999994</v>
          </cell>
        </row>
        <row r="159">
          <cell r="A159" t="str">
            <v>Korea</v>
          </cell>
          <cell r="B159"/>
          <cell r="C159">
            <v>696.11</v>
          </cell>
          <cell r="D159">
            <v>802.34</v>
          </cell>
          <cell r="E159">
            <v>816.04</v>
          </cell>
          <cell r="F159">
            <v>1173.79</v>
          </cell>
          <cell r="G159">
            <v>1324.59</v>
          </cell>
          <cell r="H159">
            <v>1597.45</v>
          </cell>
          <cell r="I159">
            <v>1755.38</v>
          </cell>
          <cell r="J159">
            <v>1856.73</v>
          </cell>
          <cell r="K159">
            <v>1915.39</v>
          </cell>
          <cell r="L159">
            <v>1964.96</v>
          </cell>
          <cell r="M159">
            <v>1456.0353600000001</v>
          </cell>
        </row>
        <row r="160">
          <cell r="A160" t="str">
            <v>Luxembourg</v>
          </cell>
          <cell r="B160"/>
          <cell r="C160">
            <v>375.53</v>
          </cell>
          <cell r="D160">
            <v>414.94</v>
          </cell>
          <cell r="E160">
            <v>414.73</v>
          </cell>
          <cell r="F160">
            <v>402.69</v>
          </cell>
          <cell r="G160">
            <v>409.24</v>
          </cell>
          <cell r="H160">
            <v>399.03</v>
          </cell>
          <cell r="I160">
            <v>429.32299999999998</v>
          </cell>
          <cell r="J160">
            <v>423.22</v>
          </cell>
          <cell r="K160">
            <v>362.88</v>
          </cell>
          <cell r="L160">
            <v>383.72</v>
          </cell>
          <cell r="M160">
            <v>284.33652000000001</v>
          </cell>
        </row>
        <row r="161">
          <cell r="A161" t="str">
            <v>Netherlands</v>
          </cell>
          <cell r="B161"/>
          <cell r="C161">
            <v>6224.26</v>
          </cell>
          <cell r="D161">
            <v>6992.6</v>
          </cell>
          <cell r="E161">
            <v>6426.08</v>
          </cell>
          <cell r="F161">
            <v>6357.31</v>
          </cell>
          <cell r="G161">
            <v>6343.96</v>
          </cell>
          <cell r="H161">
            <v>5522.84</v>
          </cell>
          <cell r="I161">
            <v>5435.45</v>
          </cell>
          <cell r="J161">
            <v>5572.97</v>
          </cell>
          <cell r="K161">
            <v>5725.51</v>
          </cell>
          <cell r="L161">
            <v>4988.22</v>
          </cell>
          <cell r="M161">
            <v>3696.2710200000001</v>
          </cell>
        </row>
        <row r="162">
          <cell r="A162" t="str">
            <v>New Zealand</v>
          </cell>
          <cell r="B162"/>
          <cell r="C162">
            <v>319.8</v>
          </cell>
          <cell r="D162">
            <v>347.96</v>
          </cell>
          <cell r="E162">
            <v>309.27999999999997</v>
          </cell>
          <cell r="F162">
            <v>342.22</v>
          </cell>
          <cell r="G162">
            <v>424.15</v>
          </cell>
          <cell r="H162">
            <v>449.1</v>
          </cell>
          <cell r="I162">
            <v>457.31</v>
          </cell>
          <cell r="J162">
            <v>506.14</v>
          </cell>
          <cell r="K162">
            <v>441.74</v>
          </cell>
          <cell r="L162">
            <v>438.09</v>
          </cell>
          <cell r="M162">
            <v>324.62468999999999</v>
          </cell>
        </row>
        <row r="163">
          <cell r="A163" t="str">
            <v>Norway</v>
          </cell>
          <cell r="B163"/>
          <cell r="C163">
            <v>3734.83</v>
          </cell>
          <cell r="D163">
            <v>4005.76</v>
          </cell>
          <cell r="E163">
            <v>4081.23</v>
          </cell>
          <cell r="F163">
            <v>4371.5600000000004</v>
          </cell>
          <cell r="G163">
            <v>4755.59</v>
          </cell>
          <cell r="H163">
            <v>4752.99</v>
          </cell>
          <cell r="I163">
            <v>5581.36</v>
          </cell>
          <cell r="J163">
            <v>5085.9399999999996</v>
          </cell>
          <cell r="K163">
            <v>4277.66</v>
          </cell>
          <cell r="L163">
            <v>4352.24</v>
          </cell>
          <cell r="M163">
            <v>3225.0098399999997</v>
          </cell>
        </row>
        <row r="164">
          <cell r="A164" t="str">
            <v>Poland</v>
          </cell>
          <cell r="B164"/>
          <cell r="C164">
            <v>362.9</v>
          </cell>
          <cell r="D164">
            <v>372.54</v>
          </cell>
          <cell r="E164">
            <v>374.89</v>
          </cell>
          <cell r="F164">
            <v>377.75</v>
          </cell>
          <cell r="G164">
            <v>417.47</v>
          </cell>
          <cell r="H164">
            <v>421.06</v>
          </cell>
          <cell r="I164">
            <v>487.12</v>
          </cell>
          <cell r="J164">
            <v>451.84</v>
          </cell>
          <cell r="K164">
            <v>440.89</v>
          </cell>
          <cell r="L164">
            <v>603.33000000000004</v>
          </cell>
          <cell r="M164">
            <v>447.06753000000003</v>
          </cell>
        </row>
        <row r="165">
          <cell r="A165" t="str">
            <v>Portugal</v>
          </cell>
          <cell r="B165"/>
          <cell r="C165">
            <v>470.54</v>
          </cell>
          <cell r="D165">
            <v>620.15</v>
          </cell>
          <cell r="E165">
            <v>512.70000000000005</v>
          </cell>
          <cell r="F165">
            <v>648.96</v>
          </cell>
          <cell r="G165">
            <v>707.82</v>
          </cell>
          <cell r="H165">
            <v>580.78</v>
          </cell>
          <cell r="I165">
            <v>488.32</v>
          </cell>
          <cell r="J165">
            <v>430.23</v>
          </cell>
          <cell r="K165">
            <v>308.02999999999997</v>
          </cell>
          <cell r="L165">
            <v>339.61</v>
          </cell>
          <cell r="M165">
            <v>251.65101000000001</v>
          </cell>
        </row>
        <row r="166">
          <cell r="A166" t="str">
            <v>Slovak Republic</v>
          </cell>
          <cell r="B166"/>
          <cell r="C166">
            <v>67.23</v>
          </cell>
          <cell r="D166">
            <v>91.85</v>
          </cell>
          <cell r="E166">
            <v>75.400000000000006</v>
          </cell>
          <cell r="F166">
            <v>73.709999999999994</v>
          </cell>
          <cell r="G166">
            <v>86.02</v>
          </cell>
          <cell r="H166">
            <v>79.680000000000007</v>
          </cell>
          <cell r="I166">
            <v>86.04</v>
          </cell>
          <cell r="J166">
            <v>83.21</v>
          </cell>
          <cell r="K166">
            <v>84.91</v>
          </cell>
          <cell r="L166">
            <v>107.12</v>
          </cell>
          <cell r="M166">
            <v>79.375920000000008</v>
          </cell>
        </row>
        <row r="167">
          <cell r="A167" t="str">
            <v>Slovenia</v>
          </cell>
          <cell r="B167"/>
          <cell r="C167">
            <v>54.14</v>
          </cell>
          <cell r="D167">
            <v>67.599999999999994</v>
          </cell>
          <cell r="E167">
            <v>71.239999999999995</v>
          </cell>
          <cell r="F167">
            <v>58.6</v>
          </cell>
          <cell r="G167">
            <v>62.77</v>
          </cell>
          <cell r="H167">
            <v>58.45</v>
          </cell>
          <cell r="I167">
            <v>61.55</v>
          </cell>
          <cell r="J167">
            <v>61.54</v>
          </cell>
          <cell r="K167">
            <v>63.29</v>
          </cell>
          <cell r="L167">
            <v>79.66</v>
          </cell>
          <cell r="M167">
            <v>59.028059999999996</v>
          </cell>
        </row>
        <row r="168">
          <cell r="A168" t="str">
            <v>Spain</v>
          </cell>
          <cell r="B168"/>
          <cell r="C168">
            <v>5139.8</v>
          </cell>
          <cell r="D168">
            <v>6866.83</v>
          </cell>
          <cell r="E168">
            <v>6584.11</v>
          </cell>
          <cell r="F168">
            <v>5949.46</v>
          </cell>
          <cell r="G168">
            <v>4173.1099999999997</v>
          </cell>
          <cell r="H168">
            <v>2037.33</v>
          </cell>
          <cell r="I168">
            <v>2348.09</v>
          </cell>
          <cell r="J168">
            <v>1876.83</v>
          </cell>
          <cell r="K168">
            <v>1396.74</v>
          </cell>
          <cell r="L168">
            <v>4095.81</v>
          </cell>
          <cell r="M168">
            <v>3034.99521</v>
          </cell>
        </row>
        <row r="169">
          <cell r="A169" t="str">
            <v>Sweden</v>
          </cell>
          <cell r="B169"/>
          <cell r="C169">
            <v>4338.9399999999996</v>
          </cell>
          <cell r="D169">
            <v>4731.75</v>
          </cell>
          <cell r="E169">
            <v>4548.2299999999996</v>
          </cell>
          <cell r="F169">
            <v>4533.49</v>
          </cell>
          <cell r="G169">
            <v>5603.12</v>
          </cell>
          <cell r="H169">
            <v>5239.79</v>
          </cell>
          <cell r="I169">
            <v>5827.29</v>
          </cell>
          <cell r="J169">
            <v>6232.72</v>
          </cell>
          <cell r="K169">
            <v>7089.3</v>
          </cell>
          <cell r="L169">
            <v>4870.4399999999996</v>
          </cell>
          <cell r="M169">
            <v>3608.9960399999995</v>
          </cell>
        </row>
        <row r="170">
          <cell r="A170" t="str">
            <v>Switzerland</v>
          </cell>
          <cell r="B170"/>
          <cell r="C170">
            <v>1684.87</v>
          </cell>
          <cell r="D170">
            <v>2037.63</v>
          </cell>
          <cell r="E170">
            <v>2310.0700000000002</v>
          </cell>
          <cell r="F170">
            <v>2299.9499999999998</v>
          </cell>
          <cell r="G170">
            <v>3050.95</v>
          </cell>
          <cell r="H170">
            <v>3052.13</v>
          </cell>
          <cell r="I170">
            <v>3200.12</v>
          </cell>
          <cell r="J170">
            <v>3521.94</v>
          </cell>
          <cell r="K170">
            <v>3529.33</v>
          </cell>
          <cell r="L170">
            <v>3562.9</v>
          </cell>
          <cell r="M170">
            <v>2640.1089000000002</v>
          </cell>
        </row>
        <row r="171">
          <cell r="A171" t="str">
            <v>United Kingdom</v>
          </cell>
          <cell r="B171"/>
          <cell r="C171">
            <v>9848.5300000000007</v>
          </cell>
          <cell r="D171">
            <v>11499.87</v>
          </cell>
          <cell r="E171">
            <v>11282.61</v>
          </cell>
          <cell r="F171">
            <v>13052.97</v>
          </cell>
          <cell r="G171">
            <v>13832.36</v>
          </cell>
          <cell r="H171">
            <v>13891.44</v>
          </cell>
          <cell r="I171">
            <v>17871.349999999999</v>
          </cell>
          <cell r="J171">
            <v>19305.7</v>
          </cell>
          <cell r="K171">
            <v>18544.86</v>
          </cell>
          <cell r="L171">
            <v>18013.11</v>
          </cell>
          <cell r="M171">
            <v>13347.71451</v>
          </cell>
        </row>
        <row r="172">
          <cell r="A172" t="str">
            <v>United States</v>
          </cell>
          <cell r="B172"/>
          <cell r="C172">
            <v>21786.9</v>
          </cell>
          <cell r="D172">
            <v>26436.78</v>
          </cell>
          <cell r="E172">
            <v>28831.34</v>
          </cell>
          <cell r="F172">
            <v>29656.36</v>
          </cell>
          <cell r="G172">
            <v>30966.21</v>
          </cell>
          <cell r="H172">
            <v>30652.38</v>
          </cell>
          <cell r="I172">
            <v>31266.66</v>
          </cell>
          <cell r="J172">
            <v>33095.5</v>
          </cell>
          <cell r="K172">
            <v>30985.54</v>
          </cell>
          <cell r="L172">
            <v>33588.54</v>
          </cell>
          <cell r="M172">
            <v>24889.10814</v>
          </cell>
        </row>
        <row r="173">
          <cell r="A173" t="str">
            <v xml:space="preserve">  Multilaterals, Total</v>
          </cell>
          <cell r="B173"/>
          <cell r="C173">
            <v>11634.23</v>
          </cell>
          <cell r="D173">
            <v>13196.98</v>
          </cell>
          <cell r="E173">
            <v>13581.29</v>
          </cell>
          <cell r="F173">
            <v>12746.7</v>
          </cell>
          <cell r="G173">
            <v>17390.53</v>
          </cell>
          <cell r="H173">
            <v>17479.05</v>
          </cell>
          <cell r="I173">
            <v>15959.2</v>
          </cell>
          <cell r="J173">
            <v>16451.099999999999</v>
          </cell>
          <cell r="K173">
            <v>13669.6</v>
          </cell>
          <cell r="L173">
            <v>15736.58</v>
          </cell>
          <cell r="M173">
            <v>11660.805780000001</v>
          </cell>
        </row>
      </sheetData>
      <sheetData sheetId="26"/>
      <sheetData sheetId="27">
        <row r="2">
          <cell r="A2" t="str">
            <v>Australia</v>
          </cell>
          <cell r="B2">
            <v>0.25</v>
          </cell>
        </row>
        <row r="3">
          <cell r="A3" t="str">
            <v>Austria</v>
          </cell>
          <cell r="B3">
            <v>0.40699999999999997</v>
          </cell>
        </row>
        <row r="4">
          <cell r="A4" t="str">
            <v>Belgium</v>
          </cell>
          <cell r="B4">
            <v>0.49299999999999999</v>
          </cell>
        </row>
        <row r="5">
          <cell r="A5" t="str">
            <v>Canada</v>
          </cell>
          <cell r="B5">
            <v>0.26300000000000001</v>
          </cell>
        </row>
        <row r="6">
          <cell r="A6" t="str">
            <v>Czech Republic</v>
          </cell>
          <cell r="B6">
            <v>0.14299999999999999</v>
          </cell>
        </row>
        <row r="7">
          <cell r="A7" t="str">
            <v>Denmark</v>
          </cell>
          <cell r="B7">
            <v>0.753</v>
          </cell>
        </row>
        <row r="8">
          <cell r="A8" t="str">
            <v>Finland</v>
          </cell>
          <cell r="B8">
            <v>0.442</v>
          </cell>
        </row>
        <row r="9">
          <cell r="A9" t="str">
            <v>France</v>
          </cell>
          <cell r="B9">
            <v>0.38</v>
          </cell>
        </row>
        <row r="10">
          <cell r="A10" t="str">
            <v>Germany</v>
          </cell>
          <cell r="B10">
            <v>0.69799999999999995</v>
          </cell>
        </row>
        <row r="11">
          <cell r="A11" t="str">
            <v>Greece</v>
          </cell>
          <cell r="B11">
            <v>0.13600000000000001</v>
          </cell>
        </row>
        <row r="12">
          <cell r="A12" t="str">
            <v>Hungary</v>
          </cell>
          <cell r="B12">
            <v>0.13</v>
          </cell>
        </row>
        <row r="13">
          <cell r="A13" t="str">
            <v>Iceland</v>
          </cell>
          <cell r="B13">
            <v>0.249</v>
          </cell>
        </row>
        <row r="14">
          <cell r="A14" t="str">
            <v>Ireland</v>
          </cell>
          <cell r="B14">
            <v>0.33200000000000002</v>
          </cell>
        </row>
        <row r="15">
          <cell r="A15" t="str">
            <v>Italy</v>
          </cell>
          <cell r="B15">
            <v>0.26200000000000001</v>
          </cell>
        </row>
        <row r="16">
          <cell r="A16" t="str">
            <v>Japan</v>
          </cell>
          <cell r="B16">
            <v>0.20300000000000001</v>
          </cell>
        </row>
        <row r="17">
          <cell r="A17" t="str">
            <v>Korea</v>
          </cell>
          <cell r="B17">
            <v>0.13900000000000001</v>
          </cell>
        </row>
        <row r="18">
          <cell r="A18" t="str">
            <v>Luxembourg</v>
          </cell>
          <cell r="B18">
            <v>1.004</v>
          </cell>
        </row>
        <row r="19">
          <cell r="A19" t="str">
            <v>Netherlands</v>
          </cell>
          <cell r="B19">
            <v>0.65400000000000003</v>
          </cell>
        </row>
        <row r="20">
          <cell r="A20" t="str">
            <v>New Zealand</v>
          </cell>
          <cell r="B20">
            <v>0.25</v>
          </cell>
        </row>
        <row r="21">
          <cell r="A21" t="str">
            <v>Norway</v>
          </cell>
          <cell r="B21">
            <v>1.1140000000000001</v>
          </cell>
        </row>
        <row r="22">
          <cell r="A22" t="str">
            <v>Poland</v>
          </cell>
          <cell r="B22">
            <v>0.13400000000000001</v>
          </cell>
        </row>
        <row r="23">
          <cell r="A23" t="str">
            <v>Portugal</v>
          </cell>
          <cell r="B23">
            <v>0.17</v>
          </cell>
        </row>
        <row r="24">
          <cell r="A24" t="str">
            <v>Slovak Republic</v>
          </cell>
          <cell r="B24">
            <v>0.122</v>
          </cell>
        </row>
        <row r="25">
          <cell r="A25" t="str">
            <v>Slovenia</v>
          </cell>
          <cell r="B25">
            <v>0.183</v>
          </cell>
        </row>
        <row r="26">
          <cell r="A26" t="str">
            <v>Spain</v>
          </cell>
          <cell r="B26">
            <v>0.33200000000000002</v>
          </cell>
        </row>
        <row r="27">
          <cell r="A27" t="str">
            <v>Sweden</v>
          </cell>
          <cell r="B27">
            <v>0.93700000000000006</v>
          </cell>
        </row>
        <row r="28">
          <cell r="A28" t="str">
            <v>Switzerland</v>
          </cell>
          <cell r="B28">
            <v>0.53600000000000003</v>
          </cell>
        </row>
        <row r="29">
          <cell r="A29" t="str">
            <v>United Kingdom</v>
          </cell>
          <cell r="B29">
            <v>0.69599999999999995</v>
          </cell>
        </row>
        <row r="30">
          <cell r="A30" t="str">
            <v>United States</v>
          </cell>
          <cell r="B30">
            <v>0.18099999999999999</v>
          </cell>
        </row>
      </sheetData>
      <sheetData sheetId="28"/>
      <sheetData sheetId="29">
        <row r="3">
          <cell r="A3" t="str">
            <v>Australia</v>
          </cell>
          <cell r="B3">
            <v>1640.4406200000001</v>
          </cell>
          <cell r="C3">
            <v>600.96582000000001</v>
          </cell>
          <cell r="D3">
            <v>2241.4064400000002</v>
          </cell>
          <cell r="E3">
            <v>0.73188003332407658</v>
          </cell>
          <cell r="F3">
            <v>0.26811996667592336</v>
          </cell>
        </row>
        <row r="4">
          <cell r="A4" t="str">
            <v>Austria</v>
          </cell>
          <cell r="B4">
            <v>718.66625999999997</v>
          </cell>
          <cell r="C4">
            <v>454.48493999999999</v>
          </cell>
          <cell r="D4">
            <v>1173.1512</v>
          </cell>
          <cell r="E4">
            <v>0.61259474482061649</v>
          </cell>
          <cell r="F4">
            <v>0.38740525517938351</v>
          </cell>
        </row>
        <row r="5">
          <cell r="A5" t="str">
            <v>Belgium</v>
          </cell>
          <cell r="B5">
            <v>1061.2898399999999</v>
          </cell>
          <cell r="C5">
            <v>647.33760000000007</v>
          </cell>
          <cell r="D5">
            <v>1708.6348499999999</v>
          </cell>
          <cell r="E5">
            <v>0.62113320467506561</v>
          </cell>
          <cell r="F5">
            <v>0.37886245852939271</v>
          </cell>
        </row>
        <row r="6">
          <cell r="A6" t="str">
            <v>Canada</v>
          </cell>
          <cell r="B6">
            <v>2011.15551</v>
          </cell>
          <cell r="C6">
            <v>924.59015999999997</v>
          </cell>
          <cell r="D6">
            <v>2935.7456699999998</v>
          </cell>
          <cell r="E6">
            <v>0.68505781360822038</v>
          </cell>
          <cell r="F6">
            <v>0.31494218639177968</v>
          </cell>
        </row>
        <row r="7">
          <cell r="A7" t="str">
            <v>Czech Republic</v>
          </cell>
          <cell r="B7">
            <v>55.389749999999999</v>
          </cell>
          <cell r="C7">
            <v>138.11498999999998</v>
          </cell>
          <cell r="D7">
            <v>193.50474</v>
          </cell>
          <cell r="E7">
            <v>0.28624492609328328</v>
          </cell>
          <cell r="F7">
            <v>0.71375507390671655</v>
          </cell>
        </row>
        <row r="8">
          <cell r="A8" t="str">
            <v>Denmark</v>
          </cell>
          <cell r="B8">
            <v>1260.4335900000001</v>
          </cell>
          <cell r="C8">
            <v>496.89237000000003</v>
          </cell>
          <cell r="D8">
            <v>1757.3259599999999</v>
          </cell>
          <cell r="E8">
            <v>0.71724518882086064</v>
          </cell>
          <cell r="F8">
            <v>0.28275481117913948</v>
          </cell>
        </row>
        <row r="9">
          <cell r="A9" t="str">
            <v>Finland</v>
          </cell>
          <cell r="B9">
            <v>470.13486</v>
          </cell>
          <cell r="C9">
            <v>313.00581</v>
          </cell>
          <cell r="D9">
            <v>783.14066999999989</v>
          </cell>
          <cell r="E9">
            <v>0.60031981227587128</v>
          </cell>
          <cell r="F9">
            <v>0.39968018772412883</v>
          </cell>
        </row>
        <row r="10">
          <cell r="A10" t="str">
            <v>France</v>
          </cell>
          <cell r="B10">
            <v>4038.45</v>
          </cell>
          <cell r="C10">
            <v>3001.99107</v>
          </cell>
          <cell r="D10">
            <v>7040.4410699999999</v>
          </cell>
          <cell r="E10">
            <v>0.57360752825674877</v>
          </cell>
          <cell r="F10">
            <v>0.42639247174325118</v>
          </cell>
        </row>
        <row r="11">
          <cell r="A11" t="str">
            <v>Germany</v>
          </cell>
          <cell r="B11">
            <v>14504.963849999998</v>
          </cell>
          <cell r="C11">
            <v>3775.1578800000002</v>
          </cell>
          <cell r="D11">
            <v>18280.121729999999</v>
          </cell>
          <cell r="E11">
            <v>0.79348289164811814</v>
          </cell>
          <cell r="F11">
            <v>0.20651710835188189</v>
          </cell>
        </row>
        <row r="12">
          <cell r="A12" t="str">
            <v>Greece</v>
          </cell>
          <cell r="B12">
            <v>52.610999999999997</v>
          </cell>
          <cell r="C12">
            <v>143.01300000000001</v>
          </cell>
          <cell r="D12">
            <v>195.624</v>
          </cell>
          <cell r="E12">
            <v>0.26893939393939392</v>
          </cell>
          <cell r="F12">
            <v>0.73106060606060608</v>
          </cell>
        </row>
        <row r="13">
          <cell r="A13" t="str">
            <v>Hungary</v>
          </cell>
          <cell r="B13">
            <v>13.567709999999998</v>
          </cell>
          <cell r="C13">
            <v>101.58369</v>
          </cell>
          <cell r="D13">
            <v>115.15140000000001</v>
          </cell>
          <cell r="E13">
            <v>0.11782496782496781</v>
          </cell>
          <cell r="F13">
            <v>0.88217503217503213</v>
          </cell>
        </row>
        <row r="14">
          <cell r="A14" t="str">
            <v>Iceland</v>
          </cell>
          <cell r="B14">
            <v>29.23245</v>
          </cell>
          <cell r="C14">
            <v>7.9509300000000005</v>
          </cell>
          <cell r="D14">
            <v>37.18338</v>
          </cell>
          <cell r="E14">
            <v>0.7861697887604624</v>
          </cell>
          <cell r="F14">
            <v>0.21383021123953769</v>
          </cell>
        </row>
        <row r="15">
          <cell r="A15" t="str">
            <v>Ireland</v>
          </cell>
          <cell r="B15">
            <v>314.78420999999997</v>
          </cell>
          <cell r="C15">
            <v>279.66081000000003</v>
          </cell>
          <cell r="D15">
            <v>594.44502</v>
          </cell>
          <cell r="E15">
            <v>0.52954301812470395</v>
          </cell>
          <cell r="F15">
            <v>0.47045698187529611</v>
          </cell>
        </row>
        <row r="16">
          <cell r="A16" t="str">
            <v>Italy</v>
          </cell>
          <cell r="B16">
            <v>1729.3087499999999</v>
          </cell>
          <cell r="C16">
            <v>1868.8242300000002</v>
          </cell>
          <cell r="D16">
            <v>3598.1329799999999</v>
          </cell>
          <cell r="E16">
            <v>0.48061279547261204</v>
          </cell>
          <cell r="F16">
            <v>0.51938720452738807</v>
          </cell>
        </row>
        <row r="17">
          <cell r="A17" t="str">
            <v>Japan</v>
          </cell>
          <cell r="B17">
            <v>5225.9617799999996</v>
          </cell>
          <cell r="C17">
            <v>2456.6595299999999</v>
          </cell>
          <cell r="D17">
            <v>7682.6138999999994</v>
          </cell>
          <cell r="E17">
            <v>0.68023225532653675</v>
          </cell>
          <cell r="F17">
            <v>0.31976870918893896</v>
          </cell>
        </row>
        <row r="18">
          <cell r="A18" t="str">
            <v>Korea</v>
          </cell>
          <cell r="B18">
            <v>1139.46534</v>
          </cell>
          <cell r="C18">
            <v>316.57002</v>
          </cell>
          <cell r="D18">
            <v>1456.0353600000001</v>
          </cell>
          <cell r="E18">
            <v>0.78258081589447104</v>
          </cell>
          <cell r="F18">
            <v>0.21741918410552885</v>
          </cell>
        </row>
        <row r="19">
          <cell r="A19" t="str">
            <v>Luxembourg</v>
          </cell>
          <cell r="B19">
            <v>200.99625</v>
          </cell>
          <cell r="C19">
            <v>83.340270000000004</v>
          </cell>
          <cell r="D19">
            <v>284.33652000000001</v>
          </cell>
          <cell r="E19">
            <v>0.70689565308037106</v>
          </cell>
          <cell r="F19">
            <v>0.29310434691962889</v>
          </cell>
        </row>
        <row r="20">
          <cell r="A20" t="str">
            <v>Netherlands</v>
          </cell>
          <cell r="B20">
            <v>2355.8094299999998</v>
          </cell>
          <cell r="C20">
            <v>1340.45418</v>
          </cell>
          <cell r="D20">
            <v>3696.2710200000001</v>
          </cell>
          <cell r="E20">
            <v>0.63734759092421733</v>
          </cell>
          <cell r="F20">
            <v>0.36265040435265483</v>
          </cell>
        </row>
        <row r="21">
          <cell r="A21" t="str">
            <v>New Zealand</v>
          </cell>
          <cell r="B21">
            <v>265.18167</v>
          </cell>
          <cell r="C21">
            <v>59.443019999999997</v>
          </cell>
          <cell r="D21">
            <v>324.62468999999999</v>
          </cell>
          <cell r="E21">
            <v>0.81688694103951243</v>
          </cell>
          <cell r="F21">
            <v>0.18311305896048757</v>
          </cell>
        </row>
        <row r="22">
          <cell r="A22" t="str">
            <v>Norway</v>
          </cell>
          <cell r="B22">
            <v>2538.3992399999997</v>
          </cell>
          <cell r="C22">
            <v>686.61059999999998</v>
          </cell>
          <cell r="D22">
            <v>3225.0098399999997</v>
          </cell>
          <cell r="E22">
            <v>0.78709813797033246</v>
          </cell>
          <cell r="F22">
            <v>0.21290186202966749</v>
          </cell>
        </row>
        <row r="23">
          <cell r="A23" t="str">
            <v>Poland</v>
          </cell>
          <cell r="B23">
            <v>109.66799999999999</v>
          </cell>
          <cell r="C23">
            <v>337.39211999999998</v>
          </cell>
          <cell r="D23">
            <v>447.06753000000003</v>
          </cell>
          <cell r="E23">
            <v>0.24530522268078825</v>
          </cell>
          <cell r="F23">
            <v>0.75467820264200347</v>
          </cell>
        </row>
        <row r="24">
          <cell r="A24" t="str">
            <v>Portugal</v>
          </cell>
          <cell r="B24">
            <v>94.314480000000003</v>
          </cell>
          <cell r="C24">
            <v>157.33653000000001</v>
          </cell>
          <cell r="D24">
            <v>251.65101000000001</v>
          </cell>
          <cell r="E24">
            <v>0.37478283913901239</v>
          </cell>
          <cell r="F24">
            <v>0.62521716086098766</v>
          </cell>
        </row>
        <row r="25">
          <cell r="A25" t="str">
            <v>Slovak Republic</v>
          </cell>
          <cell r="B25">
            <v>15.01266</v>
          </cell>
          <cell r="C25">
            <v>64.35584999999999</v>
          </cell>
          <cell r="D25">
            <v>79.375920000000008</v>
          </cell>
          <cell r="E25">
            <v>0.18913368185212845</v>
          </cell>
          <cell r="F25">
            <v>0.81077296489917827</v>
          </cell>
        </row>
        <row r="26">
          <cell r="A26" t="str">
            <v>Slovenia</v>
          </cell>
          <cell r="B26">
            <v>21.65943</v>
          </cell>
          <cell r="C26">
            <v>37.361220000000003</v>
          </cell>
          <cell r="D26">
            <v>59.028059999999996</v>
          </cell>
          <cell r="E26">
            <v>0.36693447150389158</v>
          </cell>
          <cell r="F26">
            <v>0.63293999497865938</v>
          </cell>
        </row>
        <row r="27">
          <cell r="A27" t="str">
            <v>Spain</v>
          </cell>
          <cell r="B27">
            <v>1844.3119499999998</v>
          </cell>
          <cell r="C27">
            <v>1190.68326</v>
          </cell>
          <cell r="D27">
            <v>3034.99521</v>
          </cell>
          <cell r="E27">
            <v>0.6076819969676327</v>
          </cell>
          <cell r="F27">
            <v>0.39231800303236725</v>
          </cell>
        </row>
        <row r="28">
          <cell r="A28" t="str">
            <v>Sweden</v>
          </cell>
          <cell r="B28">
            <v>2566.6091099999999</v>
          </cell>
          <cell r="C28">
            <v>1042.37952</v>
          </cell>
          <cell r="D28">
            <v>3608.9960399999995</v>
          </cell>
          <cell r="E28">
            <v>0.71116983270505341</v>
          </cell>
          <cell r="F28">
            <v>0.28882811409236131</v>
          </cell>
        </row>
        <row r="29">
          <cell r="A29" t="str">
            <v>Switzerland</v>
          </cell>
          <cell r="B29">
            <v>2062.24746</v>
          </cell>
          <cell r="C29">
            <v>577.86144000000002</v>
          </cell>
          <cell r="D29">
            <v>2640.1089000000002</v>
          </cell>
          <cell r="E29">
            <v>0.78112211962165645</v>
          </cell>
          <cell r="F29">
            <v>0.21887788037834346</v>
          </cell>
        </row>
        <row r="30">
          <cell r="A30" t="str">
            <v>United Kingdom</v>
          </cell>
          <cell r="B30">
            <v>8537.6098505327536</v>
          </cell>
          <cell r="C30">
            <v>4842.9728011224006</v>
          </cell>
          <cell r="D30">
            <v>13380.582651655133</v>
          </cell>
          <cell r="E30">
            <v>0.63805964753535449</v>
          </cell>
          <cell r="F30">
            <v>0.36194035246464706</v>
          </cell>
        </row>
        <row r="31">
          <cell r="A31" t="str">
            <v>United States</v>
          </cell>
          <cell r="B31">
            <v>20701.643039999999</v>
          </cell>
          <cell r="C31">
            <v>4187.4651000000003</v>
          </cell>
          <cell r="D31">
            <v>24889.10814</v>
          </cell>
          <cell r="E31">
            <v>0.831755116477227</v>
          </cell>
          <cell r="F31">
            <v>0.16824488352277295</v>
          </cell>
        </row>
      </sheetData>
      <sheetData sheetId="30"/>
      <sheetData sheetId="31">
        <row r="10">
          <cell r="A10" t="str">
            <v>Afghanistan</v>
          </cell>
          <cell r="B10"/>
          <cell r="C10">
            <v>3021.17</v>
          </cell>
          <cell r="D10">
            <v>4005.96</v>
          </cell>
          <cell r="E10">
            <v>5132.24</v>
          </cell>
          <cell r="F10">
            <v>5546.34</v>
          </cell>
          <cell r="G10">
            <v>5937.45</v>
          </cell>
          <cell r="H10">
            <v>5603.72</v>
          </cell>
          <cell r="I10">
            <v>4259.22</v>
          </cell>
          <cell r="J10">
            <v>4025.49</v>
          </cell>
          <cell r="K10">
            <v>3586.16</v>
          </cell>
          <cell r="L10" t="str">
            <v>..</v>
          </cell>
          <cell r="M10">
            <v>2445.0826259999999</v>
          </cell>
          <cell r="N10">
            <v>2347.1417199999996</v>
          </cell>
        </row>
        <row r="11">
          <cell r="A11" t="str">
            <v>India</v>
          </cell>
          <cell r="B11"/>
          <cell r="C11">
            <v>914.29</v>
          </cell>
          <cell r="D11">
            <v>1556.36</v>
          </cell>
          <cell r="E11">
            <v>1578.4</v>
          </cell>
          <cell r="F11">
            <v>2225.19</v>
          </cell>
          <cell r="G11">
            <v>2054.34</v>
          </cell>
          <cell r="H11">
            <v>1515.58</v>
          </cell>
          <cell r="I11">
            <v>1837.77</v>
          </cell>
          <cell r="J11">
            <v>1892.07</v>
          </cell>
          <cell r="K11">
            <v>2110.4499999999998</v>
          </cell>
          <cell r="L11" t="str">
            <v>..</v>
          </cell>
          <cell r="M11">
            <v>1149.243318</v>
          </cell>
          <cell r="N11">
            <v>1381.2895249999999</v>
          </cell>
        </row>
        <row r="12">
          <cell r="A12" t="str">
            <v>Ethiopia</v>
          </cell>
          <cell r="B12"/>
          <cell r="C12">
            <v>1245.57</v>
          </cell>
          <cell r="D12">
            <v>1845.08</v>
          </cell>
          <cell r="E12">
            <v>1818.27</v>
          </cell>
          <cell r="F12">
            <v>1856.83</v>
          </cell>
          <cell r="G12">
            <v>1929.73</v>
          </cell>
          <cell r="H12">
            <v>1798.62</v>
          </cell>
          <cell r="I12">
            <v>1913.6</v>
          </cell>
          <cell r="J12">
            <v>1914.73</v>
          </cell>
          <cell r="K12">
            <v>1854.62</v>
          </cell>
          <cell r="L12" t="str">
            <v>..</v>
          </cell>
          <cell r="M12">
            <v>1163.0070020000001</v>
          </cell>
          <cell r="N12">
            <v>1213.8487899999998</v>
          </cell>
        </row>
        <row r="13">
          <cell r="A13" t="str">
            <v>Syrian Arab Republic</v>
          </cell>
          <cell r="B13"/>
          <cell r="C13">
            <v>5.55</v>
          </cell>
          <cell r="D13">
            <v>55.49</v>
          </cell>
          <cell r="E13">
            <v>62.1</v>
          </cell>
          <cell r="F13">
            <v>44.4</v>
          </cell>
          <cell r="G13">
            <v>78.38</v>
          </cell>
          <cell r="H13">
            <v>501.31</v>
          </cell>
          <cell r="I13">
            <v>1732.5</v>
          </cell>
          <cell r="J13">
            <v>1598.63</v>
          </cell>
          <cell r="K13">
            <v>1834.4</v>
          </cell>
          <cell r="L13" t="str">
            <v>..</v>
          </cell>
          <cell r="M13">
            <v>971.00786200000016</v>
          </cell>
          <cell r="N13">
            <v>1200.6148000000001</v>
          </cell>
        </row>
        <row r="14">
          <cell r="A14" t="str">
            <v>Vietnam</v>
          </cell>
          <cell r="B14"/>
          <cell r="C14">
            <v>1517.37</v>
          </cell>
          <cell r="D14">
            <v>1654.5</v>
          </cell>
          <cell r="E14">
            <v>2080.91</v>
          </cell>
          <cell r="F14">
            <v>1830.71</v>
          </cell>
          <cell r="G14">
            <v>2084.35</v>
          </cell>
          <cell r="H14">
            <v>2655.83</v>
          </cell>
          <cell r="I14">
            <v>2379.94</v>
          </cell>
          <cell r="J14">
            <v>2428.46</v>
          </cell>
          <cell r="K14">
            <v>1820.72</v>
          </cell>
          <cell r="L14" t="str">
            <v>..</v>
          </cell>
          <cell r="M14">
            <v>1475.0466040000001</v>
          </cell>
          <cell r="N14">
            <v>1191.6612399999999</v>
          </cell>
        </row>
        <row r="15">
          <cell r="A15" t="str">
            <v>Pakistan</v>
          </cell>
          <cell r="B15"/>
          <cell r="C15">
            <v>980.08</v>
          </cell>
          <cell r="D15">
            <v>918.75</v>
          </cell>
          <cell r="E15">
            <v>1331.82</v>
          </cell>
          <cell r="F15">
            <v>2421.75</v>
          </cell>
          <cell r="G15">
            <v>2625.79</v>
          </cell>
          <cell r="H15">
            <v>1591.43</v>
          </cell>
          <cell r="I15">
            <v>1730.17</v>
          </cell>
          <cell r="J15">
            <v>1761.89</v>
          </cell>
          <cell r="K15">
            <v>1730.84</v>
          </cell>
          <cell r="L15" t="str">
            <v>..</v>
          </cell>
          <cell r="M15">
            <v>1070.1719860000001</v>
          </cell>
          <cell r="N15">
            <v>1132.8347799999999</v>
          </cell>
          <cell r="R15" t="str">
            <v>Ukraine</v>
          </cell>
          <cell r="S15"/>
          <cell r="T15">
            <v>7.75</v>
          </cell>
          <cell r="U15">
            <v>3.21</v>
          </cell>
          <cell r="V15">
            <v>2.37</v>
          </cell>
          <cell r="W15">
            <v>0.84</v>
          </cell>
          <cell r="X15">
            <v>1.33</v>
          </cell>
          <cell r="Y15">
            <v>4.82</v>
          </cell>
          <cell r="Z15">
            <v>3.96</v>
          </cell>
          <cell r="AA15">
            <v>12.36</v>
          </cell>
          <cell r="AB15">
            <v>43.76</v>
          </cell>
          <cell r="AC15">
            <v>28.640919999999998</v>
          </cell>
        </row>
        <row r="16">
          <cell r="A16" t="str">
            <v>Kenya</v>
          </cell>
          <cell r="B16"/>
          <cell r="C16">
            <v>827.1</v>
          </cell>
          <cell r="D16">
            <v>954.71</v>
          </cell>
          <cell r="E16">
            <v>1224.8599999999999</v>
          </cell>
          <cell r="F16">
            <v>1156.81</v>
          </cell>
          <cell r="G16">
            <v>1563.73</v>
          </cell>
          <cell r="H16">
            <v>1668.72</v>
          </cell>
          <cell r="I16">
            <v>2018.42</v>
          </cell>
          <cell r="J16">
            <v>1601.89</v>
          </cell>
          <cell r="K16">
            <v>1505.59</v>
          </cell>
          <cell r="L16" t="str">
            <v>..</v>
          </cell>
          <cell r="M16">
            <v>972.98798600000009</v>
          </cell>
          <cell r="N16">
            <v>985.40865499999995</v>
          </cell>
          <cell r="R16" t="str">
            <v>Democratic Republic of the Congo</v>
          </cell>
          <cell r="S16"/>
          <cell r="T16">
            <v>120.69</v>
          </cell>
          <cell r="U16">
            <v>192.85</v>
          </cell>
          <cell r="V16">
            <v>225.46</v>
          </cell>
          <cell r="W16">
            <v>250.78</v>
          </cell>
          <cell r="X16">
            <v>383.05</v>
          </cell>
          <cell r="Y16">
            <v>220.2</v>
          </cell>
          <cell r="Z16">
            <v>252.72</v>
          </cell>
          <cell r="AA16">
            <v>274.27</v>
          </cell>
          <cell r="AB16">
            <v>218.06</v>
          </cell>
          <cell r="AC16">
            <v>142.72027</v>
          </cell>
        </row>
        <row r="17">
          <cell r="A17" t="str">
            <v>Jordan</v>
          </cell>
          <cell r="B17"/>
          <cell r="C17">
            <v>291.91000000000003</v>
          </cell>
          <cell r="D17">
            <v>428.79</v>
          </cell>
          <cell r="E17">
            <v>486.61</v>
          </cell>
          <cell r="F17">
            <v>411.57</v>
          </cell>
          <cell r="G17">
            <v>464.52</v>
          </cell>
          <cell r="H17">
            <v>853.07</v>
          </cell>
          <cell r="I17">
            <v>753.06</v>
          </cell>
          <cell r="J17">
            <v>1496.38</v>
          </cell>
          <cell r="K17">
            <v>1480.96</v>
          </cell>
          <cell r="L17" t="str">
            <v>..</v>
          </cell>
          <cell r="M17">
            <v>908.9012120000001</v>
          </cell>
          <cell r="N17">
            <v>969.28832</v>
          </cell>
          <cell r="R17" t="str">
            <v>Ethiopia</v>
          </cell>
          <cell r="S17"/>
          <cell r="T17">
            <v>291.07</v>
          </cell>
          <cell r="U17">
            <v>253.68</v>
          </cell>
          <cell r="V17">
            <v>342.92</v>
          </cell>
          <cell r="W17">
            <v>406.95</v>
          </cell>
          <cell r="X17">
            <v>552.25</v>
          </cell>
          <cell r="Y17">
            <v>421.05</v>
          </cell>
          <cell r="Z17">
            <v>515.05999999999995</v>
          </cell>
          <cell r="AA17">
            <v>529.65</v>
          </cell>
          <cell r="AB17">
            <v>517.62</v>
          </cell>
          <cell r="AC17">
            <v>338.78228999999999</v>
          </cell>
        </row>
        <row r="18">
          <cell r="A18" t="str">
            <v>Tanzania</v>
          </cell>
          <cell r="B18"/>
          <cell r="C18">
            <v>1839.82</v>
          </cell>
          <cell r="D18">
            <v>1373.26</v>
          </cell>
          <cell r="E18">
            <v>1409.4</v>
          </cell>
          <cell r="F18">
            <v>1654.03</v>
          </cell>
          <cell r="G18">
            <v>1659.55</v>
          </cell>
          <cell r="H18">
            <v>1763.58</v>
          </cell>
          <cell r="I18">
            <v>1951.97</v>
          </cell>
          <cell r="J18">
            <v>1454.6</v>
          </cell>
          <cell r="K18">
            <v>1444.69</v>
          </cell>
          <cell r="L18" t="str">
            <v>..</v>
          </cell>
          <cell r="M18">
            <v>883.52404000000001</v>
          </cell>
          <cell r="N18">
            <v>945.54960500000004</v>
          </cell>
          <cell r="R18" t="str">
            <v>Kenya</v>
          </cell>
          <cell r="S18"/>
          <cell r="T18">
            <v>111.29</v>
          </cell>
          <cell r="U18">
            <v>91.38</v>
          </cell>
          <cell r="V18">
            <v>131.22</v>
          </cell>
          <cell r="W18">
            <v>105.23</v>
          </cell>
          <cell r="X18">
            <v>142.02000000000001</v>
          </cell>
          <cell r="Y18">
            <v>161.32</v>
          </cell>
          <cell r="Z18">
            <v>249.23</v>
          </cell>
          <cell r="AA18">
            <v>222.01</v>
          </cell>
          <cell r="AB18">
            <v>237.7</v>
          </cell>
          <cell r="AC18">
            <v>155.57464999999999</v>
          </cell>
        </row>
        <row r="19">
          <cell r="A19" t="str">
            <v>Democratic Republic of the Congo</v>
          </cell>
          <cell r="B19"/>
          <cell r="C19">
            <v>789.9</v>
          </cell>
          <cell r="D19">
            <v>986.6</v>
          </cell>
          <cell r="E19">
            <v>1100.1199999999999</v>
          </cell>
          <cell r="F19">
            <v>2383.66</v>
          </cell>
          <cell r="G19">
            <v>4240.0600000000004</v>
          </cell>
          <cell r="H19">
            <v>1654.53</v>
          </cell>
          <cell r="I19">
            <v>1189.68</v>
          </cell>
          <cell r="J19">
            <v>1166.4000000000001</v>
          </cell>
          <cell r="K19">
            <v>1410.52</v>
          </cell>
          <cell r="L19" t="str">
            <v>..</v>
          </cell>
          <cell r="M19">
            <v>708.47136000000012</v>
          </cell>
          <cell r="N19">
            <v>923.18534</v>
          </cell>
          <cell r="R19" t="str">
            <v>South Sudan</v>
          </cell>
          <cell r="S19"/>
          <cell r="T19" t="str">
            <v>..</v>
          </cell>
          <cell r="U19" t="str">
            <v>..</v>
          </cell>
          <cell r="V19" t="str">
            <v>..</v>
          </cell>
          <cell r="W19" t="str">
            <v>..</v>
          </cell>
          <cell r="X19">
            <v>83</v>
          </cell>
          <cell r="Y19">
            <v>171.97</v>
          </cell>
          <cell r="Z19">
            <v>213.38</v>
          </cell>
          <cell r="AA19">
            <v>275.04000000000002</v>
          </cell>
          <cell r="AB19">
            <v>317.79000000000002</v>
          </cell>
          <cell r="AC19">
            <v>207.99355500000001</v>
          </cell>
        </row>
        <row r="20">
          <cell r="A20" t="str">
            <v>South Sudan</v>
          </cell>
          <cell r="B20"/>
          <cell r="C20" t="str">
            <v>..</v>
          </cell>
          <cell r="D20" t="str">
            <v>..</v>
          </cell>
          <cell r="E20" t="str">
            <v>..</v>
          </cell>
          <cell r="F20" t="str">
            <v>..</v>
          </cell>
          <cell r="G20">
            <v>390.42</v>
          </cell>
          <cell r="H20">
            <v>1039.3</v>
          </cell>
          <cell r="I20">
            <v>1136.54</v>
          </cell>
          <cell r="J20">
            <v>1629.31</v>
          </cell>
          <cell r="K20">
            <v>1379.91</v>
          </cell>
          <cell r="L20" t="str">
            <v>..</v>
          </cell>
          <cell r="M20">
            <v>989.64289400000007</v>
          </cell>
          <cell r="N20">
            <v>903.15109500000005</v>
          </cell>
          <cell r="R20" t="str">
            <v>Tanzania</v>
          </cell>
          <cell r="S20"/>
          <cell r="T20">
            <v>230.69</v>
          </cell>
          <cell r="U20">
            <v>254.22</v>
          </cell>
          <cell r="V20">
            <v>216.65</v>
          </cell>
          <cell r="W20">
            <v>240.94</v>
          </cell>
          <cell r="X20">
            <v>158.91999999999999</v>
          </cell>
          <cell r="Y20">
            <v>250.02</v>
          </cell>
          <cell r="Z20">
            <v>237.49</v>
          </cell>
          <cell r="AA20">
            <v>244.92</v>
          </cell>
          <cell r="AB20">
            <v>312.98</v>
          </cell>
          <cell r="AC20">
            <v>204.84541000000002</v>
          </cell>
        </row>
        <row r="21">
          <cell r="A21" t="str">
            <v>Colombia</v>
          </cell>
          <cell r="B21"/>
          <cell r="C21">
            <v>629.05999999999995</v>
          </cell>
          <cell r="D21">
            <v>899.81</v>
          </cell>
          <cell r="E21">
            <v>998.72</v>
          </cell>
          <cell r="F21">
            <v>560.92999999999995</v>
          </cell>
          <cell r="G21">
            <v>926.71</v>
          </cell>
          <cell r="H21">
            <v>700.3</v>
          </cell>
          <cell r="I21">
            <v>773.96</v>
          </cell>
          <cell r="J21">
            <v>1137.57</v>
          </cell>
          <cell r="K21">
            <v>1287.79</v>
          </cell>
          <cell r="L21" t="str">
            <v>..</v>
          </cell>
          <cell r="M21">
            <v>690.96001799999999</v>
          </cell>
          <cell r="N21">
            <v>842.85855499999991</v>
          </cell>
          <cell r="R21" t="str">
            <v>Colombia</v>
          </cell>
          <cell r="S21"/>
          <cell r="T21">
            <v>1.5</v>
          </cell>
          <cell r="U21">
            <v>3.32</v>
          </cell>
          <cell r="V21">
            <v>7.75</v>
          </cell>
          <cell r="W21">
            <v>2.64</v>
          </cell>
          <cell r="X21">
            <v>4.3600000000000003</v>
          </cell>
          <cell r="Y21">
            <v>39.700000000000003</v>
          </cell>
          <cell r="Z21">
            <v>11.24</v>
          </cell>
          <cell r="AA21">
            <v>11.32</v>
          </cell>
          <cell r="AB21">
            <v>61.59</v>
          </cell>
          <cell r="AC21">
            <v>40.310654999999997</v>
          </cell>
        </row>
        <row r="22">
          <cell r="A22" t="str">
            <v>Iraq</v>
          </cell>
          <cell r="B22"/>
          <cell r="C22">
            <v>9056.2099999999991</v>
          </cell>
          <cell r="D22">
            <v>9764.58</v>
          </cell>
          <cell r="E22">
            <v>2629.38</v>
          </cell>
          <cell r="F22">
            <v>1994.25</v>
          </cell>
          <cell r="G22">
            <v>1814.03</v>
          </cell>
          <cell r="H22">
            <v>1113.69</v>
          </cell>
          <cell r="I22">
            <v>1343.15</v>
          </cell>
          <cell r="J22">
            <v>1133.3</v>
          </cell>
          <cell r="K22">
            <v>1204.9100000000001</v>
          </cell>
          <cell r="L22" t="str">
            <v>..</v>
          </cell>
          <cell r="M22">
            <v>688.36642000000006</v>
          </cell>
          <cell r="N22">
            <v>788.61359500000003</v>
          </cell>
          <cell r="R22" t="str">
            <v>Vietnam</v>
          </cell>
          <cell r="S22"/>
          <cell r="T22">
            <v>97.15</v>
          </cell>
          <cell r="U22">
            <v>125.88</v>
          </cell>
          <cell r="V22">
            <v>93.79</v>
          </cell>
          <cell r="W22">
            <v>82.2</v>
          </cell>
          <cell r="X22">
            <v>35</v>
          </cell>
          <cell r="Y22">
            <v>81.88</v>
          </cell>
          <cell r="Z22">
            <v>36.29</v>
          </cell>
          <cell r="AA22">
            <v>25.01</v>
          </cell>
          <cell r="AB22">
            <v>18.829999999999998</v>
          </cell>
          <cell r="AC22">
            <v>12.324234999999998</v>
          </cell>
        </row>
        <row r="23">
          <cell r="A23" t="str">
            <v>Bangladesh</v>
          </cell>
          <cell r="B23"/>
          <cell r="C23">
            <v>674.43</v>
          </cell>
          <cell r="D23">
            <v>822.65</v>
          </cell>
          <cell r="E23">
            <v>717.82</v>
          </cell>
          <cell r="F23">
            <v>872.57</v>
          </cell>
          <cell r="G23">
            <v>1082.3800000000001</v>
          </cell>
          <cell r="H23">
            <v>1310.97</v>
          </cell>
          <cell r="I23">
            <v>1447.28</v>
          </cell>
          <cell r="J23">
            <v>1381.24</v>
          </cell>
          <cell r="K23">
            <v>1200.6500000000001</v>
          </cell>
          <cell r="L23" t="str">
            <v>..</v>
          </cell>
          <cell r="M23">
            <v>838.96517600000004</v>
          </cell>
          <cell r="N23">
            <v>785.825425</v>
          </cell>
          <cell r="R23" t="str">
            <v>Afghanistan</v>
          </cell>
          <cell r="S23"/>
          <cell r="T23">
            <v>268.70999999999998</v>
          </cell>
          <cell r="U23">
            <v>322.31</v>
          </cell>
          <cell r="V23">
            <v>324.39</v>
          </cell>
          <cell r="W23">
            <v>234.83</v>
          </cell>
          <cell r="X23">
            <v>423.42</v>
          </cell>
          <cell r="Y23">
            <v>433.92</v>
          </cell>
          <cell r="Z23">
            <v>331.23</v>
          </cell>
          <cell r="AA23">
            <v>325.23</v>
          </cell>
          <cell r="AB23">
            <v>458.25</v>
          </cell>
          <cell r="AC23">
            <v>299.92462499999999</v>
          </cell>
        </row>
        <row r="24">
          <cell r="A24" t="str">
            <v>Ukraine</v>
          </cell>
          <cell r="B24"/>
          <cell r="C24">
            <v>262.27</v>
          </cell>
          <cell r="D24">
            <v>306.36</v>
          </cell>
          <cell r="E24">
            <v>414.01</v>
          </cell>
          <cell r="F24">
            <v>435.88</v>
          </cell>
          <cell r="G24">
            <v>471.11</v>
          </cell>
          <cell r="H24">
            <v>427.96</v>
          </cell>
          <cell r="I24">
            <v>324.04000000000002</v>
          </cell>
          <cell r="J24">
            <v>827.48</v>
          </cell>
          <cell r="K24">
            <v>1130.4000000000001</v>
          </cell>
          <cell r="L24" t="str">
            <v>..</v>
          </cell>
          <cell r="M24">
            <v>502.61135200000007</v>
          </cell>
          <cell r="N24">
            <v>739.84680000000003</v>
          </cell>
          <cell r="R24" t="str">
            <v>Bangladesh</v>
          </cell>
          <cell r="S24"/>
          <cell r="T24">
            <v>245.57</v>
          </cell>
          <cell r="U24">
            <v>252.53</v>
          </cell>
          <cell r="V24">
            <v>250.08</v>
          </cell>
          <cell r="W24">
            <v>228.32</v>
          </cell>
          <cell r="X24">
            <v>368.62</v>
          </cell>
          <cell r="Y24">
            <v>310.81</v>
          </cell>
          <cell r="Z24">
            <v>425.27</v>
          </cell>
          <cell r="AA24">
            <v>342.85</v>
          </cell>
          <cell r="AB24">
            <v>250.11</v>
          </cell>
          <cell r="AC24">
            <v>163.69699500000002</v>
          </cell>
        </row>
        <row r="25">
          <cell r="R25" t="str">
            <v>India</v>
          </cell>
          <cell r="S25"/>
          <cell r="T25">
            <v>510.53</v>
          </cell>
          <cell r="U25">
            <v>613.12</v>
          </cell>
          <cell r="V25">
            <v>630.34</v>
          </cell>
          <cell r="W25">
            <v>650.34</v>
          </cell>
          <cell r="X25">
            <v>453.85</v>
          </cell>
          <cell r="Y25">
            <v>462.86</v>
          </cell>
          <cell r="Z25">
            <v>419.08</v>
          </cell>
          <cell r="AA25">
            <v>459</v>
          </cell>
          <cell r="AB25">
            <v>283.54000000000002</v>
          </cell>
          <cell r="AC25">
            <v>185.57693</v>
          </cell>
        </row>
        <row r="26">
          <cell r="R26" t="str">
            <v>Pakistan</v>
          </cell>
          <cell r="S26"/>
          <cell r="T26">
            <v>197.84</v>
          </cell>
          <cell r="U26">
            <v>260.32</v>
          </cell>
          <cell r="V26">
            <v>217.51</v>
          </cell>
          <cell r="W26">
            <v>298.51</v>
          </cell>
          <cell r="X26">
            <v>331.59</v>
          </cell>
          <cell r="Y26">
            <v>299.87</v>
          </cell>
          <cell r="Z26">
            <v>528.79999999999995</v>
          </cell>
          <cell r="AA26">
            <v>438.47</v>
          </cell>
          <cell r="AB26">
            <v>571.1</v>
          </cell>
          <cell r="AC26">
            <v>373.78494999999998</v>
          </cell>
        </row>
        <row r="27">
          <cell r="R27" t="str">
            <v>Iraq</v>
          </cell>
          <cell r="S27"/>
          <cell r="T27">
            <v>69.17</v>
          </cell>
          <cell r="U27">
            <v>639.04</v>
          </cell>
          <cell r="V27">
            <v>48.56</v>
          </cell>
          <cell r="W27">
            <v>30.98</v>
          </cell>
          <cell r="X27">
            <v>13.38</v>
          </cell>
          <cell r="Y27">
            <v>10.89</v>
          </cell>
          <cell r="Z27">
            <v>10.96</v>
          </cell>
          <cell r="AA27">
            <v>63.17</v>
          </cell>
          <cell r="AB27">
            <v>84.7</v>
          </cell>
          <cell r="AC27">
            <v>55.436149999999998</v>
          </cell>
        </row>
        <row r="28">
          <cell r="R28" t="str">
            <v>Jordan</v>
          </cell>
          <cell r="S28"/>
          <cell r="T28">
            <v>0.45</v>
          </cell>
          <cell r="U28">
            <v>4.5</v>
          </cell>
          <cell r="V28">
            <v>1.52</v>
          </cell>
          <cell r="W28">
            <v>2.64</v>
          </cell>
          <cell r="X28">
            <v>2.65</v>
          </cell>
          <cell r="Y28">
            <v>7.53</v>
          </cell>
          <cell r="Z28">
            <v>26.1</v>
          </cell>
          <cell r="AA28">
            <v>30.52</v>
          </cell>
          <cell r="AB28">
            <v>87.77</v>
          </cell>
          <cell r="AC28">
            <v>57.445464999999992</v>
          </cell>
        </row>
        <row r="29">
          <cell r="R29" t="str">
            <v>Syrian Arab Republic</v>
          </cell>
          <cell r="S29"/>
          <cell r="T29">
            <v>7.0000000000000007E-2</v>
          </cell>
          <cell r="U29">
            <v>2.29</v>
          </cell>
          <cell r="V29">
            <v>1.05</v>
          </cell>
          <cell r="W29">
            <v>1.95</v>
          </cell>
          <cell r="X29">
            <v>2.0299999999999998</v>
          </cell>
          <cell r="Y29">
            <v>62.67</v>
          </cell>
          <cell r="Z29">
            <v>216.93</v>
          </cell>
          <cell r="AA29">
            <v>213.42</v>
          </cell>
          <cell r="AB29">
            <v>393.75</v>
          </cell>
          <cell r="AC29">
            <v>257.70937499999997</v>
          </cell>
        </row>
      </sheetData>
      <sheetData sheetId="32"/>
      <sheetData sheetId="33">
        <row r="8">
          <cell r="B8" t="str">
            <v>Africa</v>
          </cell>
          <cell r="C8">
            <v>2052728.0014299992</v>
          </cell>
          <cell r="D8">
            <v>0.64378877503620358</v>
          </cell>
          <cell r="E8">
            <v>118124.80866899969</v>
          </cell>
          <cell r="F8">
            <v>0.21261580340458719</v>
          </cell>
          <cell r="G8">
            <v>2170852.8100989973</v>
          </cell>
          <cell r="H8">
            <v>0.57980780975749147</v>
          </cell>
          <cell r="I8">
            <v>2548764.1401800001</v>
          </cell>
          <cell r="J8">
            <v>0.59666121476267364</v>
          </cell>
          <cell r="K8">
            <v>210307.83459138832</v>
          </cell>
          <cell r="L8">
            <v>0.26476120152803301</v>
          </cell>
          <cell r="M8">
            <v>2759071.9747713855</v>
          </cell>
          <cell r="N8">
            <v>0.54462092875722956</v>
          </cell>
          <cell r="O8">
            <v>2542738.4500100017</v>
          </cell>
          <cell r="P8">
            <v>0.56921813753995043</v>
          </cell>
          <cell r="Q8">
            <v>315344.66231168748</v>
          </cell>
          <cell r="R8">
            <v>0.27615786589376368</v>
          </cell>
          <cell r="S8">
            <v>2858083.1123216855</v>
          </cell>
          <cell r="T8">
            <v>0.50955559770843339</v>
          </cell>
        </row>
        <row r="9">
          <cell r="B9" t="str">
            <v>Americas</v>
          </cell>
          <cell r="C9">
            <v>45062.95092000001</v>
          </cell>
          <cell r="D9">
            <v>1.41329109127431E-2</v>
          </cell>
          <cell r="E9">
            <v>118532.09612900026</v>
          </cell>
          <cell r="F9">
            <v>0.21334889031071952</v>
          </cell>
          <cell r="G9">
            <v>163595.04704899978</v>
          </cell>
          <cell r="H9">
            <v>4.3694204174224385E-2</v>
          </cell>
          <cell r="I9">
            <v>50560.730930000005</v>
          </cell>
          <cell r="J9">
            <v>1.1836178428754875E-2</v>
          </cell>
          <cell r="K9">
            <v>108634.88758133337</v>
          </cell>
          <cell r="L9">
            <v>0.13676287152962951</v>
          </cell>
          <cell r="M9">
            <v>159195.61851133345</v>
          </cell>
          <cell r="N9">
            <v>3.1424068092644822E-2</v>
          </cell>
          <cell r="O9">
            <v>100036.20237000001</v>
          </cell>
          <cell r="P9">
            <v>2.2394132121373714E-2</v>
          </cell>
          <cell r="Q9">
            <v>142160.4621546354</v>
          </cell>
          <cell r="R9">
            <v>0.12449467054651411</v>
          </cell>
          <cell r="S9">
            <v>242196.66452463521</v>
          </cell>
          <cell r="T9">
            <v>4.3180223004287838E-2</v>
          </cell>
        </row>
        <row r="10">
          <cell r="B10" t="str">
            <v>Asia</v>
          </cell>
          <cell r="C10">
            <v>1082811.6080399996</v>
          </cell>
          <cell r="D10">
            <v>0.33959782214176859</v>
          </cell>
          <cell r="E10">
            <v>289389.00478499959</v>
          </cell>
          <cell r="F10">
            <v>0.52087852198116613</v>
          </cell>
          <cell r="G10">
            <v>1372200.6128250011</v>
          </cell>
          <cell r="H10">
            <v>0.36649773221320758</v>
          </cell>
          <cell r="I10">
            <v>1647240.5273199959</v>
          </cell>
          <cell r="J10">
            <v>0.38561611823667796</v>
          </cell>
          <cell r="K10">
            <v>437191.26806116902</v>
          </cell>
          <cell r="L10">
            <v>0.55038979244085307</v>
          </cell>
          <cell r="M10">
            <v>2084431.7953811719</v>
          </cell>
          <cell r="N10">
            <v>0.41145181811563908</v>
          </cell>
          <cell r="O10">
            <v>1721348.7984799992</v>
          </cell>
          <cell r="P10">
            <v>0.3853416214017461</v>
          </cell>
          <cell r="Q10">
            <v>622773.23354488879</v>
          </cell>
          <cell r="R10">
            <v>0.54538334611646544</v>
          </cell>
          <cell r="S10">
            <v>2344122.0320248855</v>
          </cell>
          <cell r="T10">
            <v>0.4179236418914567</v>
          </cell>
        </row>
        <row r="11">
          <cell r="B11" t="str">
            <v>Europe</v>
          </cell>
          <cell r="C11">
            <v>4709.5279499999997</v>
          </cell>
          <cell r="D11">
            <v>1.4770301899799246E-3</v>
          </cell>
          <cell r="E11">
            <v>27153.077509999999</v>
          </cell>
          <cell r="F11">
            <v>4.8873504683278023E-2</v>
          </cell>
          <cell r="G11">
            <v>31862.605460000057</v>
          </cell>
          <cell r="H11">
            <v>8.5101059818455619E-3</v>
          </cell>
          <cell r="I11">
            <v>19891.569319999995</v>
          </cell>
          <cell r="J11">
            <v>4.6565814886146903E-3</v>
          </cell>
          <cell r="K11">
            <v>35160.427636705906</v>
          </cell>
          <cell r="L11">
            <v>4.426424286770201E-2</v>
          </cell>
          <cell r="M11">
            <v>55051.996956705887</v>
          </cell>
          <cell r="N11">
            <v>1.0866867550632008E-2</v>
          </cell>
          <cell r="O11">
            <v>98613.894649999973</v>
          </cell>
          <cell r="P11">
            <v>2.2075733919079674E-2</v>
          </cell>
          <cell r="Q11">
            <v>60206.081431787723</v>
          </cell>
          <cell r="R11">
            <v>5.2724478797726057E-2</v>
          </cell>
          <cell r="S11">
            <v>158819.97608178752</v>
          </cell>
          <cell r="T11">
            <v>2.8315344466891667E-2</v>
          </cell>
        </row>
        <row r="12">
          <cell r="B12" t="str">
            <v>Pacific</v>
          </cell>
          <cell r="C12">
            <v>3199.5493699999997</v>
          </cell>
          <cell r="D12">
            <v>1.0034617193048505E-3</v>
          </cell>
          <cell r="E12">
            <v>2379.6988630000001</v>
          </cell>
          <cell r="F12">
            <v>4.2832796202489053E-3</v>
          </cell>
          <cell r="G12">
            <v>5579.2482330000003</v>
          </cell>
          <cell r="H12">
            <v>1.4901478732321626E-3</v>
          </cell>
          <cell r="I12">
            <v>5253.8073399999994</v>
          </cell>
          <cell r="J12">
            <v>1.2299070832784344E-3</v>
          </cell>
          <cell r="K12">
            <v>3035.8441829999997</v>
          </cell>
          <cell r="L12">
            <v>3.8218916337788328E-3</v>
          </cell>
          <cell r="M12">
            <v>8289.6515229999986</v>
          </cell>
          <cell r="N12">
            <v>1.636317483854015E-3</v>
          </cell>
          <cell r="O12">
            <v>4334.7351500000004</v>
          </cell>
          <cell r="P12">
            <v>9.7037501784827797E-4</v>
          </cell>
          <cell r="Q12">
            <v>1415.5433479999999</v>
          </cell>
          <cell r="R12">
            <v>1.239638645531959E-3</v>
          </cell>
          <cell r="S12">
            <v>5750.2784980000006</v>
          </cell>
          <cell r="T12">
            <v>1.0251929289271675E-3</v>
          </cell>
        </row>
        <row r="13">
          <cell r="B13" t="str">
            <v>Total</v>
          </cell>
          <cell r="C13">
            <v>3188511.6377099985</v>
          </cell>
          <cell r="D13">
            <v>1</v>
          </cell>
          <cell r="E13">
            <v>555578.68595599965</v>
          </cell>
          <cell r="F13">
            <v>1</v>
          </cell>
          <cell r="G13">
            <v>3744090.3236659938</v>
          </cell>
          <cell r="H13">
            <v>1</v>
          </cell>
          <cell r="I13">
            <v>4271710.7750899978</v>
          </cell>
          <cell r="J13">
            <v>1</v>
          </cell>
          <cell r="K13">
            <v>794330.26205359946</v>
          </cell>
          <cell r="L13">
            <v>1</v>
          </cell>
          <cell r="M13">
            <v>5066041.0371435992</v>
          </cell>
          <cell r="N13">
            <v>1</v>
          </cell>
          <cell r="O13">
            <v>4467072.0806600088</v>
          </cell>
          <cell r="P13">
            <v>1</v>
          </cell>
          <cell r="Q13">
            <v>1141899.982790998</v>
          </cell>
          <cell r="R13">
            <v>1</v>
          </cell>
          <cell r="S13">
            <v>5608972.0634510117</v>
          </cell>
          <cell r="T13">
            <v>1</v>
          </cell>
        </row>
      </sheetData>
      <sheetData sheetId="34">
        <row r="6">
          <cell r="A6" t="str">
            <v>Afghanistan</v>
          </cell>
        </row>
        <row r="7">
          <cell r="A7" t="str">
            <v>Albania</v>
          </cell>
        </row>
        <row r="8">
          <cell r="A8" t="str">
            <v>Algeria</v>
          </cell>
        </row>
        <row r="9">
          <cell r="A9" t="str">
            <v>Angola</v>
          </cell>
        </row>
        <row r="10">
          <cell r="A10" t="str">
            <v>Antigua and Barbuda</v>
          </cell>
        </row>
        <row r="11">
          <cell r="A11" t="str">
            <v>Argentina</v>
          </cell>
        </row>
        <row r="12">
          <cell r="A12" t="str">
            <v>Armenia</v>
          </cell>
        </row>
        <row r="13">
          <cell r="A13" t="str">
            <v>Azerbaijan</v>
          </cell>
        </row>
        <row r="14">
          <cell r="A14" t="str">
            <v>Bangladesh</v>
          </cell>
        </row>
        <row r="15">
          <cell r="A15" t="str">
            <v>Belarus</v>
          </cell>
        </row>
        <row r="16">
          <cell r="A16" t="str">
            <v>Belize</v>
          </cell>
        </row>
        <row r="17">
          <cell r="A17" t="str">
            <v>Bhutan</v>
          </cell>
        </row>
        <row r="18">
          <cell r="A18" t="str">
            <v>Bolivia</v>
          </cell>
        </row>
        <row r="19">
          <cell r="A19" t="str">
            <v>Bosnia-Herzegovina</v>
          </cell>
        </row>
        <row r="20">
          <cell r="A20" t="str">
            <v>Botswana</v>
          </cell>
        </row>
        <row r="21">
          <cell r="A21" t="str">
            <v>Brazil</v>
          </cell>
        </row>
        <row r="22">
          <cell r="A22" t="str">
            <v>Burkina Faso</v>
          </cell>
        </row>
        <row r="23">
          <cell r="A23" t="str">
            <v>Burma</v>
          </cell>
        </row>
        <row r="24">
          <cell r="A24" t="str">
            <v>Burundi</v>
          </cell>
        </row>
        <row r="25">
          <cell r="A25" t="str">
            <v>Cambodia</v>
          </cell>
        </row>
        <row r="26">
          <cell r="A26" t="str">
            <v>Cameroon</v>
          </cell>
        </row>
        <row r="27">
          <cell r="A27" t="str">
            <v>Cape Verde</v>
          </cell>
        </row>
        <row r="28">
          <cell r="A28" t="str">
            <v>Central African Rep.</v>
          </cell>
        </row>
        <row r="29">
          <cell r="A29" t="str">
            <v>Chile</v>
          </cell>
        </row>
        <row r="30">
          <cell r="A30" t="str">
            <v>China</v>
          </cell>
        </row>
        <row r="31">
          <cell r="A31" t="str">
            <v>Colombia</v>
          </cell>
        </row>
        <row r="32">
          <cell r="A32" t="str">
            <v>Comoros</v>
          </cell>
        </row>
        <row r="33">
          <cell r="A33" t="str">
            <v>Congo, Dem. Rep.</v>
          </cell>
        </row>
        <row r="34">
          <cell r="A34" t="str">
            <v>Congo, Rep.</v>
          </cell>
        </row>
        <row r="35">
          <cell r="A35" t="str">
            <v>Costa Rica</v>
          </cell>
        </row>
        <row r="36">
          <cell r="A36" t="str">
            <v>Cote d'Ivoire</v>
          </cell>
        </row>
        <row r="37">
          <cell r="A37" t="str">
            <v>Cuba</v>
          </cell>
        </row>
        <row r="38">
          <cell r="A38" t="str">
            <v>Dominica</v>
          </cell>
        </row>
        <row r="39">
          <cell r="A39" t="str">
            <v>Dominican Republic</v>
          </cell>
        </row>
        <row r="40">
          <cell r="A40" t="str">
            <v>Ecuador</v>
          </cell>
        </row>
        <row r="41">
          <cell r="A41" t="str">
            <v>Egypt</v>
          </cell>
        </row>
        <row r="42">
          <cell r="A42" t="str">
            <v>El Salvador</v>
          </cell>
        </row>
        <row r="43">
          <cell r="A43" t="str">
            <v>Eritrea</v>
          </cell>
        </row>
        <row r="44">
          <cell r="A44" t="str">
            <v>Ethiopia</v>
          </cell>
        </row>
        <row r="45">
          <cell r="A45" t="str">
            <v>Fiji</v>
          </cell>
        </row>
        <row r="46">
          <cell r="A46" t="str">
            <v>Former Yugoslav Republic of Macedonia (FYROM)</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Korea, Dem. Rep.</v>
          </cell>
        </row>
        <row r="68">
          <cell r="A68" t="str">
            <v>Kosovo</v>
          </cell>
        </row>
        <row r="69">
          <cell r="A69" t="str">
            <v>Kyrgyz Republic</v>
          </cell>
        </row>
        <row r="70">
          <cell r="A70" t="str">
            <v>Laos</v>
          </cell>
        </row>
        <row r="71">
          <cell r="A71" t="str">
            <v>Lebanon</v>
          </cell>
        </row>
        <row r="72">
          <cell r="A72" t="str">
            <v>Lesotho</v>
          </cell>
        </row>
        <row r="73">
          <cell r="A73" t="str">
            <v>Liberia</v>
          </cell>
        </row>
        <row r="74">
          <cell r="A74" t="str">
            <v>Libya</v>
          </cell>
        </row>
        <row r="75">
          <cell r="A75" t="str">
            <v>Madagascar</v>
          </cell>
        </row>
        <row r="76">
          <cell r="A76" t="str">
            <v>Malawi</v>
          </cell>
        </row>
        <row r="77">
          <cell r="A77" t="str">
            <v>Malaysia</v>
          </cell>
        </row>
        <row r="78">
          <cell r="A78" t="str">
            <v>Maldives</v>
          </cell>
        </row>
        <row r="79">
          <cell r="A79" t="str">
            <v>Mali</v>
          </cell>
        </row>
        <row r="80">
          <cell r="A80" t="str">
            <v>Mauritius</v>
          </cell>
        </row>
        <row r="81">
          <cell r="A81" t="str">
            <v>Mexico</v>
          </cell>
        </row>
        <row r="82">
          <cell r="A82" t="str">
            <v>Moldova</v>
          </cell>
        </row>
        <row r="83">
          <cell r="A83" t="str">
            <v>Mongolia</v>
          </cell>
        </row>
        <row r="84">
          <cell r="A84" t="str">
            <v>Montenegro</v>
          </cell>
        </row>
        <row r="85">
          <cell r="A85" t="str">
            <v>Montserrat</v>
          </cell>
        </row>
        <row r="86">
          <cell r="A86" t="str">
            <v>Morocco</v>
          </cell>
        </row>
        <row r="87">
          <cell r="A87" t="str">
            <v>Mozambique</v>
          </cell>
        </row>
        <row r="88">
          <cell r="A88" t="str">
            <v>Namibia</v>
          </cell>
        </row>
        <row r="89">
          <cell r="A89" t="str">
            <v>Nepal</v>
          </cell>
        </row>
        <row r="90">
          <cell r="A90" t="str">
            <v>Nicaragua</v>
          </cell>
        </row>
        <row r="91">
          <cell r="A91" t="str">
            <v>Nigeria</v>
          </cell>
        </row>
        <row r="92">
          <cell r="A92" t="str">
            <v>Pakistan</v>
          </cell>
        </row>
        <row r="93">
          <cell r="A93" t="str">
            <v>Panama</v>
          </cell>
        </row>
        <row r="94">
          <cell r="A94" t="str">
            <v>Papua New Guinea</v>
          </cell>
        </row>
        <row r="95">
          <cell r="A95" t="str">
            <v>Paraguay</v>
          </cell>
        </row>
        <row r="96">
          <cell r="A96" t="str">
            <v>Peru</v>
          </cell>
        </row>
        <row r="97">
          <cell r="A97" t="str">
            <v>Philippines</v>
          </cell>
        </row>
        <row r="98">
          <cell r="A98" t="str">
            <v>Rwanda</v>
          </cell>
        </row>
        <row r="99">
          <cell r="A99" t="str">
            <v>Sao Tome &amp; Principe</v>
          </cell>
        </row>
        <row r="100">
          <cell r="A100" t="str">
            <v>Senegal</v>
          </cell>
        </row>
        <row r="101">
          <cell r="A101" t="str">
            <v>Serbia</v>
          </cell>
        </row>
        <row r="102">
          <cell r="A102" t="str">
            <v>Seychelles</v>
          </cell>
        </row>
        <row r="103">
          <cell r="A103" t="str">
            <v>Sierra Leone</v>
          </cell>
        </row>
        <row r="104">
          <cell r="A104" t="str">
            <v>Solomon Islands</v>
          </cell>
        </row>
        <row r="105">
          <cell r="A105" t="str">
            <v>Somalia</v>
          </cell>
        </row>
        <row r="106">
          <cell r="A106" t="str">
            <v>South Africa</v>
          </cell>
        </row>
        <row r="107">
          <cell r="A107" t="str">
            <v>South Sudan</v>
          </cell>
        </row>
        <row r="108">
          <cell r="A108" t="str">
            <v>Sri Lanka</v>
          </cell>
        </row>
        <row r="109">
          <cell r="A109" t="str">
            <v>St. Helena</v>
          </cell>
        </row>
        <row r="110">
          <cell r="A110" t="str">
            <v>St. Lucia</v>
          </cell>
        </row>
        <row r="111">
          <cell r="A111" t="str">
            <v>St.Vincent &amp; Grenadines</v>
          </cell>
        </row>
        <row r="112">
          <cell r="A112" t="str">
            <v>Sudan</v>
          </cell>
        </row>
        <row r="113">
          <cell r="A113" t="str">
            <v>Swaziland</v>
          </cell>
        </row>
        <row r="114">
          <cell r="A114" t="str">
            <v>Syria</v>
          </cell>
        </row>
        <row r="115">
          <cell r="A115" t="str">
            <v>Tajikistan</v>
          </cell>
        </row>
        <row r="116">
          <cell r="A116" t="str">
            <v>Tanzania</v>
          </cell>
        </row>
        <row r="117">
          <cell r="A117" t="str">
            <v>Thailand</v>
          </cell>
        </row>
        <row r="118">
          <cell r="A118" t="str">
            <v>Timor-Leste</v>
          </cell>
        </row>
        <row r="119">
          <cell r="A119" t="str">
            <v>Tunisia</v>
          </cell>
        </row>
        <row r="120">
          <cell r="A120" t="str">
            <v>Turkey</v>
          </cell>
        </row>
        <row r="121">
          <cell r="A121" t="str">
            <v>Turkmenistan</v>
          </cell>
        </row>
        <row r="122">
          <cell r="A122" t="str">
            <v>Uganda</v>
          </cell>
        </row>
        <row r="123">
          <cell r="A123" t="str">
            <v>Ukraine</v>
          </cell>
        </row>
        <row r="124">
          <cell r="A124" t="str">
            <v>Uruguay</v>
          </cell>
        </row>
        <row r="125">
          <cell r="A125" t="str">
            <v>Uzbekistan</v>
          </cell>
        </row>
        <row r="126">
          <cell r="A126" t="str">
            <v>Vanuatu</v>
          </cell>
        </row>
        <row r="127">
          <cell r="A127" t="str">
            <v>Venezuela</v>
          </cell>
        </row>
        <row r="128">
          <cell r="A128" t="str">
            <v>Vietnam</v>
          </cell>
        </row>
        <row r="129">
          <cell r="A129" t="str">
            <v>West Bank &amp; Gaza Strip</v>
          </cell>
        </row>
        <row r="130">
          <cell r="A130" t="str">
            <v>Yemen</v>
          </cell>
        </row>
        <row r="131">
          <cell r="A131" t="str">
            <v>Zambia</v>
          </cell>
        </row>
        <row r="132">
          <cell r="A132" t="str">
            <v>Zimbabwe</v>
          </cell>
        </row>
      </sheetData>
      <sheetData sheetId="35">
        <row r="8">
          <cell r="B8" t="str">
            <v>Afghanistan</v>
          </cell>
          <cell r="C8">
            <v>141972.95150999996</v>
          </cell>
          <cell r="D8">
            <v>93345.063915951498</v>
          </cell>
        </row>
        <row r="9">
          <cell r="B9" t="str">
            <v>Albania</v>
          </cell>
          <cell r="C9">
            <v>0</v>
          </cell>
          <cell r="D9">
            <v>368.30730411044408</v>
          </cell>
        </row>
        <row r="10">
          <cell r="B10" t="str">
            <v>Algeria</v>
          </cell>
          <cell r="C10">
            <v>0</v>
          </cell>
          <cell r="D10">
            <v>3252.2536694134997</v>
          </cell>
        </row>
        <row r="11">
          <cell r="B11" t="str">
            <v>Angola</v>
          </cell>
          <cell r="C11">
            <v>0</v>
          </cell>
          <cell r="D11">
            <v>390.77323999999999</v>
          </cell>
        </row>
        <row r="12">
          <cell r="B12" t="str">
            <v>Antigua and Barbuda</v>
          </cell>
          <cell r="C12">
            <v>0</v>
          </cell>
          <cell r="D12">
            <v>1.42374</v>
          </cell>
        </row>
        <row r="13">
          <cell r="B13" t="str">
            <v>Argentina</v>
          </cell>
          <cell r="C13">
            <v>0</v>
          </cell>
          <cell r="D13">
            <v>1007.6579481640531</v>
          </cell>
        </row>
        <row r="14">
          <cell r="B14" t="str">
            <v>Armenia</v>
          </cell>
          <cell r="C14">
            <v>0</v>
          </cell>
          <cell r="D14">
            <v>438.31988737461091</v>
          </cell>
        </row>
        <row r="15">
          <cell r="B15" t="str">
            <v>Azerbaijan</v>
          </cell>
          <cell r="C15">
            <v>0</v>
          </cell>
          <cell r="D15">
            <v>1008.3323161362141</v>
          </cell>
        </row>
        <row r="16">
          <cell r="B16" t="str">
            <v>Bangladesh</v>
          </cell>
          <cell r="C16">
            <v>143706.77145</v>
          </cell>
          <cell r="D16">
            <v>4833.2594587799094</v>
          </cell>
        </row>
        <row r="17">
          <cell r="B17" t="str">
            <v>Belarus</v>
          </cell>
          <cell r="C17">
            <v>0</v>
          </cell>
          <cell r="D17">
            <v>392.98821999999996</v>
          </cell>
        </row>
        <row r="18">
          <cell r="B18" t="str">
            <v>Belize</v>
          </cell>
          <cell r="C18">
            <v>0</v>
          </cell>
          <cell r="D18">
            <v>422.62563000000006</v>
          </cell>
        </row>
        <row r="19">
          <cell r="B19" t="str">
            <v>Bhutan</v>
          </cell>
          <cell r="C19">
            <v>0</v>
          </cell>
          <cell r="D19">
            <v>61.64461</v>
          </cell>
        </row>
        <row r="20">
          <cell r="B20" t="str">
            <v>Bolivia</v>
          </cell>
          <cell r="C20">
            <v>0</v>
          </cell>
          <cell r="D20">
            <v>219.90006999999997</v>
          </cell>
        </row>
        <row r="21">
          <cell r="B21" t="str">
            <v>Bosnia-Herzegovina</v>
          </cell>
          <cell r="C21">
            <v>0</v>
          </cell>
          <cell r="D21">
            <v>3625.7786988790967</v>
          </cell>
        </row>
        <row r="22">
          <cell r="B22" t="str">
            <v>Botswana</v>
          </cell>
          <cell r="C22">
            <v>0</v>
          </cell>
          <cell r="D22">
            <v>278.70715724670004</v>
          </cell>
        </row>
        <row r="23">
          <cell r="B23" t="str">
            <v>Brazil</v>
          </cell>
          <cell r="C23">
            <v>0</v>
          </cell>
          <cell r="D23">
            <v>53673.855525900326</v>
          </cell>
        </row>
        <row r="24">
          <cell r="B24" t="str">
            <v>Burkina Faso</v>
          </cell>
          <cell r="C24">
            <v>0</v>
          </cell>
          <cell r="D24">
            <v>131.70197999999999</v>
          </cell>
        </row>
        <row r="25">
          <cell r="B25" t="str">
            <v>Burundi</v>
          </cell>
          <cell r="C25">
            <v>2612.6052200000004</v>
          </cell>
          <cell r="D25">
            <v>576.08596000000011</v>
          </cell>
        </row>
        <row r="26">
          <cell r="B26" t="str">
            <v>Cambodia</v>
          </cell>
          <cell r="C26">
            <v>1467.6120000000001</v>
          </cell>
          <cell r="D26">
            <v>577.84687757595862</v>
          </cell>
        </row>
        <row r="27">
          <cell r="B27" t="str">
            <v>Cameroon</v>
          </cell>
          <cell r="C27">
            <v>1250.2950000000001</v>
          </cell>
          <cell r="D27">
            <v>454.86392999999993</v>
          </cell>
        </row>
        <row r="28">
          <cell r="B28" t="str">
            <v>Cape Verde</v>
          </cell>
          <cell r="C28">
            <v>0</v>
          </cell>
          <cell r="D28">
            <v>77.446789999999993</v>
          </cell>
        </row>
        <row r="29">
          <cell r="B29" t="str">
            <v>Central African Rep.</v>
          </cell>
          <cell r="C29">
            <v>18913.561189999997</v>
          </cell>
          <cell r="D29">
            <v>0</v>
          </cell>
        </row>
        <row r="30">
          <cell r="B30" t="str">
            <v>Chile</v>
          </cell>
          <cell r="C30">
            <v>0</v>
          </cell>
          <cell r="D30">
            <v>6723.6986932990912</v>
          </cell>
        </row>
        <row r="31">
          <cell r="B31" t="str">
            <v>China</v>
          </cell>
          <cell r="C31">
            <v>0</v>
          </cell>
          <cell r="D31">
            <v>46901.974274989254</v>
          </cell>
        </row>
        <row r="32">
          <cell r="B32" t="str">
            <v>Colombia</v>
          </cell>
          <cell r="C32">
            <v>0</v>
          </cell>
          <cell r="D32">
            <v>24882.762322246079</v>
          </cell>
        </row>
        <row r="33">
          <cell r="B33" t="str">
            <v>Comoros</v>
          </cell>
          <cell r="C33">
            <v>0</v>
          </cell>
          <cell r="D33">
            <v>10</v>
          </cell>
        </row>
        <row r="34">
          <cell r="B34" t="str">
            <v>Congo, Dem. Rep.</v>
          </cell>
          <cell r="C34">
            <v>128499.38073</v>
          </cell>
          <cell r="D34">
            <v>1046.6298599999998</v>
          </cell>
        </row>
        <row r="35">
          <cell r="B35" t="str">
            <v>Congo, Rep.</v>
          </cell>
          <cell r="C35">
            <v>0</v>
          </cell>
          <cell r="D35">
            <v>89.324250000000006</v>
          </cell>
        </row>
        <row r="36">
          <cell r="B36" t="str">
            <v>Costa Rica</v>
          </cell>
          <cell r="C36">
            <v>0</v>
          </cell>
          <cell r="D36">
            <v>803.22379999999998</v>
          </cell>
        </row>
        <row r="37">
          <cell r="B37" t="str">
            <v>Cote d'Ivoire</v>
          </cell>
          <cell r="C37">
            <v>0</v>
          </cell>
          <cell r="D37">
            <v>585.48522000000003</v>
          </cell>
        </row>
        <row r="38">
          <cell r="B38" t="str">
            <v>Cuba</v>
          </cell>
          <cell r="C38">
            <v>0</v>
          </cell>
          <cell r="D38">
            <v>2688.3361927040514</v>
          </cell>
        </row>
        <row r="39">
          <cell r="B39" t="str">
            <v>Dominica</v>
          </cell>
          <cell r="C39">
            <v>-2.5261</v>
          </cell>
          <cell r="D39">
            <v>46.932029999999997</v>
          </cell>
        </row>
        <row r="40">
          <cell r="B40" t="str">
            <v>Dominican Republic</v>
          </cell>
          <cell r="C40">
            <v>0</v>
          </cell>
          <cell r="D40">
            <v>7.020500000000002</v>
          </cell>
        </row>
        <row r="41">
          <cell r="B41" t="str">
            <v>Ecuador</v>
          </cell>
          <cell r="C41">
            <v>0</v>
          </cell>
          <cell r="D41">
            <v>92.393290000000007</v>
          </cell>
        </row>
        <row r="42">
          <cell r="B42" t="str">
            <v>Egypt</v>
          </cell>
          <cell r="C42">
            <v>69.251999999999995</v>
          </cell>
          <cell r="D42">
            <v>11410.218741696843</v>
          </cell>
        </row>
        <row r="43">
          <cell r="B43" t="str">
            <v>El Salvador</v>
          </cell>
          <cell r="C43">
            <v>0</v>
          </cell>
          <cell r="D43">
            <v>36.426400000000001</v>
          </cell>
        </row>
        <row r="44">
          <cell r="B44" t="str">
            <v>Eritrea</v>
          </cell>
          <cell r="C44">
            <v>0</v>
          </cell>
          <cell r="D44">
            <v>594.29407999999989</v>
          </cell>
        </row>
        <row r="45">
          <cell r="B45" t="str">
            <v>Ethiopia</v>
          </cell>
          <cell r="C45">
            <v>331916.59324000007</v>
          </cell>
          <cell r="D45">
            <v>2402.9591203368605</v>
          </cell>
        </row>
        <row r="46">
          <cell r="B46" t="str">
            <v>Fiji</v>
          </cell>
          <cell r="C46">
            <v>0</v>
          </cell>
          <cell r="D46">
            <v>194.04664000000002</v>
          </cell>
        </row>
        <row r="47">
          <cell r="B47" t="str">
            <v>Former Yugoslav Republic of Macedonia (FYROM)</v>
          </cell>
          <cell r="C47">
            <v>0</v>
          </cell>
          <cell r="D47">
            <v>1838.6553988165228</v>
          </cell>
        </row>
        <row r="48">
          <cell r="B48" t="str">
            <v>Gabon</v>
          </cell>
          <cell r="C48">
            <v>0</v>
          </cell>
          <cell r="D48">
            <v>150</v>
          </cell>
        </row>
        <row r="49">
          <cell r="B49" t="str">
            <v>Gambia</v>
          </cell>
          <cell r="C49">
            <v>0</v>
          </cell>
          <cell r="D49">
            <v>10804.321190000002</v>
          </cell>
        </row>
        <row r="50">
          <cell r="B50" t="str">
            <v>Georgia</v>
          </cell>
          <cell r="C50">
            <v>0</v>
          </cell>
          <cell r="D50">
            <v>761.83869158674395</v>
          </cell>
        </row>
        <row r="51">
          <cell r="B51" t="str">
            <v>Ghana</v>
          </cell>
          <cell r="C51">
            <v>56136.786059999999</v>
          </cell>
          <cell r="D51">
            <v>2010.3807960471602</v>
          </cell>
        </row>
        <row r="52">
          <cell r="B52" t="str">
            <v>Grenada</v>
          </cell>
          <cell r="C52">
            <v>0</v>
          </cell>
          <cell r="D52">
            <v>0.27015</v>
          </cell>
        </row>
        <row r="53">
          <cell r="B53" t="str">
            <v>Guatemala</v>
          </cell>
          <cell r="C53">
            <v>0</v>
          </cell>
          <cell r="D53">
            <v>1100.0988300000004</v>
          </cell>
        </row>
        <row r="54">
          <cell r="B54" t="str">
            <v>Guinea</v>
          </cell>
          <cell r="C54">
            <v>0</v>
          </cell>
          <cell r="D54">
            <v>110.75675000000001</v>
          </cell>
        </row>
        <row r="55">
          <cell r="B55" t="str">
            <v>Guinea-Bissau</v>
          </cell>
          <cell r="C55">
            <v>0</v>
          </cell>
          <cell r="D55">
            <v>22.02</v>
          </cell>
        </row>
        <row r="56">
          <cell r="B56" t="str">
            <v>Guyana</v>
          </cell>
          <cell r="C56">
            <v>331.77577000000002</v>
          </cell>
          <cell r="D56">
            <v>326.06385999999998</v>
          </cell>
        </row>
        <row r="57">
          <cell r="B57" t="str">
            <v>Haiti</v>
          </cell>
          <cell r="C57">
            <v>5892.53377</v>
          </cell>
          <cell r="D57">
            <v>103.83759000000001</v>
          </cell>
        </row>
        <row r="58">
          <cell r="B58" t="str">
            <v>Honduras</v>
          </cell>
          <cell r="C58">
            <v>0</v>
          </cell>
          <cell r="D58">
            <v>175.67908</v>
          </cell>
        </row>
        <row r="59">
          <cell r="B59" t="str">
            <v>India</v>
          </cell>
          <cell r="C59">
            <v>54208.769570000004</v>
          </cell>
          <cell r="D59">
            <v>38411.617866227192</v>
          </cell>
        </row>
        <row r="60">
          <cell r="B60" t="str">
            <v>Indonesia</v>
          </cell>
          <cell r="C60">
            <v>12292.219800000003</v>
          </cell>
          <cell r="D60">
            <v>5157.0732784353677</v>
          </cell>
        </row>
        <row r="61">
          <cell r="B61" t="str">
            <v>Iran</v>
          </cell>
          <cell r="C61">
            <v>0</v>
          </cell>
          <cell r="D61">
            <v>791.69839648663105</v>
          </cell>
        </row>
        <row r="62">
          <cell r="B62" t="str">
            <v>Iraq</v>
          </cell>
          <cell r="C62">
            <v>87213.888940000004</v>
          </cell>
          <cell r="D62">
            <v>31667.172556753514</v>
          </cell>
        </row>
        <row r="63">
          <cell r="B63" t="str">
            <v>Jamaica</v>
          </cell>
          <cell r="C63">
            <v>4800.375</v>
          </cell>
          <cell r="D63">
            <v>1659.4963360117151</v>
          </cell>
        </row>
        <row r="64">
          <cell r="B64" t="str">
            <v>Jordan</v>
          </cell>
          <cell r="C64">
            <v>143908.65218999999</v>
          </cell>
          <cell r="D64">
            <v>30944.468707171032</v>
          </cell>
        </row>
        <row r="65">
          <cell r="B65" t="str">
            <v>Kazakhstan</v>
          </cell>
          <cell r="C65">
            <v>0</v>
          </cell>
          <cell r="D65">
            <v>3485.1411388202805</v>
          </cell>
        </row>
        <row r="66">
          <cell r="B66" t="str">
            <v>Kenya</v>
          </cell>
          <cell r="C66">
            <v>124546.02860000001</v>
          </cell>
          <cell r="D66">
            <v>9266.7747430202489</v>
          </cell>
        </row>
        <row r="67">
          <cell r="B67" t="str">
            <v>Kiribati</v>
          </cell>
          <cell r="C67">
            <v>0</v>
          </cell>
          <cell r="D67">
            <v>11.85453</v>
          </cell>
        </row>
        <row r="68">
          <cell r="B68" t="str">
            <v>Korea, Dem. Rep.</v>
          </cell>
          <cell r="C68">
            <v>0</v>
          </cell>
          <cell r="D68">
            <v>215.97386</v>
          </cell>
        </row>
        <row r="69">
          <cell r="B69" t="str">
            <v>Kosovo</v>
          </cell>
          <cell r="C69">
            <v>0</v>
          </cell>
          <cell r="D69">
            <v>3500.3978507974539</v>
          </cell>
        </row>
        <row r="70">
          <cell r="B70" t="str">
            <v>Kyrgyz Republic</v>
          </cell>
          <cell r="C70">
            <v>783.23694</v>
          </cell>
          <cell r="D70">
            <v>227.01222999999999</v>
          </cell>
        </row>
        <row r="71">
          <cell r="B71" t="str">
            <v>Laos</v>
          </cell>
          <cell r="C71">
            <v>660.03300000000002</v>
          </cell>
          <cell r="D71">
            <v>337.11795000000006</v>
          </cell>
        </row>
        <row r="72">
          <cell r="B72" t="str">
            <v>Lebanon</v>
          </cell>
          <cell r="C72">
            <v>105954.23448999999</v>
          </cell>
          <cell r="D72">
            <v>18082.982067402245</v>
          </cell>
        </row>
        <row r="73">
          <cell r="B73" t="str">
            <v>Lesotho</v>
          </cell>
          <cell r="C73">
            <v>5499.9999299999999</v>
          </cell>
          <cell r="D73">
            <v>192.81243000000001</v>
          </cell>
        </row>
        <row r="74">
          <cell r="B74" t="str">
            <v>Liberia</v>
          </cell>
          <cell r="C74">
            <v>1469.6300700000002</v>
          </cell>
          <cell r="D74">
            <v>91.460949999999997</v>
          </cell>
        </row>
        <row r="75">
          <cell r="B75" t="str">
            <v>Libya</v>
          </cell>
          <cell r="C75">
            <v>1559.87772</v>
          </cell>
          <cell r="D75">
            <v>12792.657593852</v>
          </cell>
        </row>
        <row r="76">
          <cell r="B76" t="str">
            <v>Madagascar</v>
          </cell>
          <cell r="C76">
            <v>0</v>
          </cell>
          <cell r="D76">
            <v>642.26415999999995</v>
          </cell>
        </row>
        <row r="77">
          <cell r="B77" t="str">
            <v>Malawi</v>
          </cell>
          <cell r="C77">
            <v>94147.250860000015</v>
          </cell>
          <cell r="D77">
            <v>8582.038805186543</v>
          </cell>
        </row>
        <row r="78">
          <cell r="B78" t="str">
            <v>Malaysia</v>
          </cell>
          <cell r="C78">
            <v>0</v>
          </cell>
          <cell r="D78">
            <v>4263.1350695545407</v>
          </cell>
        </row>
        <row r="79">
          <cell r="B79" t="str">
            <v>Maldives</v>
          </cell>
          <cell r="C79">
            <v>0</v>
          </cell>
          <cell r="D79">
            <v>137.18673000000001</v>
          </cell>
        </row>
        <row r="80">
          <cell r="B80" t="str">
            <v>Mali</v>
          </cell>
          <cell r="C80">
            <v>0</v>
          </cell>
          <cell r="D80">
            <v>2510.0566600000006</v>
          </cell>
        </row>
        <row r="81">
          <cell r="B81" t="str">
            <v>Mauritius</v>
          </cell>
          <cell r="C81">
            <v>0</v>
          </cell>
          <cell r="D81">
            <v>192.87719076435104</v>
          </cell>
        </row>
        <row r="82">
          <cell r="B82" t="str">
            <v>Mexico</v>
          </cell>
          <cell r="C82">
            <v>0</v>
          </cell>
          <cell r="D82">
            <v>11465.163775403707</v>
          </cell>
        </row>
        <row r="83">
          <cell r="B83" t="str">
            <v>Moldova</v>
          </cell>
          <cell r="C83">
            <v>0</v>
          </cell>
          <cell r="D83">
            <v>209.57983999999999</v>
          </cell>
        </row>
        <row r="84">
          <cell r="B84" t="str">
            <v>Mongolia</v>
          </cell>
          <cell r="C84">
            <v>0</v>
          </cell>
          <cell r="D84">
            <v>362.52850000000007</v>
          </cell>
        </row>
        <row r="85">
          <cell r="B85" t="str">
            <v>Montenegro</v>
          </cell>
          <cell r="C85">
            <v>0</v>
          </cell>
          <cell r="D85">
            <v>583.40737000000001</v>
          </cell>
        </row>
        <row r="86">
          <cell r="B86" t="str">
            <v>Montserrat</v>
          </cell>
          <cell r="C86">
            <v>27799.378609999996</v>
          </cell>
          <cell r="D86">
            <v>734.33010000000002</v>
          </cell>
        </row>
        <row r="87">
          <cell r="B87" t="str">
            <v>Morocco</v>
          </cell>
          <cell r="C87">
            <v>0</v>
          </cell>
          <cell r="D87">
            <v>3153.7105543555913</v>
          </cell>
        </row>
        <row r="88">
          <cell r="B88" t="str">
            <v>Mozambique</v>
          </cell>
          <cell r="C88">
            <v>53716.586210000009</v>
          </cell>
          <cell r="D88">
            <v>811.61970910925606</v>
          </cell>
        </row>
        <row r="89">
          <cell r="B89" t="str">
            <v>Burma</v>
          </cell>
          <cell r="C89">
            <v>101584.27185</v>
          </cell>
          <cell r="D89">
            <v>5338.1308370530796</v>
          </cell>
        </row>
        <row r="90">
          <cell r="B90" t="str">
            <v>Namibia</v>
          </cell>
          <cell r="C90">
            <v>0</v>
          </cell>
          <cell r="D90">
            <v>136.73498615624951</v>
          </cell>
        </row>
        <row r="91">
          <cell r="B91" t="str">
            <v>Nepal</v>
          </cell>
          <cell r="C91">
            <v>100801.93591000001</v>
          </cell>
          <cell r="D91">
            <v>2228.0425638890601</v>
          </cell>
        </row>
        <row r="92">
          <cell r="B92" t="str">
            <v>Nicaragua</v>
          </cell>
          <cell r="C92">
            <v>0</v>
          </cell>
          <cell r="D92">
            <v>15.97559</v>
          </cell>
        </row>
        <row r="93">
          <cell r="B93" t="str">
            <v>Nigeria</v>
          </cell>
          <cell r="C93">
            <v>305252.87549999985</v>
          </cell>
          <cell r="D93">
            <v>14330.50870377892</v>
          </cell>
        </row>
        <row r="94">
          <cell r="B94" t="str">
            <v>Pakistan</v>
          </cell>
          <cell r="C94">
            <v>423926.58799000015</v>
          </cell>
          <cell r="D94">
            <v>38721.752080856604</v>
          </cell>
        </row>
        <row r="95">
          <cell r="B95" t="str">
            <v>Panama</v>
          </cell>
          <cell r="C95">
            <v>0</v>
          </cell>
          <cell r="D95">
            <v>856.76698999999985</v>
          </cell>
        </row>
        <row r="96">
          <cell r="B96" t="str">
            <v>Papua New Guinea</v>
          </cell>
          <cell r="C96">
            <v>0</v>
          </cell>
          <cell r="D96">
            <v>784.57157799999982</v>
          </cell>
        </row>
        <row r="97">
          <cell r="B97" t="str">
            <v>Paraguay</v>
          </cell>
          <cell r="C97">
            <v>0</v>
          </cell>
          <cell r="D97">
            <v>121.31673000000001</v>
          </cell>
        </row>
        <row r="98">
          <cell r="B98" t="str">
            <v>Peru</v>
          </cell>
          <cell r="C98">
            <v>0</v>
          </cell>
          <cell r="D98">
            <v>2989.1045399999994</v>
          </cell>
        </row>
        <row r="99">
          <cell r="B99" t="str">
            <v>Philippines</v>
          </cell>
          <cell r="C99">
            <v>1465.4587700000002</v>
          </cell>
          <cell r="D99">
            <v>4200.2378322512304</v>
          </cell>
        </row>
        <row r="100">
          <cell r="B100" t="str">
            <v>Rwanda</v>
          </cell>
          <cell r="C100">
            <v>67711.728120000014</v>
          </cell>
          <cell r="D100">
            <v>1121.6694238987586</v>
          </cell>
        </row>
        <row r="101">
          <cell r="B101" t="str">
            <v>Sao Tome &amp; Principe</v>
          </cell>
          <cell r="C101">
            <v>0</v>
          </cell>
          <cell r="D101">
            <v>58.440660000000001</v>
          </cell>
        </row>
        <row r="102">
          <cell r="B102" t="str">
            <v>Senegal</v>
          </cell>
          <cell r="C102">
            <v>0</v>
          </cell>
          <cell r="D102">
            <v>1619.7373945317163</v>
          </cell>
        </row>
        <row r="103">
          <cell r="B103" t="str">
            <v>Serbia</v>
          </cell>
          <cell r="C103">
            <v>0</v>
          </cell>
          <cell r="D103">
            <v>2080.8060069014455</v>
          </cell>
        </row>
        <row r="104">
          <cell r="B104" t="str">
            <v>Seychelles</v>
          </cell>
          <cell r="C104">
            <v>0</v>
          </cell>
          <cell r="D104">
            <v>122.43240999999999</v>
          </cell>
        </row>
        <row r="105">
          <cell r="B105" t="str">
            <v>Sierra Leone</v>
          </cell>
          <cell r="C105">
            <v>151358.22446999999</v>
          </cell>
          <cell r="D105">
            <v>2327.156864095221</v>
          </cell>
        </row>
        <row r="106">
          <cell r="B106" t="str">
            <v>Solomon Islands</v>
          </cell>
          <cell r="C106">
            <v>0</v>
          </cell>
          <cell r="D106">
            <v>112.02394999999999</v>
          </cell>
        </row>
        <row r="107">
          <cell r="B107" t="str">
            <v>Somalia</v>
          </cell>
          <cell r="C107">
            <v>124881.27900999998</v>
          </cell>
          <cell r="D107">
            <v>26833.941323173705</v>
          </cell>
        </row>
        <row r="108">
          <cell r="B108" t="str">
            <v>South Africa</v>
          </cell>
          <cell r="C108">
            <v>1916.7126600000001</v>
          </cell>
          <cell r="D108">
            <v>10369.567971491862</v>
          </cell>
        </row>
        <row r="109">
          <cell r="B109" t="str">
            <v>South Sudan</v>
          </cell>
          <cell r="C109">
            <v>156172.68750999999</v>
          </cell>
          <cell r="D109">
            <v>4720.5369056149002</v>
          </cell>
        </row>
        <row r="110">
          <cell r="B110" t="str">
            <v>Sri Lanka</v>
          </cell>
          <cell r="C110">
            <v>0</v>
          </cell>
          <cell r="D110">
            <v>5492.1987125182732</v>
          </cell>
        </row>
        <row r="111">
          <cell r="B111" t="str">
            <v>St. Helena</v>
          </cell>
          <cell r="C111">
            <v>74213.798650000012</v>
          </cell>
          <cell r="D111">
            <v>755.73492999999985</v>
          </cell>
        </row>
        <row r="112">
          <cell r="B112" t="str">
            <v>St. Lucia</v>
          </cell>
          <cell r="C112">
            <v>0</v>
          </cell>
          <cell r="D112">
            <v>42.71031</v>
          </cell>
        </row>
        <row r="113">
          <cell r="B113" t="str">
            <v>St.Vincent &amp; Grenadines</v>
          </cell>
          <cell r="C113">
            <v>0</v>
          </cell>
          <cell r="D113">
            <v>5.8799999999999998E-2</v>
          </cell>
        </row>
        <row r="114">
          <cell r="B114" t="str">
            <v>Sudan</v>
          </cell>
          <cell r="C114">
            <v>59937.228009999992</v>
          </cell>
          <cell r="D114">
            <v>5015.4932610490296</v>
          </cell>
        </row>
        <row r="115">
          <cell r="B115" t="str">
            <v>Swaziland</v>
          </cell>
          <cell r="C115">
            <v>0</v>
          </cell>
          <cell r="D115">
            <v>4.3854499999999996</v>
          </cell>
        </row>
        <row r="116">
          <cell r="B116" t="str">
            <v>Syria</v>
          </cell>
          <cell r="C116">
            <v>220959.45363</v>
          </cell>
          <cell r="D116">
            <v>130836.46102411927</v>
          </cell>
        </row>
        <row r="117">
          <cell r="B117" t="str">
            <v>Tajikistan</v>
          </cell>
          <cell r="C117">
            <v>4381.8007500000003</v>
          </cell>
          <cell r="D117">
            <v>11.04031</v>
          </cell>
        </row>
        <row r="118">
          <cell r="B118" t="str">
            <v>Tanzania</v>
          </cell>
          <cell r="C118">
            <v>180634.58629999994</v>
          </cell>
          <cell r="D118">
            <v>5574.9012309601585</v>
          </cell>
        </row>
        <row r="119">
          <cell r="B119" t="str">
            <v>Thailand</v>
          </cell>
          <cell r="C119">
            <v>0</v>
          </cell>
          <cell r="D119">
            <v>6709.2571365729391</v>
          </cell>
        </row>
        <row r="120">
          <cell r="B120" t="str">
            <v>Timor-Leste</v>
          </cell>
          <cell r="C120">
            <v>0</v>
          </cell>
          <cell r="D120">
            <v>18.38869</v>
          </cell>
        </row>
        <row r="121">
          <cell r="B121" t="str">
            <v>Tunisia</v>
          </cell>
          <cell r="C121">
            <v>0</v>
          </cell>
          <cell r="D121">
            <v>9838.1378304670689</v>
          </cell>
        </row>
        <row r="122">
          <cell r="B122" t="str">
            <v>Turkey</v>
          </cell>
          <cell r="C122">
            <v>87969.100439999995</v>
          </cell>
          <cell r="D122">
            <v>10062.415389556532</v>
          </cell>
        </row>
        <row r="123">
          <cell r="B123" t="str">
            <v>Turkmenistan</v>
          </cell>
          <cell r="C123">
            <v>0</v>
          </cell>
          <cell r="D123">
            <v>83.855410000000006</v>
          </cell>
        </row>
        <row r="124">
          <cell r="B124" t="str">
            <v>Uganda</v>
          </cell>
          <cell r="C124">
            <v>104738.92950999999</v>
          </cell>
          <cell r="D124">
            <v>6202.4700754087999</v>
          </cell>
        </row>
        <row r="125">
          <cell r="B125" t="str">
            <v>Ukraine</v>
          </cell>
          <cell r="C125">
            <v>10644.794209999998</v>
          </cell>
          <cell r="D125">
            <v>20969.969630760996</v>
          </cell>
        </row>
        <row r="126">
          <cell r="B126" t="str">
            <v>Uruguay</v>
          </cell>
          <cell r="C126">
            <v>0</v>
          </cell>
          <cell r="D126">
            <v>694.01274552875191</v>
          </cell>
        </row>
        <row r="127">
          <cell r="B127" t="str">
            <v>Uzbekistan</v>
          </cell>
          <cell r="C127">
            <v>0</v>
          </cell>
          <cell r="D127">
            <v>982.16789361280394</v>
          </cell>
        </row>
        <row r="128">
          <cell r="B128" t="str">
            <v>Vanuatu</v>
          </cell>
          <cell r="C128">
            <v>859.73514999999998</v>
          </cell>
          <cell r="D128">
            <v>100.10043</v>
          </cell>
        </row>
        <row r="129">
          <cell r="B129" t="str">
            <v>Venezuela</v>
          </cell>
          <cell r="C129">
            <v>0</v>
          </cell>
          <cell r="D129">
            <v>1003.999513365466</v>
          </cell>
        </row>
        <row r="130">
          <cell r="B130" t="str">
            <v>Vietnam</v>
          </cell>
          <cell r="C130">
            <v>1740.14759</v>
          </cell>
          <cell r="D130">
            <v>7425.8453098727414</v>
          </cell>
        </row>
        <row r="131">
          <cell r="B131" t="str">
            <v>West Bank &amp; Gaza Strip</v>
          </cell>
          <cell r="C131">
            <v>10448.981809999997</v>
          </cell>
          <cell r="D131">
            <v>12279.762848916011</v>
          </cell>
        </row>
        <row r="132">
          <cell r="B132" t="str">
            <v>Yemen</v>
          </cell>
          <cell r="C132">
            <v>122423.06990000003</v>
          </cell>
          <cell r="D132">
            <v>4426.8684047184906</v>
          </cell>
        </row>
        <row r="133">
          <cell r="B133" t="str">
            <v>Zambia</v>
          </cell>
          <cell r="C133">
            <v>56647.945719999996</v>
          </cell>
          <cell r="D133">
            <v>1194.6770318559022</v>
          </cell>
        </row>
        <row r="134">
          <cell r="B134" t="str">
            <v>Zimbabwe</v>
          </cell>
          <cell r="C134">
            <v>97763.56151</v>
          </cell>
          <cell r="D134">
            <v>1979.4325615945397</v>
          </cell>
        </row>
        <row r="135">
          <cell r="B135" t="str">
            <v>Total</v>
          </cell>
          <cell r="C135">
            <v>4019762.648740001</v>
          </cell>
          <cell r="D135">
            <v>822335.89590317674</v>
          </cell>
        </row>
      </sheetData>
      <sheetData sheetId="36"/>
      <sheetData sheetId="37"/>
      <sheetData sheetId="38"/>
      <sheetData sheetId="39">
        <row r="5">
          <cell r="B5" t="str">
            <v>Administrative Costs of Donors</v>
          </cell>
          <cell r="C5">
            <v>254185.986</v>
          </cell>
          <cell r="D5">
            <v>5.2910955917955291E-2</v>
          </cell>
          <cell r="E5">
            <v>237810.933185</v>
          </cell>
          <cell r="F5">
            <v>4.582421607651814E-2</v>
          </cell>
          <cell r="G5">
            <v>286145.63391999999</v>
          </cell>
          <cell r="H5">
            <v>5.4402047283956492E-2</v>
          </cell>
          <cell r="I5">
            <v>333177.91169600014</v>
          </cell>
          <cell r="J5">
            <v>5.9927244462847654E-2</v>
          </cell>
          <cell r="K5">
            <v>352350.51174201473</v>
          </cell>
          <cell r="L5">
            <v>5.2426363857869876E-2</v>
          </cell>
          <cell r="M5">
            <v>372674.73500299989</v>
          </cell>
          <cell r="N5">
            <v>5.4624440331266511E-2</v>
          </cell>
          <cell r="O5">
            <v>378004.98324000003</v>
          </cell>
          <cell r="P5">
            <v>4.9333718431829841E-2</v>
          </cell>
          <cell r="Q5">
            <v>469538.69531092281</v>
          </cell>
          <cell r="R5">
            <v>5.5001340700625477E-2</v>
          </cell>
        </row>
        <row r="6">
          <cell r="B6" t="str">
            <v>Commodity and General Programme Assistance</v>
          </cell>
          <cell r="C6">
            <v>355309.8</v>
          </cell>
          <cell r="D6">
            <v>7.3960730333172311E-2</v>
          </cell>
          <cell r="E6">
            <v>527638.17928999988</v>
          </cell>
          <cell r="F6">
            <v>0.1016715489661543</v>
          </cell>
          <cell r="G6">
            <v>373874.03480099997</v>
          </cell>
          <cell r="H6">
            <v>7.1080982927644726E-2</v>
          </cell>
          <cell r="I6">
            <v>285587.73683000001</v>
          </cell>
          <cell r="J6">
            <v>5.1367409182330487E-2</v>
          </cell>
          <cell r="K6">
            <v>227068.31519000005</v>
          </cell>
          <cell r="L6">
            <v>3.3785579177647414E-2</v>
          </cell>
          <cell r="M6">
            <v>76416.050109999996</v>
          </cell>
          <cell r="N6">
            <v>1.1200608942678032E-2</v>
          </cell>
          <cell r="O6">
            <v>73452.09732000003</v>
          </cell>
          <cell r="P6">
            <v>9.5862891974403813E-3</v>
          </cell>
          <cell r="Q6">
            <v>95391.734270000015</v>
          </cell>
          <cell r="R6">
            <v>1.1174102004806055E-2</v>
          </cell>
        </row>
        <row r="7">
          <cell r="B7" t="str">
            <v>Action Relating to Debt</v>
          </cell>
          <cell r="C7">
            <v>27266.18</v>
          </cell>
          <cell r="D7">
            <v>5.675685236364819E-3</v>
          </cell>
          <cell r="E7">
            <v>105073.840589</v>
          </cell>
          <cell r="F7">
            <v>2.0246867167348814E-2</v>
          </cell>
          <cell r="G7">
            <v>113280.66150999999</v>
          </cell>
          <cell r="H7">
            <v>2.1536934949522399E-2</v>
          </cell>
          <cell r="I7">
            <v>70957.637813000008</v>
          </cell>
          <cell r="J7">
            <v>1.2762837986708299E-2</v>
          </cell>
          <cell r="K7">
            <v>53311.378009</v>
          </cell>
          <cell r="L7">
            <v>7.9322197871835986E-3</v>
          </cell>
          <cell r="M7">
            <v>3232.4832779999997</v>
          </cell>
          <cell r="N7">
            <v>4.7379812301874021E-4</v>
          </cell>
          <cell r="O7">
            <v>0</v>
          </cell>
          <cell r="P7">
            <v>0</v>
          </cell>
          <cell r="Q7">
            <v>2248.8535499999998</v>
          </cell>
          <cell r="R7">
            <v>2.6342868335367992E-4</v>
          </cell>
        </row>
        <row r="8">
          <cell r="B8" t="str">
            <v>Economic Infrastructure and Services</v>
          </cell>
          <cell r="C8">
            <v>525824.5699999996</v>
          </cell>
          <cell r="D8">
            <v>0.10945481724491207</v>
          </cell>
          <cell r="E8">
            <v>358522.61199400009</v>
          </cell>
          <cell r="F8">
            <v>6.9084366392650795E-2</v>
          </cell>
          <cell r="G8">
            <v>546585.34885399975</v>
          </cell>
          <cell r="H8">
            <v>0.10391688171410821</v>
          </cell>
          <cell r="I8">
            <v>597359.90844100039</v>
          </cell>
          <cell r="J8">
            <v>0.1074444973954673</v>
          </cell>
          <cell r="K8">
            <v>487080.95821400016</v>
          </cell>
          <cell r="L8">
            <v>7.2472957162224974E-2</v>
          </cell>
          <cell r="M8">
            <v>396384.18451199983</v>
          </cell>
          <cell r="N8">
            <v>5.8099630056647589E-2</v>
          </cell>
          <cell r="O8">
            <v>888545.05126800016</v>
          </cell>
          <cell r="P8">
            <v>0.11596469178137739</v>
          </cell>
          <cell r="Q8">
            <v>826430.95872000011</v>
          </cell>
          <cell r="R8">
            <v>9.6807379626089513E-2</v>
          </cell>
        </row>
        <row r="9">
          <cell r="B9" t="str">
            <v>Education</v>
          </cell>
          <cell r="C9">
            <v>523320.8796900005</v>
          </cell>
          <cell r="D9">
            <v>0.10893365299935617</v>
          </cell>
          <cell r="E9">
            <v>481929.37816999969</v>
          </cell>
          <cell r="F9">
            <v>9.2863837936770915E-2</v>
          </cell>
          <cell r="G9">
            <v>649177.35659999994</v>
          </cell>
          <cell r="H9">
            <v>0.1234216883396544</v>
          </cell>
          <cell r="I9">
            <v>620581.10844499827</v>
          </cell>
          <cell r="J9">
            <v>0.11162119242989074</v>
          </cell>
          <cell r="K9">
            <v>905375.18290660786</v>
          </cell>
          <cell r="L9">
            <v>0.13471111062753555</v>
          </cell>
          <cell r="M9">
            <v>820921.65848700027</v>
          </cell>
          <cell r="N9">
            <v>0.1203258013997287</v>
          </cell>
          <cell r="O9">
            <v>651528.76997399935</v>
          </cell>
          <cell r="P9">
            <v>8.503151628486906E-2</v>
          </cell>
          <cell r="Q9">
            <v>963533.44638256519</v>
          </cell>
          <cell r="R9">
            <v>0.1128674417895255</v>
          </cell>
        </row>
        <row r="10">
          <cell r="B10" t="str">
            <v>Government and Civil Society</v>
          </cell>
          <cell r="C10">
            <v>761567.79000000097</v>
          </cell>
          <cell r="D10">
            <v>0.15852675593698817</v>
          </cell>
          <cell r="E10">
            <v>729973.17641909886</v>
          </cell>
          <cell r="F10">
            <v>0.14065984317158797</v>
          </cell>
          <cell r="G10">
            <v>721509.36203400092</v>
          </cell>
          <cell r="H10">
            <v>0.13717345916298299</v>
          </cell>
          <cell r="I10">
            <v>786973.71422100265</v>
          </cell>
          <cell r="J10">
            <v>0.14154949803811803</v>
          </cell>
          <cell r="K10">
            <v>834622.05618500058</v>
          </cell>
          <cell r="L10">
            <v>0.12418372655407386</v>
          </cell>
          <cell r="M10">
            <v>863051.46735736204</v>
          </cell>
          <cell r="N10">
            <v>0.12650093755643171</v>
          </cell>
          <cell r="O10">
            <v>1018590.2960175971</v>
          </cell>
          <cell r="P10">
            <v>0.13293699577823148</v>
          </cell>
          <cell r="Q10">
            <v>1119719.8420099465</v>
          </cell>
          <cell r="R10">
            <v>0.13116297577744479</v>
          </cell>
        </row>
        <row r="11">
          <cell r="B11" t="str">
            <v>Health</v>
          </cell>
          <cell r="C11">
            <v>696995.53</v>
          </cell>
          <cell r="D11">
            <v>0.14508549563720594</v>
          </cell>
          <cell r="E11">
            <v>780956.87078500004</v>
          </cell>
          <cell r="F11">
            <v>0.15048398285983666</v>
          </cell>
          <cell r="G11">
            <v>946229.80190599931</v>
          </cell>
          <cell r="H11">
            <v>0.17989734010469211</v>
          </cell>
          <cell r="I11">
            <v>1076712.7507964999</v>
          </cell>
          <cell r="J11">
            <v>0.19366358323333485</v>
          </cell>
          <cell r="K11">
            <v>1273495.7715340005</v>
          </cell>
          <cell r="L11">
            <v>0.18948391009797735</v>
          </cell>
          <cell r="M11">
            <v>1233037.2321730007</v>
          </cell>
          <cell r="N11">
            <v>0.18073124467244045</v>
          </cell>
          <cell r="O11">
            <v>1017239.7644559985</v>
          </cell>
          <cell r="P11">
            <v>0.13276073687491724</v>
          </cell>
          <cell r="Q11">
            <v>1042004.1824829999</v>
          </cell>
          <cell r="R11">
            <v>0.12205943327902535</v>
          </cell>
        </row>
        <row r="12">
          <cell r="B12" t="str">
            <v>Humanitarian Aid</v>
          </cell>
          <cell r="C12">
            <v>484463.66999999993</v>
          </cell>
          <cell r="D12">
            <v>0.10084519721406213</v>
          </cell>
          <cell r="E12">
            <v>368676.18557000003</v>
          </cell>
          <cell r="F12">
            <v>7.1040876731616118E-2</v>
          </cell>
          <cell r="G12">
            <v>422404.8060539994</v>
          </cell>
          <cell r="H12">
            <v>8.0307659834309264E-2</v>
          </cell>
          <cell r="I12">
            <v>425407.12004600005</v>
          </cell>
          <cell r="J12">
            <v>7.6516106213227936E-2</v>
          </cell>
          <cell r="K12">
            <v>825622.08748000022</v>
          </cell>
          <cell r="L12">
            <v>0.12284461785885716</v>
          </cell>
          <cell r="M12">
            <v>1118752.19833</v>
          </cell>
          <cell r="N12">
            <v>0.16398002591363864</v>
          </cell>
          <cell r="O12">
            <v>1266377.8477039998</v>
          </cell>
          <cell r="P12">
            <v>0.16527593798219742</v>
          </cell>
          <cell r="Q12">
            <v>1283511.6117199995</v>
          </cell>
          <cell r="R12">
            <v>0.15034939644894135</v>
          </cell>
        </row>
        <row r="13">
          <cell r="B13" t="str">
            <v>Multisector / Cross-Cutting</v>
          </cell>
          <cell r="C13">
            <v>499592.72999999975</v>
          </cell>
          <cell r="D13">
            <v>0.10399443859962025</v>
          </cell>
          <cell r="E13">
            <v>921957.78033400094</v>
          </cell>
          <cell r="F13">
            <v>0.17765370150827497</v>
          </cell>
          <cell r="G13">
            <v>607007.51920899993</v>
          </cell>
          <cell r="H13">
            <v>0.11540435305386311</v>
          </cell>
          <cell r="I13">
            <v>742661.61820600042</v>
          </cell>
          <cell r="J13">
            <v>0.13357927637175748</v>
          </cell>
          <cell r="K13">
            <v>956278.20402214373</v>
          </cell>
          <cell r="L13">
            <v>0.14228499009566548</v>
          </cell>
          <cell r="M13">
            <v>951663.94232400088</v>
          </cell>
          <cell r="N13">
            <v>0.13948922572515354</v>
          </cell>
          <cell r="O13">
            <v>1007226.5949289992</v>
          </cell>
          <cell r="P13">
            <v>0.1314539104891351</v>
          </cell>
          <cell r="Q13">
            <v>1131909.6539479073</v>
          </cell>
          <cell r="R13">
            <v>0.1325029359522166</v>
          </cell>
        </row>
        <row r="14">
          <cell r="B14" t="str">
            <v>OTHER SOCIAL INFRASTRUCTURE AND SERVICES</v>
          </cell>
          <cell r="C14">
            <v>204053.18000000011</v>
          </cell>
          <cell r="D14">
            <v>4.2475389701061662E-2</v>
          </cell>
          <cell r="E14">
            <v>260912.48650999996</v>
          </cell>
          <cell r="F14">
            <v>5.0275695901646628E-2</v>
          </cell>
          <cell r="G14">
            <v>228127.35296899997</v>
          </cell>
          <cell r="H14">
            <v>4.3371603728376638E-2</v>
          </cell>
          <cell r="I14">
            <v>210224.8795630002</v>
          </cell>
          <cell r="J14">
            <v>3.7812223762418946E-2</v>
          </cell>
          <cell r="K14">
            <v>316483.81310999987</v>
          </cell>
          <cell r="L14">
            <v>4.7089744411608521E-2</v>
          </cell>
          <cell r="M14">
            <v>198641.51508299995</v>
          </cell>
          <cell r="N14">
            <v>2.9115688746317515E-2</v>
          </cell>
          <cell r="O14">
            <v>292677.61095400021</v>
          </cell>
          <cell r="P14">
            <v>3.8197578048694301E-2</v>
          </cell>
          <cell r="Q14">
            <v>431737.88707999996</v>
          </cell>
          <cell r="R14">
            <v>5.0573388003582596E-2</v>
          </cell>
        </row>
        <row r="15">
          <cell r="B15" t="str">
            <v>Production Sectors</v>
          </cell>
          <cell r="C15">
            <v>162304.18</v>
          </cell>
          <cell r="D15">
            <v>3.378498338330848E-2</v>
          </cell>
          <cell r="E15">
            <v>249527.71896200004</v>
          </cell>
          <cell r="F15">
            <v>4.8081944583684158E-2</v>
          </cell>
          <cell r="G15">
            <v>134005.88486200012</v>
          </cell>
          <cell r="H15">
            <v>2.5477217264231043E-2</v>
          </cell>
          <cell r="I15">
            <v>191304.85189800014</v>
          </cell>
          <cell r="J15">
            <v>3.4409161664596483E-2</v>
          </cell>
          <cell r="K15">
            <v>228269.00598000028</v>
          </cell>
          <cell r="L15">
            <v>3.396423040743031E-2</v>
          </cell>
          <cell r="M15">
            <v>358112.31294300017</v>
          </cell>
          <cell r="N15">
            <v>5.2489967344014579E-2</v>
          </cell>
          <cell r="O15">
            <v>552342.66498399968</v>
          </cell>
          <cell r="P15">
            <v>7.2086662135103022E-2</v>
          </cell>
          <cell r="Q15">
            <v>525118.19107999979</v>
          </cell>
          <cell r="R15">
            <v>6.1511872874634485E-2</v>
          </cell>
        </row>
        <row r="16">
          <cell r="B16" t="str">
            <v>Refugees in Donor Countries</v>
          </cell>
          <cell r="C16">
            <v>7355</v>
          </cell>
          <cell r="D16">
            <v>1.5310052568223067E-3</v>
          </cell>
          <cell r="E16">
            <v>11700</v>
          </cell>
          <cell r="F16">
            <v>2.2544940256307767E-3</v>
          </cell>
          <cell r="G16">
            <v>19527.1404</v>
          </cell>
          <cell r="H16">
            <v>3.7125026190623521E-3</v>
          </cell>
          <cell r="I16">
            <v>28369.752</v>
          </cell>
          <cell r="J16">
            <v>5.1027424201085516E-3</v>
          </cell>
          <cell r="K16">
            <v>32324.84</v>
          </cell>
          <cell r="L16">
            <v>4.8096249814112337E-3</v>
          </cell>
          <cell r="M16">
            <v>134791.20199999999</v>
          </cell>
          <cell r="N16">
            <v>1.9756890605340933E-2</v>
          </cell>
          <cell r="O16">
            <v>244655.46299999996</v>
          </cell>
          <cell r="P16">
            <v>3.1930170922608497E-2</v>
          </cell>
          <cell r="Q16">
            <v>410093.75963000004</v>
          </cell>
          <cell r="R16">
            <v>4.8038014369984838E-2</v>
          </cell>
        </row>
        <row r="17">
          <cell r="B17" t="str">
            <v>Unallocated / Unspecified</v>
          </cell>
          <cell r="C17">
            <v>228610.90000000002</v>
          </cell>
          <cell r="D17">
            <v>4.7587286154572223E-2</v>
          </cell>
          <cell r="E17">
            <v>62555.55455999996</v>
          </cell>
          <cell r="F17">
            <v>1.2053942224405128E-2</v>
          </cell>
          <cell r="G17">
            <v>102300.99307699995</v>
          </cell>
          <cell r="H17">
            <v>1.9449478876642987E-2</v>
          </cell>
          <cell r="I17">
            <v>83715.540341000014</v>
          </cell>
          <cell r="J17">
            <v>1.5057545759311872E-2</v>
          </cell>
          <cell r="K17">
            <v>100245.28398000004</v>
          </cell>
          <cell r="L17">
            <v>1.4915533134854544E-2</v>
          </cell>
          <cell r="M17">
            <v>113969.84890200003</v>
          </cell>
          <cell r="N17">
            <v>1.6705020829653631E-2</v>
          </cell>
          <cell r="O17">
            <v>88927.924959999975</v>
          </cell>
          <cell r="P17">
            <v>1.1606051256520285E-2</v>
          </cell>
          <cell r="Q17">
            <v>66353.864078400031</v>
          </cell>
          <cell r="R17">
            <v>7.7726319926888802E-3</v>
          </cell>
        </row>
        <row r="18">
          <cell r="B18" t="str">
            <v>Water Supply and Sanitation</v>
          </cell>
          <cell r="C18">
            <v>73182.749999999985</v>
          </cell>
          <cell r="D18">
            <v>1.5233606384597231E-2</v>
          </cell>
          <cell r="E18">
            <v>92399.794517999966</v>
          </cell>
          <cell r="F18">
            <v>1.7804682453875412E-2</v>
          </cell>
          <cell r="G18">
            <v>109656.19112299998</v>
          </cell>
          <cell r="H18">
            <v>2.0847850140952504E-2</v>
          </cell>
          <cell r="I18">
            <v>106672.32227800001</v>
          </cell>
          <cell r="J18">
            <v>1.9186681079885404E-2</v>
          </cell>
          <cell r="K18">
            <v>128337.54991999992</v>
          </cell>
          <cell r="L18">
            <v>1.9095391845662436E-2</v>
          </cell>
          <cell r="M18">
            <v>180841.84844900004</v>
          </cell>
          <cell r="N18">
            <v>2.6506719753671592E-2</v>
          </cell>
          <cell r="O18">
            <v>182634.29342999999</v>
          </cell>
          <cell r="P18">
            <v>2.3835740817076033E-2</v>
          </cell>
          <cell r="Q18">
            <v>170017.17027000003</v>
          </cell>
          <cell r="R18">
            <v>1.9915658497079335E-2</v>
          </cell>
        </row>
        <row r="19">
          <cell r="B19" t="str">
            <v>Total Bilateral ODA</v>
          </cell>
          <cell r="C19">
            <v>4804033.1456900053</v>
          </cell>
          <cell r="D19">
            <v>1</v>
          </cell>
          <cell r="E19">
            <v>5189634.5108860955</v>
          </cell>
          <cell r="F19">
            <v>1</v>
          </cell>
          <cell r="G19">
            <v>5259832.0873190034</v>
          </cell>
          <cell r="H19">
            <v>1</v>
          </cell>
          <cell r="I19">
            <v>5559706.8525744798</v>
          </cell>
          <cell r="J19">
            <v>1</v>
          </cell>
          <cell r="K19">
            <v>6720864.9582727524</v>
          </cell>
          <cell r="L19">
            <v>1</v>
          </cell>
          <cell r="M19">
            <v>6822490.6789513491</v>
          </cell>
          <cell r="N19">
            <v>1</v>
          </cell>
          <cell r="O19">
            <v>7662203.3622365938</v>
          </cell>
          <cell r="P19">
            <v>1</v>
          </cell>
          <cell r="Q19">
            <v>8537609.8505327534</v>
          </cell>
          <cell r="R19">
            <v>1</v>
          </cell>
        </row>
      </sheetData>
      <sheetData sheetId="40"/>
      <sheetData sheetId="41">
        <row r="7">
          <cell r="B7" t="str">
            <v>Administrative Costs of Donors</v>
          </cell>
          <cell r="C7">
            <v>234560.58809</v>
          </cell>
          <cell r="D7">
            <v>5.1392871683131044E-2</v>
          </cell>
          <cell r="E7">
            <v>98617.323605999962</v>
          </cell>
          <cell r="F7">
            <v>9.9049344461515532E-2</v>
          </cell>
          <cell r="G7">
            <v>333177.91169600014</v>
          </cell>
          <cell r="H7">
            <v>5.9927244462847654E-2</v>
          </cell>
          <cell r="I7">
            <v>203284.76636000001</v>
          </cell>
          <cell r="J7">
            <v>3.2445178078694729E-2</v>
          </cell>
          <cell r="K7">
            <v>174720.21688000008</v>
          </cell>
          <cell r="L7">
            <v>0.12444817307452986</v>
          </cell>
          <cell r="M7">
            <v>378004.98324000003</v>
          </cell>
          <cell r="N7">
            <v>4.9287140682739816E-2</v>
          </cell>
          <cell r="O7">
            <v>232961.11255000005</v>
          </cell>
          <cell r="P7">
            <v>3.655887740148684E-2</v>
          </cell>
          <cell r="Q7">
            <v>236577.5827609227</v>
          </cell>
          <cell r="R7">
            <v>0.10929179523913056</v>
          </cell>
          <cell r="S7">
            <v>469538.69531092275</v>
          </cell>
          <cell r="T7">
            <v>5.494672197956442E-2</v>
          </cell>
        </row>
        <row r="8">
          <cell r="B8" t="str">
            <v>Commodity &amp; General Programme Assistance</v>
          </cell>
          <cell r="C8">
            <v>285576.41994999995</v>
          </cell>
          <cell r="D8">
            <v>6.2570581126727642E-2</v>
          </cell>
          <cell r="E8">
            <v>11.316879999999998</v>
          </cell>
          <cell r="F8">
            <v>1.1366456768062576E-5</v>
          </cell>
          <cell r="G8">
            <v>285587.73683000001</v>
          </cell>
          <cell r="H8">
            <v>5.1367409182330473E-2</v>
          </cell>
          <cell r="I8">
            <v>73096.29032</v>
          </cell>
          <cell r="J8">
            <v>1.1666502113219981E-2</v>
          </cell>
          <cell r="K8">
            <v>355.80700000000002</v>
          </cell>
          <cell r="L8">
            <v>2.5343106772549945E-4</v>
          </cell>
          <cell r="M8">
            <v>73452.097320000015</v>
          </cell>
          <cell r="N8">
            <v>9.5772384348557643E-3</v>
          </cell>
          <cell r="O8">
            <v>94261.173970000018</v>
          </cell>
          <cell r="P8">
            <v>1.4792523375118351E-2</v>
          </cell>
          <cell r="Q8">
            <v>1130.5602999999999</v>
          </cell>
          <cell r="R8">
            <v>5.222851775350015E-4</v>
          </cell>
          <cell r="S8">
            <v>95391.734270000015</v>
          </cell>
          <cell r="T8">
            <v>1.1163005636013332E-2</v>
          </cell>
        </row>
        <row r="9">
          <cell r="B9" t="str">
            <v>Action relating to debt</v>
          </cell>
          <cell r="C9">
            <v>51244.133950000003</v>
          </cell>
          <cell r="D9">
            <v>1.122773106108957E-2</v>
          </cell>
          <cell r="E9">
            <v>19713.503863000005</v>
          </cell>
          <cell r="F9">
            <v>1.9799864397769016E-2</v>
          </cell>
          <cell r="G9">
            <v>70957.637813000008</v>
          </cell>
          <cell r="H9">
            <v>1.2762837986708299E-2</v>
          </cell>
          <cell r="I9">
            <v>0</v>
          </cell>
          <cell r="J9">
            <v>0</v>
          </cell>
          <cell r="K9">
            <v>0</v>
          </cell>
          <cell r="L9">
            <v>0</v>
          </cell>
          <cell r="M9">
            <v>0</v>
          </cell>
          <cell r="N9">
            <v>0</v>
          </cell>
          <cell r="O9">
            <v>0</v>
          </cell>
          <cell r="P9">
            <v>0</v>
          </cell>
          <cell r="Q9">
            <v>2248.8535499999998</v>
          </cell>
          <cell r="R9">
            <v>1.0389033434235824E-3</v>
          </cell>
          <cell r="S9">
            <v>2248.8535499999998</v>
          </cell>
          <cell r="T9">
            <v>2.631670872254348E-4</v>
          </cell>
        </row>
        <row r="10">
          <cell r="B10" t="str">
            <v>Economic Infrastructure &amp; Services</v>
          </cell>
          <cell r="C10">
            <v>295103.23355999991</v>
          </cell>
          <cell r="D10">
            <v>6.4657932260158354E-2</v>
          </cell>
          <cell r="E10">
            <v>302256.67488100007</v>
          </cell>
          <cell r="F10">
            <v>0.30358079505068836</v>
          </cell>
          <cell r="G10">
            <v>597359.9084410005</v>
          </cell>
          <cell r="H10">
            <v>0.10744449739546733</v>
          </cell>
          <cell r="I10">
            <v>845664.76885000023</v>
          </cell>
          <cell r="J10">
            <v>0.13497196327848082</v>
          </cell>
          <cell r="K10">
            <v>42880.282418000032</v>
          </cell>
          <cell r="L10">
            <v>3.0542388872519956E-2</v>
          </cell>
          <cell r="M10">
            <v>888545.05126800027</v>
          </cell>
          <cell r="N10">
            <v>0.11585520531879587</v>
          </cell>
          <cell r="O10">
            <v>684526.56486999977</v>
          </cell>
          <cell r="P10">
            <v>0.10742360597961201</v>
          </cell>
          <cell r="Q10">
            <v>141904.39384999996</v>
          </cell>
          <cell r="R10">
            <v>6.5555602416734443E-2</v>
          </cell>
          <cell r="S10">
            <v>826430.95871999976</v>
          </cell>
          <cell r="T10">
            <v>9.6711245691950914E-2</v>
          </cell>
        </row>
        <row r="11">
          <cell r="B11" t="str">
            <v>Education</v>
          </cell>
          <cell r="C11">
            <v>498894.01779999968</v>
          </cell>
          <cell r="D11">
            <v>0.10930905506784994</v>
          </cell>
          <cell r="E11">
            <v>121687.09064499993</v>
          </cell>
          <cell r="F11">
            <v>0.12222017508780725</v>
          </cell>
          <cell r="G11">
            <v>620581.10844499804</v>
          </cell>
          <cell r="H11">
            <v>0.11162119242989071</v>
          </cell>
          <cell r="I11">
            <v>508539.95396999991</v>
          </cell>
          <cell r="J11">
            <v>8.1165301572417692E-2</v>
          </cell>
          <cell r="K11">
            <v>142988.81600399979</v>
          </cell>
          <cell r="L11">
            <v>0.10184681108774883</v>
          </cell>
          <cell r="M11">
            <v>651528.76997399935</v>
          </cell>
          <cell r="N11">
            <v>8.4951234952827692E-2</v>
          </cell>
          <cell r="O11">
            <v>876707.7732799995</v>
          </cell>
          <cell r="P11">
            <v>0.13758284225825404</v>
          </cell>
          <cell r="Q11">
            <v>86825.673102565837</v>
          </cell>
          <cell r="R11">
            <v>4.0110874308048501E-2</v>
          </cell>
          <cell r="S11">
            <v>963533.44638256531</v>
          </cell>
          <cell r="T11">
            <v>0.11275535951586725</v>
          </cell>
        </row>
        <row r="12">
          <cell r="B12" t="str">
            <v>Government and Civil Society</v>
          </cell>
          <cell r="C12">
            <v>616226.60222999973</v>
          </cell>
          <cell r="D12">
            <v>0.1350169478769668</v>
          </cell>
          <cell r="E12">
            <v>170747.11199100004</v>
          </cell>
          <cell r="F12">
            <v>0.1714951176222812</v>
          </cell>
          <cell r="G12">
            <v>786973.71422100265</v>
          </cell>
          <cell r="H12">
            <v>0.14154949803811803</v>
          </cell>
          <cell r="I12">
            <v>686018.30554000009</v>
          </cell>
          <cell r="J12">
            <v>0.10949165787008712</v>
          </cell>
          <cell r="K12">
            <v>332571.99047759717</v>
          </cell>
          <cell r="L12">
            <v>0.23688144033796998</v>
          </cell>
          <cell r="M12">
            <v>1018590.296017597</v>
          </cell>
          <cell r="N12">
            <v>0.13281148514917365</v>
          </cell>
          <cell r="O12">
            <v>586922.0805500003</v>
          </cell>
          <cell r="P12">
            <v>9.2106412749242514E-2</v>
          </cell>
          <cell r="Q12">
            <v>532797.76145994791</v>
          </cell>
          <cell r="R12">
            <v>0.24613669296043766</v>
          </cell>
          <cell r="S12">
            <v>1119719.8420099481</v>
          </cell>
          <cell r="T12">
            <v>0.13099974566453879</v>
          </cell>
        </row>
        <row r="13">
          <cell r="B13" t="str">
            <v>Health</v>
          </cell>
          <cell r="C13">
            <v>1022982.5100559992</v>
          </cell>
          <cell r="D13">
            <v>0.2241382889661874</v>
          </cell>
          <cell r="E13">
            <v>53730.24074049999</v>
          </cell>
          <cell r="F13">
            <v>5.3965621135373704E-2</v>
          </cell>
          <cell r="G13">
            <v>1076712.7507964997</v>
          </cell>
          <cell r="H13">
            <v>0.19366358323333482</v>
          </cell>
          <cell r="I13">
            <v>957230.93543999922</v>
          </cell>
          <cell r="J13">
            <v>0.15277843351914563</v>
          </cell>
          <cell r="K13">
            <v>60008.829016000025</v>
          </cell>
          <cell r="L13">
            <v>4.2742558776195573E-2</v>
          </cell>
          <cell r="M13">
            <v>1017239.7644559985</v>
          </cell>
          <cell r="N13">
            <v>0.13263539265826932</v>
          </cell>
          <cell r="O13">
            <v>954852.61298999959</v>
          </cell>
          <cell r="P13">
            <v>0.14984620923502173</v>
          </cell>
          <cell r="Q13">
            <v>87151.56949299993</v>
          </cell>
          <cell r="R13">
            <v>4.0261428731493132E-2</v>
          </cell>
          <cell r="S13">
            <v>1042004.1824829995</v>
          </cell>
          <cell r="T13">
            <v>0.12191971317794076</v>
          </cell>
        </row>
        <row r="14">
          <cell r="B14" t="str">
            <v>Humanitarian aid</v>
          </cell>
          <cell r="C14">
            <v>423504.48633999983</v>
          </cell>
          <cell r="D14">
            <v>9.2791000828113313E-2</v>
          </cell>
          <cell r="E14">
            <v>1902.6337059999994</v>
          </cell>
          <cell r="F14">
            <v>1.9109687267787306E-3</v>
          </cell>
          <cell r="G14">
            <v>425407.12004600005</v>
          </cell>
          <cell r="H14">
            <v>7.6516106213227936E-2</v>
          </cell>
          <cell r="I14">
            <v>1252455.2495800001</v>
          </cell>
          <cell r="J14">
            <v>0.19989758374838587</v>
          </cell>
          <cell r="K14">
            <v>13922.598124000004</v>
          </cell>
          <cell r="L14">
            <v>9.9166652372728939E-3</v>
          </cell>
          <cell r="M14">
            <v>1266377.8477039998</v>
          </cell>
          <cell r="N14">
            <v>0.16511989498737248</v>
          </cell>
          <cell r="O14">
            <v>1266767.0656499998</v>
          </cell>
          <cell r="P14">
            <v>0.19879533258753562</v>
          </cell>
          <cell r="Q14">
            <v>16744.546069999997</v>
          </cell>
          <cell r="R14">
            <v>7.735481439524244E-3</v>
          </cell>
          <cell r="S14">
            <v>1283511.6117199997</v>
          </cell>
          <cell r="T14">
            <v>0.15020009296575826</v>
          </cell>
        </row>
        <row r="15">
          <cell r="B15" t="str">
            <v>Multisector / Cross-Cutting</v>
          </cell>
          <cell r="C15">
            <v>611351.57121000043</v>
          </cell>
          <cell r="D15">
            <v>0.13394881513692619</v>
          </cell>
          <cell r="E15">
            <v>131310.04699599999</v>
          </cell>
          <cell r="F15">
            <v>0.13188528749905445</v>
          </cell>
          <cell r="G15">
            <v>742661.61820600042</v>
          </cell>
          <cell r="H15">
            <v>0.13357927637175748</v>
          </cell>
          <cell r="I15">
            <v>722360.1253299996</v>
          </cell>
          <cell r="J15">
            <v>0.1152919784543765</v>
          </cell>
          <cell r="K15">
            <v>284866.46959900012</v>
          </cell>
          <cell r="L15">
            <v>0.20290217322781207</v>
          </cell>
          <cell r="M15">
            <v>1007226.5949289992</v>
          </cell>
          <cell r="N15">
            <v>0.13132980009457554</v>
          </cell>
          <cell r="O15">
            <v>566005.55273999984</v>
          </cell>
          <cell r="P15">
            <v>8.8823956001417487E-2</v>
          </cell>
          <cell r="Q15">
            <v>565904.10120790685</v>
          </cell>
          <cell r="R15">
            <v>0.26108400654151726</v>
          </cell>
          <cell r="S15">
            <v>1131909.6539479066</v>
          </cell>
          <cell r="T15">
            <v>0.13223241091477134</v>
          </cell>
        </row>
        <row r="16">
          <cell r="B16" t="str">
            <v>Other social infrastructure &amp; services</v>
          </cell>
          <cell r="C16">
            <v>195969.13760999995</v>
          </cell>
          <cell r="D16">
            <v>4.2937378461807965E-2</v>
          </cell>
          <cell r="E16">
            <v>14255.741953000006</v>
          </cell>
          <cell r="F16">
            <v>1.4318193230416032E-2</v>
          </cell>
          <cell r="G16">
            <v>210224.87956300017</v>
          </cell>
          <cell r="H16">
            <v>3.7812223762418939E-2</v>
          </cell>
          <cell r="I16">
            <v>287492.46974999999</v>
          </cell>
          <cell r="J16">
            <v>4.5885112516517189E-2</v>
          </cell>
          <cell r="K16">
            <v>5185.1412039999996</v>
          </cell>
          <cell r="L16">
            <v>3.6932265853038349E-3</v>
          </cell>
          <cell r="M16">
            <v>292677.61095400015</v>
          </cell>
          <cell r="N16">
            <v>3.8161514332786542E-2</v>
          </cell>
          <cell r="O16">
            <v>428644.68164000002</v>
          </cell>
          <cell r="P16">
            <v>6.7267743501665866E-2</v>
          </cell>
          <cell r="Q16">
            <v>3093.2054400000006</v>
          </cell>
          <cell r="R16">
            <v>1.4289687621108159E-3</v>
          </cell>
          <cell r="S16">
            <v>431737.88708000001</v>
          </cell>
          <cell r="T16">
            <v>5.0523166431939187E-2</v>
          </cell>
        </row>
        <row r="17">
          <cell r="B17" t="str">
            <v>Production Sectors</v>
          </cell>
          <cell r="C17">
            <v>175375.84228999994</v>
          </cell>
          <cell r="D17">
            <v>3.8425330668393078E-2</v>
          </cell>
          <cell r="E17">
            <v>15929.009608000044</v>
          </cell>
          <cell r="F17">
            <v>1.5998791103854239E-2</v>
          </cell>
          <cell r="G17">
            <v>191304.85189800014</v>
          </cell>
          <cell r="H17">
            <v>3.4409161664596483E-2</v>
          </cell>
          <cell r="I17">
            <v>464094.60623999964</v>
          </cell>
          <cell r="J17">
            <v>7.4071620881580064E-2</v>
          </cell>
          <cell r="K17">
            <v>88248.05874399998</v>
          </cell>
          <cell r="L17">
            <v>6.2856547938052121E-2</v>
          </cell>
          <cell r="M17">
            <v>552342.6649839998</v>
          </cell>
          <cell r="N17">
            <v>7.2018602508373178E-2</v>
          </cell>
          <cell r="O17">
            <v>463514.82326999982</v>
          </cell>
          <cell r="P17">
            <v>7.2739958236861357E-2</v>
          </cell>
          <cell r="Q17">
            <v>61603.367809999989</v>
          </cell>
          <cell r="R17">
            <v>2.8458920672696401E-2</v>
          </cell>
          <cell r="S17">
            <v>525118.19107999979</v>
          </cell>
          <cell r="T17">
            <v>6.1469298692745145E-2</v>
          </cell>
        </row>
        <row r="18">
          <cell r="B18" t="str">
            <v>Refugees in Donor Countries</v>
          </cell>
          <cell r="C18">
            <v>0</v>
          </cell>
          <cell r="D18">
            <v>0</v>
          </cell>
          <cell r="E18">
            <v>28369.752</v>
          </cell>
          <cell r="F18">
            <v>2.8494033658451524E-2</v>
          </cell>
          <cell r="G18">
            <v>28369.752</v>
          </cell>
          <cell r="H18">
            <v>5.1027424201085516E-3</v>
          </cell>
          <cell r="I18">
            <v>0</v>
          </cell>
          <cell r="J18">
            <v>0</v>
          </cell>
          <cell r="K18">
            <v>251896.46300000002</v>
          </cell>
          <cell r="L18">
            <v>0.179418588095138</v>
          </cell>
          <cell r="M18">
            <v>251896.46300000002</v>
          </cell>
          <cell r="N18">
            <v>3.2844160685265272E-2</v>
          </cell>
          <cell r="O18">
            <v>0</v>
          </cell>
          <cell r="P18">
            <v>0</v>
          </cell>
          <cell r="Q18">
            <v>410093.75963000004</v>
          </cell>
          <cell r="R18">
            <v>0.18945109964886511</v>
          </cell>
          <cell r="S18">
            <v>410093.75963000004</v>
          </cell>
          <cell r="T18">
            <v>4.9155155255617554E-2</v>
          </cell>
        </row>
        <row r="19">
          <cell r="B19" t="str">
            <v>Unallocated /  Unspecified</v>
          </cell>
          <cell r="C19">
            <v>46579.186580000001</v>
          </cell>
          <cell r="D19">
            <v>1.020562822809795E-2</v>
          </cell>
          <cell r="E19">
            <v>37136.353760999998</v>
          </cell>
          <cell r="F19">
            <v>3.7299039978146334E-2</v>
          </cell>
          <cell r="G19">
            <v>83715.540341000014</v>
          </cell>
          <cell r="H19">
            <v>1.5057545759311872E-2</v>
          </cell>
          <cell r="I19">
            <v>85259.374959999986</v>
          </cell>
          <cell r="J19">
            <v>1.3607786028376583E-2</v>
          </cell>
          <cell r="K19">
            <v>3668.55</v>
          </cell>
          <cell r="L19">
            <v>2.6130023959741681E-3</v>
          </cell>
          <cell r="M19">
            <v>88927.924959999989</v>
          </cell>
          <cell r="N19">
            <v>1.1595093563475132E-2</v>
          </cell>
          <cell r="O19">
            <v>49713.487659999999</v>
          </cell>
          <cell r="P19">
            <v>7.801599505892591E-3</v>
          </cell>
          <cell r="Q19">
            <v>16640.376418399999</v>
          </cell>
          <cell r="R19">
            <v>7.6873581638531759E-3</v>
          </cell>
          <cell r="S19">
            <v>66353.864078400002</v>
          </cell>
          <cell r="T19">
            <v>7.7650356031872371E-3</v>
          </cell>
        </row>
        <row r="20">
          <cell r="B20" t="str">
            <v>Water supply and sanitation</v>
          </cell>
          <cell r="C20">
            <v>106700.79595000001</v>
          </cell>
          <cell r="D20">
            <v>2.337843863455117E-2</v>
          </cell>
          <cell r="E20">
            <v>-28.473672000000143</v>
          </cell>
          <cell r="F20">
            <v>-2.8598408909168922E-5</v>
          </cell>
          <cell r="G20">
            <v>106672.32227800001</v>
          </cell>
          <cell r="H20">
            <v>1.9186681079885404E-2</v>
          </cell>
          <cell r="I20">
            <v>179987.83884000007</v>
          </cell>
          <cell r="J20">
            <v>2.8726881938716121E-2</v>
          </cell>
          <cell r="K20">
            <v>2646.4545899999998</v>
          </cell>
          <cell r="L20">
            <v>1.8849933037594785E-3</v>
          </cell>
          <cell r="M20">
            <v>182634.29342999999</v>
          </cell>
          <cell r="N20">
            <v>2.3813236631491753E-2</v>
          </cell>
          <cell r="O20">
            <v>167340.41196000003</v>
          </cell>
          <cell r="P20">
            <v>2.6260939167891784E-2</v>
          </cell>
          <cell r="Q20">
            <v>2676.7583100000002</v>
          </cell>
          <cell r="R20">
            <v>1.2365825946273196E-3</v>
          </cell>
          <cell r="S20">
            <v>170017.17027000003</v>
          </cell>
          <cell r="T20">
            <v>1.9895881382879156E-2</v>
          </cell>
        </row>
        <row r="21">
          <cell r="B21" t="str">
            <v>Total Bilateral ODA</v>
          </cell>
          <cell r="C21">
            <v>4564068.5256159967</v>
          </cell>
          <cell r="D21">
            <v>1</v>
          </cell>
          <cell r="E21">
            <v>995638.32695850474</v>
          </cell>
          <cell r="F21">
            <v>1</v>
          </cell>
          <cell r="G21">
            <v>5559706.8525744798</v>
          </cell>
          <cell r="H21">
            <v>1</v>
          </cell>
          <cell r="I21">
            <v>6265484.6851800093</v>
          </cell>
          <cell r="J21">
            <v>1</v>
          </cell>
          <cell r="K21">
            <v>1403959.6770565941</v>
          </cell>
          <cell r="L21">
            <v>1</v>
          </cell>
          <cell r="M21">
            <v>7669444.3622365789</v>
          </cell>
          <cell r="N21">
            <v>1</v>
          </cell>
          <cell r="O21">
            <v>6372217.3411299996</v>
          </cell>
          <cell r="P21">
            <v>1</v>
          </cell>
          <cell r="Q21">
            <v>2165392.5094027431</v>
          </cell>
          <cell r="R21">
            <v>1</v>
          </cell>
          <cell r="S21">
            <v>8537609.8505327422</v>
          </cell>
          <cell r="T2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uploads/system/uploads/attachment_data/file/487014/SID-2015-Annexes-1-4a.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statistics/statistics-on-international-development-provisional-uk-aid-spend-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statistics/statistics-on-international-development-provisional-uk-aid-spend-201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statistics/statistics-on-international-development-provisional-uk-aid-spend-2017" TargetMode="External"/><Relationship Id="rId1" Type="http://schemas.openxmlformats.org/officeDocument/2006/relationships/hyperlink" Target="https://www.gov.uk/government/uploads/system/uploads/attachment_data/file/487014/SID-2015-Annexes-1-4a.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487014/SID-2015-Annexes-1-4a.pdf" TargetMode="External"/><Relationship Id="rId2" Type="http://schemas.openxmlformats.org/officeDocument/2006/relationships/hyperlink" Target="https://www.gov.uk/government/statistics/statistics-on-international-development-provisional-uk-aid-spend-2017" TargetMode="External"/><Relationship Id="rId1" Type="http://schemas.openxmlformats.org/officeDocument/2006/relationships/hyperlink" Target="https://www.gov.uk/government/uploads/system/uploads/attachment_data/file/487014/SID-2015-Annexes-1-4a.pdf"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gov.uk/government/uploads/system/uploads/attachment_data/file/487014/SID-2015-Annexes-1-4a.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gov.uk/government/statistics/statistics-on-international-development-provisional-uk-aid-spend-2017" TargetMode="External"/><Relationship Id="rId1" Type="http://schemas.openxmlformats.org/officeDocument/2006/relationships/hyperlink" Target="https://www.gov.uk/government/uploads/system/uploads/attachment_data/file/487014/SID-2015-Annexes-1-4a.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659208/annexes-1-4.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659208/annexes-1-4.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uploads/system/uploads/attachment_data/file/659208/annexes-1-4.pdf" TargetMode="External"/><Relationship Id="rId1" Type="http://schemas.openxmlformats.org/officeDocument/2006/relationships/hyperlink" Target="https://www.gov.uk/government/statistics/statistics-on-international-development-provisional-uk-aid-spend-2017"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659208/annexes-1-4.pdf" TargetMode="External"/><Relationship Id="rId2" Type="http://schemas.openxmlformats.org/officeDocument/2006/relationships/hyperlink" Target="https://www.gov.uk/government/statistics/statistics-on-international-development-provisional-uk-aid-spend-2017" TargetMode="External"/><Relationship Id="rId1" Type="http://schemas.openxmlformats.org/officeDocument/2006/relationships/hyperlink" Target="http://www.oecd.org/dac/stats/documentupload/DAC%20List%20of%20ODA%20Recipients%202014%20final.pdf"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Normal="100" workbookViewId="0"/>
  </sheetViews>
  <sheetFormatPr defaultColWidth="9.1796875" defaultRowHeight="14.5" x14ac:dyDescent="0.35"/>
  <cols>
    <col min="1" max="1" width="9.1796875" style="7"/>
    <col min="2" max="2" width="48.7265625" style="7" customWidth="1"/>
    <col min="3" max="16384" width="9.1796875" style="7"/>
  </cols>
  <sheetData>
    <row r="1" spans="1:11" ht="15.5" x14ac:dyDescent="0.35">
      <c r="A1" s="511" t="s">
        <v>380</v>
      </c>
      <c r="B1" s="512"/>
      <c r="C1" s="512"/>
      <c r="D1" s="512"/>
      <c r="E1" s="512"/>
      <c r="F1" s="512"/>
      <c r="G1" s="512"/>
      <c r="H1" s="512"/>
      <c r="I1" s="512"/>
      <c r="J1" s="512"/>
    </row>
    <row r="2" spans="1:11" ht="15.5" x14ac:dyDescent="0.35">
      <c r="A2" s="513"/>
      <c r="B2" s="514"/>
      <c r="C2" s="514"/>
      <c r="D2" s="514"/>
      <c r="E2" s="514"/>
      <c r="F2" s="514"/>
      <c r="G2" s="514"/>
      <c r="H2" s="514"/>
      <c r="I2" s="514"/>
      <c r="J2" s="514"/>
    </row>
    <row r="3" spans="1:11" x14ac:dyDescent="0.35">
      <c r="A3" s="512"/>
      <c r="B3" s="512"/>
      <c r="C3" s="512"/>
      <c r="D3" s="512"/>
      <c r="E3" s="512"/>
      <c r="F3" s="512"/>
      <c r="G3" s="512"/>
      <c r="H3" s="512"/>
      <c r="I3" s="512"/>
      <c r="J3" s="512"/>
    </row>
    <row r="4" spans="1:11" ht="15.5" x14ac:dyDescent="0.35">
      <c r="A4" s="511" t="s">
        <v>381</v>
      </c>
      <c r="B4" s="515"/>
      <c r="C4" s="511" t="s">
        <v>382</v>
      </c>
      <c r="D4" s="512"/>
      <c r="E4" s="512"/>
      <c r="F4" s="512"/>
      <c r="G4" s="512"/>
      <c r="H4" s="512"/>
      <c r="I4" s="512"/>
      <c r="J4" s="512"/>
    </row>
    <row r="5" spans="1:11" x14ac:dyDescent="0.35">
      <c r="A5" s="514"/>
      <c r="B5" s="514"/>
      <c r="C5" s="514"/>
      <c r="D5" s="514"/>
      <c r="E5" s="514"/>
      <c r="F5" s="514"/>
      <c r="G5" s="514"/>
      <c r="H5" s="514"/>
      <c r="I5" s="514"/>
      <c r="J5" s="514"/>
    </row>
    <row r="6" spans="1:11" x14ac:dyDescent="0.35">
      <c r="A6" s="512"/>
      <c r="B6" s="512"/>
      <c r="C6" s="512"/>
      <c r="D6" s="512"/>
      <c r="E6" s="512"/>
      <c r="F6" s="512"/>
      <c r="G6" s="512"/>
      <c r="H6" s="512"/>
      <c r="I6" s="512"/>
      <c r="J6" s="512"/>
    </row>
    <row r="7" spans="1:11" x14ac:dyDescent="0.35">
      <c r="A7" s="516" t="s">
        <v>383</v>
      </c>
      <c r="B7" s="512"/>
      <c r="C7" s="512" t="s">
        <v>384</v>
      </c>
      <c r="D7" s="512"/>
      <c r="E7" s="512"/>
      <c r="F7" s="512"/>
      <c r="G7" s="512"/>
      <c r="H7" s="512"/>
      <c r="I7" s="512"/>
      <c r="J7" s="512"/>
      <c r="K7" s="517"/>
    </row>
    <row r="8" spans="1:11" x14ac:dyDescent="0.35">
      <c r="A8" s="512"/>
      <c r="B8" s="512"/>
      <c r="C8" s="512"/>
      <c r="D8" s="512"/>
      <c r="E8" s="512"/>
      <c r="F8" s="512"/>
      <c r="G8" s="512"/>
      <c r="H8" s="512"/>
      <c r="I8" s="512"/>
      <c r="J8" s="512"/>
      <c r="K8" s="517"/>
    </row>
    <row r="9" spans="1:11" x14ac:dyDescent="0.35">
      <c r="A9" s="516" t="s">
        <v>385</v>
      </c>
      <c r="B9" s="512"/>
      <c r="C9" s="512" t="s">
        <v>440</v>
      </c>
      <c r="D9" s="512"/>
      <c r="E9" s="512"/>
      <c r="F9" s="512"/>
      <c r="G9" s="512"/>
      <c r="H9" s="512"/>
      <c r="I9" s="512"/>
      <c r="J9" s="512"/>
      <c r="K9" s="517"/>
    </row>
    <row r="10" spans="1:11" x14ac:dyDescent="0.35">
      <c r="K10" s="517"/>
    </row>
    <row r="11" spans="1:11" x14ac:dyDescent="0.35">
      <c r="A11" s="516" t="s">
        <v>386</v>
      </c>
      <c r="C11" s="512" t="s">
        <v>441</v>
      </c>
      <c r="K11" s="517"/>
    </row>
    <row r="12" spans="1:11" x14ac:dyDescent="0.35">
      <c r="A12" s="512"/>
      <c r="C12" s="512"/>
      <c r="K12" s="517"/>
    </row>
    <row r="13" spans="1:11" x14ac:dyDescent="0.35">
      <c r="A13" s="516" t="s">
        <v>387</v>
      </c>
      <c r="C13" s="512" t="s">
        <v>447</v>
      </c>
      <c r="K13" s="517"/>
    </row>
    <row r="14" spans="1:11" x14ac:dyDescent="0.35">
      <c r="A14" s="516"/>
      <c r="C14" s="512"/>
      <c r="K14" s="517"/>
    </row>
    <row r="15" spans="1:11" x14ac:dyDescent="0.35">
      <c r="A15" s="516" t="s">
        <v>388</v>
      </c>
      <c r="C15" s="512" t="s">
        <v>442</v>
      </c>
      <c r="K15" s="517"/>
    </row>
    <row r="16" spans="1:11" x14ac:dyDescent="0.35">
      <c r="K16" s="517"/>
    </row>
    <row r="17" spans="1:11" x14ac:dyDescent="0.35">
      <c r="A17" s="516" t="s">
        <v>389</v>
      </c>
      <c r="C17" s="512" t="s">
        <v>443</v>
      </c>
      <c r="K17" s="517"/>
    </row>
    <row r="18" spans="1:11" x14ac:dyDescent="0.35">
      <c r="K18" s="517"/>
    </row>
    <row r="19" spans="1:11" x14ac:dyDescent="0.35">
      <c r="A19" s="516" t="s">
        <v>390</v>
      </c>
      <c r="C19" s="512" t="s">
        <v>391</v>
      </c>
      <c r="K19" s="517"/>
    </row>
    <row r="20" spans="1:11" x14ac:dyDescent="0.35">
      <c r="A20" s="512"/>
      <c r="C20" s="512"/>
      <c r="K20" s="517"/>
    </row>
    <row r="21" spans="1:11" x14ac:dyDescent="0.35">
      <c r="A21" s="516" t="s">
        <v>392</v>
      </c>
      <c r="C21" s="512" t="s">
        <v>444</v>
      </c>
      <c r="K21" s="517"/>
    </row>
    <row r="22" spans="1:11" x14ac:dyDescent="0.35">
      <c r="K22" s="517"/>
    </row>
    <row r="23" spans="1:11" x14ac:dyDescent="0.35">
      <c r="A23" s="516" t="s">
        <v>393</v>
      </c>
      <c r="C23" s="512" t="s">
        <v>445</v>
      </c>
      <c r="K23" s="517"/>
    </row>
    <row r="24" spans="1:11" x14ac:dyDescent="0.35">
      <c r="K24" s="517"/>
    </row>
    <row r="25" spans="1:11" x14ac:dyDescent="0.35">
      <c r="A25" s="516" t="s">
        <v>394</v>
      </c>
      <c r="C25" s="512" t="s">
        <v>395</v>
      </c>
      <c r="K25" s="517"/>
    </row>
    <row r="26" spans="1:11" x14ac:dyDescent="0.35">
      <c r="K26" s="517"/>
    </row>
    <row r="27" spans="1:11" x14ac:dyDescent="0.35">
      <c r="A27" s="516" t="s">
        <v>396</v>
      </c>
      <c r="C27" s="512" t="s">
        <v>446</v>
      </c>
      <c r="K27" s="517"/>
    </row>
    <row r="28" spans="1:11" x14ac:dyDescent="0.35">
      <c r="K28" s="517"/>
    </row>
    <row r="29" spans="1:11" x14ac:dyDescent="0.35">
      <c r="A29" s="512"/>
      <c r="B29" s="512"/>
      <c r="C29" s="512"/>
      <c r="D29" s="512"/>
      <c r="E29" s="512"/>
      <c r="F29" s="512"/>
      <c r="G29" s="512"/>
      <c r="H29" s="512"/>
      <c r="I29" s="512"/>
      <c r="J29" s="512"/>
      <c r="K29" s="517"/>
    </row>
    <row r="30" spans="1:11" ht="15.5" x14ac:dyDescent="0.35">
      <c r="A30" s="511" t="s">
        <v>397</v>
      </c>
      <c r="B30" s="515"/>
      <c r="C30" s="511" t="s">
        <v>382</v>
      </c>
      <c r="D30" s="512"/>
      <c r="E30" s="512"/>
      <c r="F30" s="512"/>
      <c r="G30" s="512"/>
      <c r="H30" s="512"/>
      <c r="I30" s="512"/>
      <c r="J30" s="512"/>
      <c r="K30" s="517"/>
    </row>
    <row r="31" spans="1:11" x14ac:dyDescent="0.35">
      <c r="A31" s="514"/>
      <c r="B31" s="514"/>
      <c r="C31" s="514"/>
      <c r="D31" s="514"/>
      <c r="E31" s="514"/>
      <c r="F31" s="514"/>
      <c r="G31" s="514"/>
      <c r="H31" s="514"/>
      <c r="I31" s="514"/>
      <c r="J31" s="514"/>
      <c r="K31" s="517"/>
    </row>
    <row r="32" spans="1:11" x14ac:dyDescent="0.35">
      <c r="K32" s="517"/>
    </row>
    <row r="33" spans="1:11" x14ac:dyDescent="0.35">
      <c r="A33" s="516" t="s">
        <v>398</v>
      </c>
      <c r="C33" s="512" t="s">
        <v>399</v>
      </c>
      <c r="K33" s="517"/>
    </row>
    <row r="34" spans="1:11" x14ac:dyDescent="0.35">
      <c r="K34" s="517"/>
    </row>
    <row r="35" spans="1:11" x14ac:dyDescent="0.35">
      <c r="A35" s="516" t="s">
        <v>400</v>
      </c>
      <c r="C35" s="512" t="s">
        <v>401</v>
      </c>
      <c r="K35" s="517"/>
    </row>
    <row r="36" spans="1:11" x14ac:dyDescent="0.35">
      <c r="K36" s="517"/>
    </row>
    <row r="37" spans="1:11" x14ac:dyDescent="0.35">
      <c r="A37" s="516" t="s">
        <v>402</v>
      </c>
      <c r="C37" s="512" t="s">
        <v>403</v>
      </c>
      <c r="K37" s="517"/>
    </row>
    <row r="38" spans="1:11" x14ac:dyDescent="0.35">
      <c r="K38" s="517"/>
    </row>
    <row r="39" spans="1:11" x14ac:dyDescent="0.35">
      <c r="A39" s="516" t="s">
        <v>404</v>
      </c>
      <c r="C39" s="512" t="s">
        <v>405</v>
      </c>
      <c r="K39" s="517"/>
    </row>
    <row r="40" spans="1:11" x14ac:dyDescent="0.35">
      <c r="K40" s="517"/>
    </row>
    <row r="41" spans="1:11" x14ac:dyDescent="0.35">
      <c r="A41" s="523" t="s">
        <v>406</v>
      </c>
      <c r="C41" s="512" t="s">
        <v>408</v>
      </c>
      <c r="K41" s="517"/>
    </row>
    <row r="42" spans="1:11" x14ac:dyDescent="0.35">
      <c r="K42" s="517"/>
    </row>
    <row r="43" spans="1:11" x14ac:dyDescent="0.35">
      <c r="A43" s="523" t="s">
        <v>407</v>
      </c>
      <c r="C43" s="512" t="s">
        <v>410</v>
      </c>
      <c r="K43" s="517"/>
    </row>
    <row r="44" spans="1:11" x14ac:dyDescent="0.35">
      <c r="K44" s="517"/>
    </row>
    <row r="45" spans="1:11" x14ac:dyDescent="0.35">
      <c r="A45" s="523" t="s">
        <v>409</v>
      </c>
      <c r="C45" s="517" t="s">
        <v>412</v>
      </c>
      <c r="K45" s="517"/>
    </row>
    <row r="46" spans="1:11" x14ac:dyDescent="0.35">
      <c r="K46" s="517"/>
    </row>
    <row r="47" spans="1:11" x14ac:dyDescent="0.35">
      <c r="A47" s="523" t="s">
        <v>411</v>
      </c>
      <c r="C47" s="517" t="s">
        <v>414</v>
      </c>
      <c r="K47" s="517"/>
    </row>
    <row r="48" spans="1:11" x14ac:dyDescent="0.35">
      <c r="K48" s="517"/>
    </row>
    <row r="49" spans="1:11" x14ac:dyDescent="0.35">
      <c r="A49" s="523" t="s">
        <v>413</v>
      </c>
      <c r="C49" s="517" t="s">
        <v>416</v>
      </c>
      <c r="K49" s="517"/>
    </row>
    <row r="50" spans="1:11" x14ac:dyDescent="0.35">
      <c r="K50" s="517"/>
    </row>
    <row r="51" spans="1:11" x14ac:dyDescent="0.35">
      <c r="A51" s="523" t="s">
        <v>415</v>
      </c>
      <c r="C51" s="517" t="s">
        <v>417</v>
      </c>
      <c r="K51" s="517"/>
    </row>
    <row r="53" spans="1:11" x14ac:dyDescent="0.35">
      <c r="A53" s="512"/>
      <c r="B53" s="512"/>
      <c r="C53" s="512"/>
      <c r="D53" s="512"/>
      <c r="E53" s="512"/>
      <c r="F53" s="512"/>
      <c r="G53" s="512"/>
      <c r="H53" s="512"/>
      <c r="I53" s="512"/>
      <c r="J53" s="512"/>
    </row>
  </sheetData>
  <hyperlinks>
    <hyperlink ref="A7" location="'Table 1'!A1" display="Table 1 " xr:uid="{00000000-0004-0000-0000-000000000000}"/>
    <hyperlink ref="A9" location="'Table 2'!A1" display="Table 2" xr:uid="{00000000-0004-0000-0000-000001000000}"/>
    <hyperlink ref="A11" location="'Table 3'!A1" display="Table 3" xr:uid="{00000000-0004-0000-0000-000002000000}"/>
    <hyperlink ref="A13" location="'Table 4a'!A1" display="Table 4a" xr:uid="{00000000-0004-0000-0000-000003000000}"/>
    <hyperlink ref="A17" location="'Table 5'!A1" display="Table 5" xr:uid="{00000000-0004-0000-0000-000004000000}"/>
    <hyperlink ref="A21" location="'Table 7'!A1" display="Table 7" xr:uid="{00000000-0004-0000-0000-000005000000}"/>
    <hyperlink ref="A23" location="'Table 8'!A1" display="Table 8" xr:uid="{00000000-0004-0000-0000-000006000000}"/>
    <hyperlink ref="A25" location="'Table 9'!A1" display="Table 9" xr:uid="{00000000-0004-0000-0000-000007000000}"/>
    <hyperlink ref="A27" location="'Table 10'!A1" display="Table 10" xr:uid="{00000000-0004-0000-0000-000008000000}"/>
    <hyperlink ref="A33" location="'Table C1'!A1" display="Table C1" xr:uid="{00000000-0004-0000-0000-000009000000}"/>
    <hyperlink ref="A35" location="'Table C2 '!A1" display="Table C2" xr:uid="{00000000-0004-0000-0000-00000A000000}"/>
    <hyperlink ref="A37" location="'Table C3'!A1" display="Table C3" xr:uid="{00000000-0004-0000-0000-00000B000000}"/>
    <hyperlink ref="A39" location="'Table C4'!A1" display="Table C4" xr:uid="{00000000-0004-0000-0000-00000C000000}"/>
    <hyperlink ref="A19" location="'Table 6'!A1" display="Table 6" xr:uid="{00000000-0004-0000-0000-00000D000000}"/>
    <hyperlink ref="A41" location="'Table C5'!Print_Area" display="Table C5" xr:uid="{00000000-0004-0000-0000-00000E000000}"/>
    <hyperlink ref="A43" location="'Table C6'!Print_Area" display="Table C6" xr:uid="{00000000-0004-0000-0000-00000F000000}"/>
    <hyperlink ref="A45" location="'Table C7'!Print_Area" display="Table C7" xr:uid="{00000000-0004-0000-0000-000010000000}"/>
    <hyperlink ref="A47" location="'Table C8'!Print_Area" display="Table C8" xr:uid="{00000000-0004-0000-0000-000011000000}"/>
    <hyperlink ref="A49" location="'Table C9'!Print_Area" display="Table C9" xr:uid="{00000000-0004-0000-0000-000012000000}"/>
    <hyperlink ref="A51" location="'Table C10'!Print_Area" display="Table C10" xr:uid="{00000000-0004-0000-0000-000013000000}"/>
  </hyperlinks>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2"/>
  <sheetViews>
    <sheetView zoomScaleNormal="100" workbookViewId="0"/>
  </sheetViews>
  <sheetFormatPr defaultColWidth="9.1796875" defaultRowHeight="14.5" x14ac:dyDescent="0.35"/>
  <cols>
    <col min="1" max="2" width="9.1796875" style="7"/>
    <col min="3" max="3" width="30.7265625" style="7" bestFit="1" customWidth="1"/>
    <col min="4" max="5" width="9.1796875" style="7"/>
    <col min="6" max="6" width="30.26953125" style="7" customWidth="1"/>
    <col min="7" max="8" width="9.1796875" style="7"/>
    <col min="9" max="9" width="30.7265625" style="7" bestFit="1" customWidth="1"/>
    <col min="10" max="16384" width="9.1796875" style="7"/>
  </cols>
  <sheetData>
    <row r="1" spans="1:11" ht="22.5" x14ac:dyDescent="0.4">
      <c r="A1" s="238" t="s">
        <v>436</v>
      </c>
      <c r="B1" s="238"/>
      <c r="C1" s="319"/>
      <c r="D1" s="319"/>
      <c r="E1" s="319"/>
      <c r="F1" s="319"/>
      <c r="G1" s="319"/>
      <c r="H1" s="319"/>
      <c r="I1" s="319"/>
      <c r="J1" s="319"/>
    </row>
    <row r="2" spans="1:11" ht="20" x14ac:dyDescent="0.4">
      <c r="A2" s="43" t="s">
        <v>12</v>
      </c>
      <c r="B2" s="43"/>
      <c r="C2" s="43"/>
      <c r="D2" s="43"/>
      <c r="E2" s="43"/>
      <c r="F2" s="319"/>
      <c r="G2" s="319"/>
      <c r="H2" s="319"/>
      <c r="I2" s="319"/>
      <c r="J2" s="319"/>
    </row>
    <row r="3" spans="1:11" ht="15" thickBot="1" x14ac:dyDescent="0.4">
      <c r="A3" s="320"/>
      <c r="B3" s="321"/>
      <c r="C3" s="578">
        <v>2012</v>
      </c>
      <c r="D3" s="578"/>
      <c r="E3" s="320"/>
      <c r="F3" s="579" t="s">
        <v>458</v>
      </c>
      <c r="G3" s="579"/>
      <c r="H3" s="320"/>
      <c r="I3" s="578" t="s">
        <v>475</v>
      </c>
      <c r="J3" s="578"/>
    </row>
    <row r="4" spans="1:11" ht="28.5" customHeight="1" x14ac:dyDescent="0.35">
      <c r="A4" s="322" t="s">
        <v>92</v>
      </c>
      <c r="B4" s="323"/>
      <c r="C4" s="323" t="s">
        <v>138</v>
      </c>
      <c r="D4" s="324" t="s">
        <v>139</v>
      </c>
      <c r="E4" s="247"/>
      <c r="F4" s="323" t="s">
        <v>138</v>
      </c>
      <c r="G4" s="324" t="s">
        <v>139</v>
      </c>
      <c r="H4" s="247"/>
      <c r="I4" s="323" t="s">
        <v>138</v>
      </c>
      <c r="J4" s="324" t="s">
        <v>139</v>
      </c>
    </row>
    <row r="5" spans="1:11" x14ac:dyDescent="0.35">
      <c r="A5" s="325">
        <v>1</v>
      </c>
      <c r="B5" s="263"/>
      <c r="C5" s="326" t="s">
        <v>140</v>
      </c>
      <c r="D5" s="327">
        <v>0.19366358323333485</v>
      </c>
      <c r="E5" s="246"/>
      <c r="F5" s="326" t="s">
        <v>141</v>
      </c>
      <c r="G5" s="327">
        <v>0.16527593798219742</v>
      </c>
      <c r="H5" s="328"/>
      <c r="I5" s="326" t="s">
        <v>141</v>
      </c>
      <c r="J5" s="327">
        <v>0.15039697218913517</v>
      </c>
      <c r="K5" s="329"/>
    </row>
    <row r="6" spans="1:11" ht="15.5" x14ac:dyDescent="0.35">
      <c r="A6" s="275">
        <v>2</v>
      </c>
      <c r="B6" s="263"/>
      <c r="C6" s="326" t="s">
        <v>142</v>
      </c>
      <c r="D6" s="327">
        <v>0.14154949803811803</v>
      </c>
      <c r="E6" s="246"/>
      <c r="F6" s="326" t="s">
        <v>142</v>
      </c>
      <c r="G6" s="327">
        <v>0.13293699577823148</v>
      </c>
      <c r="H6" s="328"/>
      <c r="I6" s="326" t="s">
        <v>143</v>
      </c>
      <c r="J6" s="327">
        <v>0.13252349623674139</v>
      </c>
      <c r="K6" s="329"/>
    </row>
    <row r="7" spans="1:11" ht="15.5" x14ac:dyDescent="0.35">
      <c r="A7" s="275">
        <v>3</v>
      </c>
      <c r="B7" s="263"/>
      <c r="C7" s="326" t="s">
        <v>143</v>
      </c>
      <c r="D7" s="327">
        <v>0.13357927637175748</v>
      </c>
      <c r="E7" s="246"/>
      <c r="F7" s="326" t="s">
        <v>140</v>
      </c>
      <c r="G7" s="327">
        <v>0.13276073687491724</v>
      </c>
      <c r="H7" s="328"/>
      <c r="I7" s="326" t="s">
        <v>142</v>
      </c>
      <c r="J7" s="327">
        <v>0.13120448027168302</v>
      </c>
      <c r="K7" s="329"/>
    </row>
    <row r="8" spans="1:11" ht="15.5" x14ac:dyDescent="0.35">
      <c r="A8" s="275">
        <v>4</v>
      </c>
      <c r="B8" s="263"/>
      <c r="C8" s="326" t="s">
        <v>144</v>
      </c>
      <c r="D8" s="327">
        <v>0.11162119242989074</v>
      </c>
      <c r="E8" s="246"/>
      <c r="F8" s="326" t="s">
        <v>143</v>
      </c>
      <c r="G8" s="327">
        <v>0.1314539104891351</v>
      </c>
      <c r="H8" s="328"/>
      <c r="I8" s="326" t="s">
        <v>140</v>
      </c>
      <c r="J8" s="327">
        <v>0.12209805709809643</v>
      </c>
      <c r="K8" s="329"/>
    </row>
    <row r="9" spans="1:11" x14ac:dyDescent="0.35">
      <c r="A9" s="275">
        <v>5</v>
      </c>
      <c r="B9" s="263"/>
      <c r="C9" s="326" t="s">
        <v>145</v>
      </c>
      <c r="D9" s="327">
        <v>0.1074444973954673</v>
      </c>
      <c r="E9" s="246"/>
      <c r="F9" s="326" t="s">
        <v>145</v>
      </c>
      <c r="G9" s="327">
        <v>0.11596469178137739</v>
      </c>
      <c r="H9" s="330"/>
      <c r="I9" s="326" t="s">
        <v>144</v>
      </c>
      <c r="J9" s="327">
        <v>0.11260809063720335</v>
      </c>
      <c r="K9" s="329"/>
    </row>
    <row r="10" spans="1:11" x14ac:dyDescent="0.35">
      <c r="A10" s="263"/>
      <c r="B10" s="263"/>
      <c r="C10" s="331"/>
      <c r="D10" s="332"/>
      <c r="E10" s="246"/>
      <c r="H10" s="328"/>
      <c r="I10" s="333"/>
      <c r="J10" s="334"/>
    </row>
    <row r="11" spans="1:11" x14ac:dyDescent="0.35">
      <c r="A11" s="335" t="s">
        <v>146</v>
      </c>
      <c r="B11" s="335"/>
      <c r="C11" s="336"/>
      <c r="D11" s="337">
        <v>0.68785804746856849</v>
      </c>
      <c r="E11" s="335"/>
      <c r="F11" s="338"/>
      <c r="G11" s="337">
        <v>0.67839227290585857</v>
      </c>
      <c r="H11" s="338"/>
      <c r="I11" s="338"/>
      <c r="J11" s="337">
        <v>0.64883109643285941</v>
      </c>
    </row>
    <row r="12" spans="1:11" x14ac:dyDescent="0.35">
      <c r="A12" s="40" t="s">
        <v>429</v>
      </c>
      <c r="J12" s="82" t="s">
        <v>26</v>
      </c>
    </row>
    <row r="13" spans="1:11" x14ac:dyDescent="0.35">
      <c r="A13" s="40" t="s">
        <v>147</v>
      </c>
      <c r="J13" s="84" t="s">
        <v>466</v>
      </c>
    </row>
    <row r="14" spans="1:11" x14ac:dyDescent="0.35">
      <c r="A14" s="40" t="s">
        <v>148</v>
      </c>
      <c r="J14" s="85" t="s">
        <v>88</v>
      </c>
    </row>
    <row r="15" spans="1:11" x14ac:dyDescent="0.35">
      <c r="A15" s="80" t="s">
        <v>463</v>
      </c>
      <c r="D15" s="339"/>
    </row>
    <row r="16" spans="1:11" x14ac:dyDescent="0.35">
      <c r="A16" s="80" t="s">
        <v>464</v>
      </c>
      <c r="D16" s="339"/>
    </row>
    <row r="17" spans="1:4" x14ac:dyDescent="0.35">
      <c r="A17" s="558" t="s">
        <v>465</v>
      </c>
      <c r="D17" s="339"/>
    </row>
    <row r="18" spans="1:4" x14ac:dyDescent="0.35">
      <c r="A18" s="80"/>
      <c r="D18" s="339"/>
    </row>
    <row r="19" spans="1:4" x14ac:dyDescent="0.35">
      <c r="A19" s="450" t="s">
        <v>8</v>
      </c>
    </row>
    <row r="20" spans="1:4" x14ac:dyDescent="0.35">
      <c r="A20" s="451" t="s">
        <v>10</v>
      </c>
    </row>
    <row r="21" spans="1:4" x14ac:dyDescent="0.35">
      <c r="A21" s="451"/>
    </row>
    <row r="22" spans="1:4" x14ac:dyDescent="0.35">
      <c r="A22" s="450" t="s">
        <v>11</v>
      </c>
    </row>
  </sheetData>
  <mergeCells count="3">
    <mergeCell ref="C3:D3"/>
    <mergeCell ref="F3:G3"/>
    <mergeCell ref="I3:J3"/>
  </mergeCells>
  <hyperlinks>
    <hyperlink ref="A17" r:id="rId1" xr:uid="{00000000-0004-0000-0900-000000000000}"/>
    <hyperlink ref="A20" r:id="rId2" xr:uid="{00000000-0004-0000-0900-000001000000}"/>
  </hyperlinks>
  <pageMargins left="0.7" right="0.7" top="0.75" bottom="0.75" header="0.3" footer="0.3"/>
  <pageSetup paperSize="9" scale="84"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3"/>
  <sheetViews>
    <sheetView zoomScaleNormal="100" workbookViewId="0"/>
  </sheetViews>
  <sheetFormatPr defaultColWidth="9.1796875" defaultRowHeight="14.5" x14ac:dyDescent="0.35"/>
  <cols>
    <col min="1" max="1" width="5.7265625" style="7" customWidth="1"/>
    <col min="2" max="2" width="3.1796875" style="7" customWidth="1"/>
    <col min="3" max="3" width="57.81640625" style="7" bestFit="1" customWidth="1"/>
    <col min="4" max="4" width="11.26953125" style="7" customWidth="1"/>
    <col min="5" max="5" width="9.1796875" style="7"/>
    <col min="6" max="6" width="3.81640625" style="7" customWidth="1"/>
    <col min="7" max="7" width="5.1796875" style="7" bestFit="1" customWidth="1"/>
    <col min="8" max="8" width="3.7265625" style="7" customWidth="1"/>
    <col min="9" max="9" width="57.81640625" style="7" bestFit="1" customWidth="1"/>
    <col min="10" max="10" width="10.26953125" style="7" customWidth="1"/>
    <col min="11" max="11" width="10.54296875" style="7" bestFit="1" customWidth="1"/>
    <col min="12" max="16384" width="9.1796875" style="7"/>
  </cols>
  <sheetData>
    <row r="1" spans="1:13" ht="22.5" x14ac:dyDescent="0.4">
      <c r="A1" s="238" t="s">
        <v>149</v>
      </c>
      <c r="B1" s="239"/>
      <c r="C1" s="239"/>
      <c r="D1" s="340"/>
      <c r="E1" s="340"/>
      <c r="F1" s="340"/>
      <c r="G1" s="238"/>
      <c r="H1" s="238"/>
      <c r="I1" s="341"/>
      <c r="J1" s="342"/>
    </row>
    <row r="2" spans="1:13" ht="20" x14ac:dyDescent="0.4">
      <c r="A2" s="43" t="s">
        <v>180</v>
      </c>
      <c r="B2" s="239"/>
      <c r="C2" s="239"/>
      <c r="D2" s="340"/>
      <c r="E2" s="340"/>
      <c r="F2" s="340"/>
      <c r="G2" s="238"/>
      <c r="H2" s="238"/>
      <c r="I2" s="239"/>
      <c r="J2" s="340"/>
    </row>
    <row r="3" spans="1:13" x14ac:dyDescent="0.35">
      <c r="A3" s="343"/>
      <c r="B3" s="251"/>
      <c r="C3" s="323"/>
      <c r="D3" s="344" t="s">
        <v>78</v>
      </c>
      <c r="E3" s="345"/>
      <c r="F3" s="345"/>
      <c r="G3" s="247"/>
      <c r="H3" s="247"/>
      <c r="I3" s="346"/>
      <c r="J3" s="344" t="s">
        <v>78</v>
      </c>
    </row>
    <row r="4" spans="1:13" x14ac:dyDescent="0.35">
      <c r="A4" s="259"/>
      <c r="B4" s="580">
        <v>2015</v>
      </c>
      <c r="C4" s="580"/>
      <c r="D4" s="580"/>
      <c r="E4" s="581" t="s">
        <v>150</v>
      </c>
      <c r="F4" s="347"/>
      <c r="G4" s="259"/>
      <c r="H4" s="259"/>
      <c r="I4" s="580">
        <v>2016</v>
      </c>
      <c r="J4" s="580"/>
      <c r="K4" s="581" t="s">
        <v>150</v>
      </c>
    </row>
    <row r="5" spans="1:13" ht="24.5" thickBot="1" x14ac:dyDescent="0.4">
      <c r="A5" s="258" t="s">
        <v>92</v>
      </c>
      <c r="B5" s="348"/>
      <c r="C5" s="349" t="s">
        <v>151</v>
      </c>
      <c r="D5" s="350" t="s">
        <v>152</v>
      </c>
      <c r="E5" s="582"/>
      <c r="F5" s="347"/>
      <c r="G5" s="258" t="s">
        <v>92</v>
      </c>
      <c r="H5" s="351"/>
      <c r="I5" s="351" t="s">
        <v>151</v>
      </c>
      <c r="J5" s="350" t="s">
        <v>152</v>
      </c>
      <c r="K5" s="582"/>
    </row>
    <row r="6" spans="1:13" x14ac:dyDescent="0.35">
      <c r="A6" s="325">
        <v>1</v>
      </c>
      <c r="B6" s="263"/>
      <c r="C6" s="341" t="s">
        <v>153</v>
      </c>
      <c r="D6" s="352">
        <v>1195.074151</v>
      </c>
      <c r="E6" s="353">
        <v>0.26715160744169525</v>
      </c>
      <c r="F6" s="354"/>
      <c r="G6" s="325">
        <v>1</v>
      </c>
      <c r="H6" s="325"/>
      <c r="I6" s="341" t="s">
        <v>153</v>
      </c>
      <c r="J6" s="352">
        <v>1145.0758489999998</v>
      </c>
      <c r="K6" s="353">
        <v>0.23634611165217975</v>
      </c>
      <c r="M6" s="355"/>
    </row>
    <row r="7" spans="1:13" x14ac:dyDescent="0.35">
      <c r="A7" s="275">
        <v>2</v>
      </c>
      <c r="B7" s="263"/>
      <c r="C7" s="341" t="s">
        <v>154</v>
      </c>
      <c r="D7" s="352">
        <v>935.10782600000005</v>
      </c>
      <c r="E7" s="353">
        <v>0.2090377058512824</v>
      </c>
      <c r="F7" s="354"/>
      <c r="G7" s="275">
        <v>2</v>
      </c>
      <c r="H7" s="275"/>
      <c r="I7" s="341" t="s">
        <v>154</v>
      </c>
      <c r="J7" s="352">
        <v>1030.596751</v>
      </c>
      <c r="K7" s="353">
        <v>0.21271738024423198</v>
      </c>
      <c r="M7" s="355"/>
    </row>
    <row r="8" spans="1:13" x14ac:dyDescent="0.35">
      <c r="A8" s="275">
        <v>3</v>
      </c>
      <c r="B8" s="263"/>
      <c r="C8" s="341" t="s">
        <v>155</v>
      </c>
      <c r="D8" s="352">
        <v>391.76761365999999</v>
      </c>
      <c r="E8" s="353">
        <v>8.7577283506039133E-2</v>
      </c>
      <c r="F8" s="354"/>
      <c r="G8" s="275">
        <v>3</v>
      </c>
      <c r="H8" s="275"/>
      <c r="I8" s="341" t="s">
        <v>155</v>
      </c>
      <c r="J8" s="352">
        <v>472.62575722000003</v>
      </c>
      <c r="K8" s="353">
        <v>9.7550970167753617E-2</v>
      </c>
      <c r="M8" s="355"/>
    </row>
    <row r="9" spans="1:13" x14ac:dyDescent="0.35">
      <c r="A9" s="275">
        <v>4</v>
      </c>
      <c r="B9" s="263"/>
      <c r="C9" s="341" t="s">
        <v>156</v>
      </c>
      <c r="D9" s="352">
        <v>268.46542949000002</v>
      </c>
      <c r="E9" s="353">
        <v>6.0013825059110154E-2</v>
      </c>
      <c r="F9" s="354"/>
      <c r="G9" s="275">
        <v>4</v>
      </c>
      <c r="H9" s="275"/>
      <c r="I9" s="341" t="s">
        <v>157</v>
      </c>
      <c r="J9" s="352">
        <v>446.31849662000002</v>
      </c>
      <c r="K9" s="353">
        <v>9.2121095145535251E-2</v>
      </c>
      <c r="M9" s="355"/>
    </row>
    <row r="10" spans="1:13" x14ac:dyDescent="0.35">
      <c r="A10" s="275">
        <v>5</v>
      </c>
      <c r="B10" s="263"/>
      <c r="C10" s="341" t="s">
        <v>158</v>
      </c>
      <c r="D10" s="352">
        <v>240</v>
      </c>
      <c r="E10" s="353">
        <v>5.3650550246071592E-2</v>
      </c>
      <c r="F10" s="354"/>
      <c r="G10" s="275">
        <v>5</v>
      </c>
      <c r="H10" s="275"/>
      <c r="I10" s="341" t="s">
        <v>159</v>
      </c>
      <c r="J10" s="352">
        <v>213.63070553</v>
      </c>
      <c r="K10" s="353">
        <v>4.4093835902330104E-2</v>
      </c>
      <c r="M10" s="355"/>
    </row>
    <row r="11" spans="1:13" x14ac:dyDescent="0.35">
      <c r="A11" s="275">
        <v>6</v>
      </c>
      <c r="B11" s="263"/>
      <c r="C11" s="341" t="s">
        <v>159</v>
      </c>
      <c r="D11" s="352">
        <v>212.48847771000001</v>
      </c>
      <c r="E11" s="353">
        <v>4.7500515625381746E-2</v>
      </c>
      <c r="F11" s="354"/>
      <c r="G11" s="275">
        <v>6</v>
      </c>
      <c r="H11" s="275"/>
      <c r="I11" s="341" t="s">
        <v>156</v>
      </c>
      <c r="J11" s="352">
        <v>200</v>
      </c>
      <c r="K11" s="353">
        <v>4.1280429040326361E-2</v>
      </c>
      <c r="M11" s="355"/>
    </row>
    <row r="12" spans="1:13" x14ac:dyDescent="0.35">
      <c r="A12" s="275">
        <v>7</v>
      </c>
      <c r="B12" s="263"/>
      <c r="C12" s="341" t="s">
        <v>160</v>
      </c>
      <c r="D12" s="352">
        <v>157.80223100000001</v>
      </c>
      <c r="E12" s="353">
        <v>3.5275735513365401E-2</v>
      </c>
      <c r="F12" s="354"/>
      <c r="G12" s="275">
        <v>7</v>
      </c>
      <c r="H12" s="275"/>
      <c r="I12" s="341" t="s">
        <v>158</v>
      </c>
      <c r="J12" s="352">
        <v>161.72003899999999</v>
      </c>
      <c r="K12" s="353">
        <v>3.3379362971691549E-2</v>
      </c>
      <c r="M12" s="355"/>
    </row>
    <row r="13" spans="1:13" x14ac:dyDescent="0.35">
      <c r="A13" s="275">
        <v>8</v>
      </c>
      <c r="B13" s="263"/>
      <c r="C13" s="341" t="s">
        <v>161</v>
      </c>
      <c r="D13" s="352">
        <v>119.83925500000001</v>
      </c>
      <c r="E13" s="353">
        <v>2.6789341549288696E-2</v>
      </c>
      <c r="F13" s="354"/>
      <c r="G13" s="275">
        <v>8</v>
      </c>
      <c r="H13" s="275"/>
      <c r="I13" s="341" t="s">
        <v>162</v>
      </c>
      <c r="J13" s="352">
        <v>152.94</v>
      </c>
      <c r="K13" s="353">
        <v>3.1567144087137566E-2</v>
      </c>
      <c r="M13" s="355"/>
    </row>
    <row r="14" spans="1:13" x14ac:dyDescent="0.35">
      <c r="A14" s="275">
        <v>9</v>
      </c>
      <c r="B14" s="263"/>
      <c r="C14" s="356" t="s">
        <v>163</v>
      </c>
      <c r="D14" s="352">
        <v>100</v>
      </c>
      <c r="E14" s="353">
        <v>2.2354395935863164E-2</v>
      </c>
      <c r="F14" s="354"/>
      <c r="G14" s="275">
        <v>9</v>
      </c>
      <c r="H14" s="275"/>
      <c r="I14" s="341" t="s">
        <v>164</v>
      </c>
      <c r="J14" s="352">
        <v>92.464902080000002</v>
      </c>
      <c r="K14" s="353">
        <v>1.9084954145170824E-2</v>
      </c>
      <c r="M14" s="355"/>
    </row>
    <row r="15" spans="1:13" x14ac:dyDescent="0.35">
      <c r="A15" s="275">
        <v>10</v>
      </c>
      <c r="B15" s="263"/>
      <c r="C15" s="341" t="s">
        <v>164</v>
      </c>
      <c r="D15" s="352">
        <v>83.594239000000002</v>
      </c>
      <c r="E15" s="353">
        <v>1.868698716563174E-2</v>
      </c>
      <c r="F15" s="354"/>
      <c r="G15" s="275">
        <v>10</v>
      </c>
      <c r="H15" s="275"/>
      <c r="I15" s="341" t="s">
        <v>165</v>
      </c>
      <c r="J15" s="352">
        <v>72.090131099000004</v>
      </c>
      <c r="K15" s="353">
        <v>1.4879557706700471E-2</v>
      </c>
      <c r="M15" s="355"/>
    </row>
    <row r="16" spans="1:13" x14ac:dyDescent="0.35">
      <c r="A16" s="275">
        <v>11</v>
      </c>
      <c r="B16" s="263"/>
      <c r="C16" s="341" t="s">
        <v>166</v>
      </c>
      <c r="D16" s="352">
        <v>71.974999999999994</v>
      </c>
      <c r="E16" s="353">
        <v>1.6089576474837514E-2</v>
      </c>
      <c r="F16" s="354"/>
      <c r="G16" s="275">
        <v>11</v>
      </c>
      <c r="H16" s="275"/>
      <c r="I16" s="341" t="s">
        <v>167</v>
      </c>
      <c r="J16" s="352">
        <v>55</v>
      </c>
      <c r="K16" s="353">
        <v>1.1352117986089748E-2</v>
      </c>
      <c r="M16" s="355"/>
    </row>
    <row r="17" spans="1:14" x14ac:dyDescent="0.35">
      <c r="A17" s="275">
        <v>12</v>
      </c>
      <c r="B17" s="263"/>
      <c r="C17" s="341" t="s">
        <v>167</v>
      </c>
      <c r="D17" s="352">
        <v>55</v>
      </c>
      <c r="E17" s="353">
        <v>1.2294917764724741E-2</v>
      </c>
      <c r="F17" s="354"/>
      <c r="G17" s="275">
        <v>12</v>
      </c>
      <c r="H17" s="275"/>
      <c r="I17" s="341" t="s">
        <v>168</v>
      </c>
      <c r="J17" s="352">
        <v>55</v>
      </c>
      <c r="K17" s="353">
        <v>1.1352117986089748E-2</v>
      </c>
      <c r="M17" s="355"/>
    </row>
    <row r="18" spans="1:14" x14ac:dyDescent="0.35">
      <c r="A18" s="275">
        <v>13</v>
      </c>
      <c r="B18" s="263"/>
      <c r="C18" s="356" t="s">
        <v>168</v>
      </c>
      <c r="D18" s="352">
        <v>55</v>
      </c>
      <c r="E18" s="353">
        <v>1.2294917764724741E-2</v>
      </c>
      <c r="F18" s="354"/>
      <c r="G18" s="275">
        <v>13</v>
      </c>
      <c r="H18" s="275"/>
      <c r="I18" s="341" t="s">
        <v>169</v>
      </c>
      <c r="J18" s="352">
        <v>53.385721000000004</v>
      </c>
      <c r="K18" s="353">
        <v>1.1018927337535804E-2</v>
      </c>
      <c r="M18" s="355"/>
    </row>
    <row r="19" spans="1:14" x14ac:dyDescent="0.35">
      <c r="A19" s="275">
        <v>14</v>
      </c>
      <c r="B19" s="263"/>
      <c r="C19" s="341" t="s">
        <v>170</v>
      </c>
      <c r="D19" s="352">
        <v>50</v>
      </c>
      <c r="E19" s="353">
        <v>1.1177197967931582E-2</v>
      </c>
      <c r="F19" s="354"/>
      <c r="G19" s="275">
        <v>14</v>
      </c>
      <c r="H19" s="275"/>
      <c r="I19" s="341" t="s">
        <v>171</v>
      </c>
      <c r="J19" s="352">
        <v>52.5</v>
      </c>
      <c r="K19" s="353">
        <v>1.0836112623085668E-2</v>
      </c>
      <c r="M19" s="355"/>
    </row>
    <row r="20" spans="1:14" x14ac:dyDescent="0.35">
      <c r="A20" s="275">
        <v>15</v>
      </c>
      <c r="B20" s="263"/>
      <c r="C20" s="341" t="s">
        <v>172</v>
      </c>
      <c r="D20" s="352">
        <v>48</v>
      </c>
      <c r="E20" s="353">
        <v>1.0730110049214319E-2</v>
      </c>
      <c r="F20" s="354"/>
      <c r="G20" s="275">
        <v>15</v>
      </c>
      <c r="H20" s="275"/>
      <c r="I20" s="341" t="s">
        <v>173</v>
      </c>
      <c r="J20" s="352">
        <v>50.853943999999998</v>
      </c>
      <c r="K20" s="353">
        <v>1.0496363133563651E-2</v>
      </c>
      <c r="M20" s="355"/>
    </row>
    <row r="21" spans="1:14" x14ac:dyDescent="0.35">
      <c r="A21" s="275">
        <v>16</v>
      </c>
      <c r="B21" s="263"/>
      <c r="C21" s="341" t="s">
        <v>174</v>
      </c>
      <c r="D21" s="352">
        <v>40</v>
      </c>
      <c r="E21" s="353">
        <v>8.9417583743452659E-3</v>
      </c>
      <c r="F21" s="354"/>
      <c r="G21" s="275">
        <v>16</v>
      </c>
      <c r="H21" s="275"/>
      <c r="I21" s="341" t="s">
        <v>160</v>
      </c>
      <c r="J21" s="352">
        <v>50.505929999999999</v>
      </c>
      <c r="K21" s="353">
        <v>1.0424532297403451E-2</v>
      </c>
      <c r="M21" s="355"/>
    </row>
    <row r="22" spans="1:14" x14ac:dyDescent="0.35">
      <c r="A22" s="275">
        <v>17</v>
      </c>
      <c r="B22" s="263"/>
      <c r="C22" s="341" t="s">
        <v>175</v>
      </c>
      <c r="D22" s="352">
        <v>39.96317243</v>
      </c>
      <c r="E22" s="353">
        <v>8.9335257935339082E-3</v>
      </c>
      <c r="F22" s="354"/>
      <c r="G22" s="275">
        <v>17</v>
      </c>
      <c r="H22" s="275"/>
      <c r="I22" s="341" t="s">
        <v>170</v>
      </c>
      <c r="J22" s="352">
        <v>50</v>
      </c>
      <c r="K22" s="353">
        <v>1.032010726008159E-2</v>
      </c>
      <c r="M22" s="355"/>
    </row>
    <row r="23" spans="1:14" x14ac:dyDescent="0.35">
      <c r="A23" s="275">
        <v>18</v>
      </c>
      <c r="B23" s="263"/>
      <c r="C23" s="341" t="s">
        <v>176</v>
      </c>
      <c r="D23" s="352">
        <v>35</v>
      </c>
      <c r="E23" s="353">
        <v>7.824038577552107E-3</v>
      </c>
      <c r="F23" s="354"/>
      <c r="G23" s="275">
        <v>18</v>
      </c>
      <c r="H23" s="275"/>
      <c r="I23" s="341" t="s">
        <v>172</v>
      </c>
      <c r="J23" s="352">
        <v>48</v>
      </c>
      <c r="K23" s="353">
        <v>9.9073029696783253E-3</v>
      </c>
      <c r="M23" s="355"/>
    </row>
    <row r="24" spans="1:14" x14ac:dyDescent="0.35">
      <c r="A24" s="325">
        <v>19</v>
      </c>
      <c r="B24" s="262"/>
      <c r="C24" s="341" t="s">
        <v>177</v>
      </c>
      <c r="D24" s="352">
        <v>35</v>
      </c>
      <c r="E24" s="353">
        <v>7.824038577552107E-3</v>
      </c>
      <c r="F24" s="354"/>
      <c r="G24" s="325">
        <v>19</v>
      </c>
      <c r="H24" s="275"/>
      <c r="I24" s="357" t="s">
        <v>174</v>
      </c>
      <c r="J24" s="352">
        <v>40</v>
      </c>
      <c r="K24" s="353">
        <v>8.2560858080652708E-3</v>
      </c>
      <c r="M24" s="355"/>
      <c r="N24" s="81"/>
    </row>
    <row r="25" spans="1:14" ht="15" thickBot="1" x14ac:dyDescent="0.4">
      <c r="A25" s="358">
        <v>20</v>
      </c>
      <c r="B25" s="359"/>
      <c r="C25" s="360" t="s">
        <v>178</v>
      </c>
      <c r="D25" s="361">
        <v>34.038832459999995</v>
      </c>
      <c r="E25" s="362">
        <v>7.6091753800535114E-3</v>
      </c>
      <c r="F25" s="362"/>
      <c r="G25" s="358">
        <v>20</v>
      </c>
      <c r="H25" s="358"/>
      <c r="I25" s="360" t="s">
        <v>177</v>
      </c>
      <c r="J25" s="361">
        <v>35</v>
      </c>
      <c r="K25" s="362">
        <v>7.2240750820571128E-3</v>
      </c>
      <c r="M25" s="355"/>
    </row>
    <row r="26" spans="1:14" x14ac:dyDescent="0.35">
      <c r="A26" s="40" t="s">
        <v>25</v>
      </c>
      <c r="H26" s="325"/>
      <c r="I26" s="363"/>
      <c r="J26" s="364"/>
      <c r="K26" s="82" t="s">
        <v>26</v>
      </c>
    </row>
    <row r="27" spans="1:14" x14ac:dyDescent="0.35">
      <c r="A27" s="40" t="s">
        <v>179</v>
      </c>
      <c r="I27" s="363"/>
      <c r="J27" s="364"/>
      <c r="K27" s="84" t="s">
        <v>27</v>
      </c>
    </row>
    <row r="28" spans="1:14" x14ac:dyDescent="0.35">
      <c r="K28" s="85" t="s">
        <v>88</v>
      </c>
    </row>
    <row r="30" spans="1:14" x14ac:dyDescent="0.35">
      <c r="A30" s="86" t="s">
        <v>8</v>
      </c>
    </row>
    <row r="31" spans="1:14" x14ac:dyDescent="0.35">
      <c r="A31" s="87" t="s">
        <v>10</v>
      </c>
      <c r="I31" s="341"/>
    </row>
    <row r="32" spans="1:14" x14ac:dyDescent="0.35">
      <c r="A32" s="87"/>
    </row>
    <row r="33" spans="1:1" x14ac:dyDescent="0.35">
      <c r="A33" s="86" t="s">
        <v>11</v>
      </c>
    </row>
  </sheetData>
  <mergeCells count="4">
    <mergeCell ref="B4:D4"/>
    <mergeCell ref="E4:E5"/>
    <mergeCell ref="I4:J4"/>
    <mergeCell ref="K4:K5"/>
  </mergeCells>
  <hyperlinks>
    <hyperlink ref="A31" r:id="rId1" xr:uid="{00000000-0004-0000-0A00-000000000000}"/>
  </hyperlinks>
  <pageMargins left="0.7" right="0.7" top="0.75" bottom="0.75" header="0.3" footer="0.3"/>
  <pageSetup paperSize="9" scale="73"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79"/>
  <sheetViews>
    <sheetView zoomScaleNormal="100" workbookViewId="0">
      <pane ySplit="7" topLeftCell="A8" activePane="bottomLeft" state="frozen"/>
      <selection pane="bottomLeft"/>
    </sheetView>
  </sheetViews>
  <sheetFormatPr defaultColWidth="9.1796875" defaultRowHeight="14.5" x14ac:dyDescent="0.35"/>
  <cols>
    <col min="1" max="1" width="49.81640625" style="7" customWidth="1"/>
    <col min="2" max="2" width="51.453125" style="7" customWidth="1"/>
    <col min="3" max="3" width="1.453125" style="7" customWidth="1"/>
    <col min="4" max="5" width="9.1796875" style="7"/>
    <col min="6" max="6" width="3.26953125" style="7" customWidth="1"/>
    <col min="7" max="7" width="10.1796875" style="7" bestFit="1" customWidth="1"/>
    <col min="8" max="8" width="9.1796875" style="7"/>
    <col min="9" max="9" width="3.26953125" style="7" customWidth="1"/>
    <col min="10" max="10" width="11.1796875" style="7" bestFit="1" customWidth="1"/>
    <col min="11" max="11" width="9.1796875" style="7"/>
    <col min="12" max="12" width="4.7265625" style="7" customWidth="1"/>
    <col min="13" max="14" width="9.1796875" style="7"/>
    <col min="15" max="15" width="3.26953125" style="7" customWidth="1"/>
    <col min="16" max="17" width="9.1796875" style="7"/>
    <col min="18" max="18" width="3.26953125" style="7" customWidth="1"/>
    <col min="19" max="20" width="9.1796875" style="7"/>
    <col min="21" max="21" width="5.7265625" style="7" customWidth="1"/>
    <col min="22" max="23" width="9.1796875" style="7"/>
    <col min="24" max="24" width="3.26953125" style="7" customWidth="1"/>
    <col min="25" max="25" width="11.1796875" style="7" bestFit="1" customWidth="1"/>
    <col min="26" max="26" width="9.1796875" style="7"/>
    <col min="27" max="27" width="3.26953125" style="7" customWidth="1"/>
    <col min="28" max="16384" width="9.1796875" style="7"/>
  </cols>
  <sheetData>
    <row r="1" spans="1:30" ht="22.5" x14ac:dyDescent="0.35">
      <c r="A1" s="365" t="s">
        <v>483</v>
      </c>
      <c r="B1" s="365"/>
      <c r="C1" s="365"/>
      <c r="D1" s="365"/>
      <c r="E1" s="365"/>
      <c r="F1" s="365"/>
      <c r="G1" s="365"/>
      <c r="H1" s="365"/>
      <c r="I1" s="365"/>
      <c r="J1" s="365"/>
      <c r="K1" s="365"/>
      <c r="L1" s="365"/>
      <c r="M1" s="296"/>
      <c r="N1" s="296"/>
      <c r="O1" s="296"/>
      <c r="P1" s="296"/>
      <c r="Q1" s="296"/>
      <c r="R1" s="296"/>
      <c r="S1" s="296"/>
      <c r="T1" s="296"/>
      <c r="U1" s="296"/>
      <c r="V1" s="296"/>
      <c r="W1" s="296"/>
      <c r="X1" s="296"/>
      <c r="Y1" s="296"/>
    </row>
    <row r="2" spans="1:30" x14ac:dyDescent="0.35">
      <c r="A2" s="43" t="s">
        <v>12</v>
      </c>
      <c r="B2" s="43"/>
      <c r="C2" s="43"/>
      <c r="D2" s="296"/>
      <c r="E2" s="296"/>
      <c r="F2" s="296"/>
      <c r="G2" s="296"/>
      <c r="H2" s="296"/>
      <c r="I2" s="296"/>
      <c r="J2" s="296"/>
      <c r="K2" s="296"/>
      <c r="L2" s="296"/>
      <c r="M2" s="296"/>
      <c r="N2" s="296"/>
      <c r="O2" s="296"/>
      <c r="P2" s="296"/>
      <c r="Q2" s="296"/>
      <c r="R2" s="296"/>
      <c r="S2" s="296"/>
      <c r="T2" s="296"/>
      <c r="U2" s="296"/>
      <c r="V2" s="296"/>
      <c r="W2" s="296"/>
      <c r="X2" s="296"/>
      <c r="Y2" s="296"/>
    </row>
    <row r="3" spans="1:30" ht="17" x14ac:dyDescent="0.35">
      <c r="A3" s="43"/>
      <c r="B3" s="43"/>
      <c r="C3" s="43"/>
      <c r="D3" s="296"/>
      <c r="E3" s="296"/>
      <c r="F3" s="296"/>
      <c r="G3" s="296"/>
      <c r="H3" s="296"/>
      <c r="I3" s="296"/>
      <c r="J3" s="296"/>
      <c r="K3" s="296"/>
      <c r="L3" s="296"/>
      <c r="M3" s="296"/>
      <c r="N3" s="296"/>
      <c r="O3" s="296"/>
      <c r="P3" s="296"/>
      <c r="Q3" s="296"/>
      <c r="R3" s="296"/>
      <c r="S3" s="296"/>
      <c r="T3" s="296"/>
      <c r="U3" s="296"/>
      <c r="V3" s="296"/>
      <c r="W3" s="296"/>
      <c r="X3" s="296"/>
      <c r="Y3" s="296"/>
      <c r="AC3" s="366" t="s">
        <v>181</v>
      </c>
    </row>
    <row r="4" spans="1:30" x14ac:dyDescent="0.35">
      <c r="A4" s="43"/>
      <c r="B4" s="43"/>
      <c r="C4" s="43"/>
      <c r="D4" s="367"/>
      <c r="E4" s="367"/>
      <c r="F4" s="367"/>
      <c r="G4" s="367"/>
      <c r="H4" s="367"/>
      <c r="I4" s="367"/>
      <c r="J4" s="367"/>
      <c r="K4" s="367"/>
      <c r="L4" s="367"/>
      <c r="M4" s="367"/>
      <c r="N4" s="367"/>
      <c r="O4" s="367"/>
      <c r="P4" s="367"/>
      <c r="Q4" s="367"/>
      <c r="R4" s="367"/>
      <c r="S4" s="367"/>
      <c r="T4" s="367"/>
      <c r="U4" s="367"/>
      <c r="V4" s="367"/>
      <c r="W4" s="367"/>
      <c r="X4" s="367"/>
      <c r="Y4" s="367"/>
      <c r="Z4" s="368"/>
      <c r="AA4" s="368"/>
      <c r="AB4" s="368"/>
      <c r="AC4" s="369" t="s">
        <v>0</v>
      </c>
    </row>
    <row r="5" spans="1:30" x14ac:dyDescent="0.35">
      <c r="A5" s="370"/>
      <c r="B5" s="370"/>
      <c r="C5" s="370"/>
      <c r="D5" s="584">
        <v>2012</v>
      </c>
      <c r="E5" s="584"/>
      <c r="F5" s="584"/>
      <c r="G5" s="584"/>
      <c r="H5" s="584"/>
      <c r="I5" s="584"/>
      <c r="J5" s="584"/>
      <c r="K5" s="584"/>
      <c r="L5" s="371"/>
      <c r="M5" s="584" t="s">
        <v>182</v>
      </c>
      <c r="N5" s="584"/>
      <c r="O5" s="584"/>
      <c r="P5" s="584"/>
      <c r="Q5" s="584"/>
      <c r="R5" s="584"/>
      <c r="S5" s="584"/>
      <c r="T5" s="584"/>
      <c r="U5" s="371"/>
      <c r="V5" s="584" t="s">
        <v>478</v>
      </c>
      <c r="W5" s="584"/>
      <c r="X5" s="584"/>
      <c r="Y5" s="584"/>
      <c r="Z5" s="584"/>
      <c r="AA5" s="584"/>
      <c r="AB5" s="584"/>
      <c r="AC5" s="584"/>
    </row>
    <row r="6" spans="1:30" ht="26.25" customHeight="1" x14ac:dyDescent="0.35">
      <c r="A6" s="372"/>
      <c r="B6" s="372"/>
      <c r="C6" s="372"/>
      <c r="D6" s="585" t="s">
        <v>183</v>
      </c>
      <c r="E6" s="585"/>
      <c r="F6" s="373"/>
      <c r="G6" s="584" t="s">
        <v>184</v>
      </c>
      <c r="H6" s="584"/>
      <c r="I6" s="374"/>
      <c r="J6" s="584" t="s">
        <v>151</v>
      </c>
      <c r="K6" s="584"/>
      <c r="L6" s="374"/>
      <c r="M6" s="585" t="s">
        <v>183</v>
      </c>
      <c r="N6" s="585"/>
      <c r="O6" s="373"/>
      <c r="P6" s="584" t="s">
        <v>184</v>
      </c>
      <c r="Q6" s="584"/>
      <c r="R6" s="374"/>
      <c r="S6" s="584" t="s">
        <v>151</v>
      </c>
      <c r="T6" s="584"/>
      <c r="U6" s="374"/>
      <c r="V6" s="585" t="s">
        <v>183</v>
      </c>
      <c r="W6" s="585"/>
      <c r="X6" s="373"/>
      <c r="Y6" s="584" t="s">
        <v>184</v>
      </c>
      <c r="Z6" s="584"/>
      <c r="AA6" s="374"/>
      <c r="AB6" s="584" t="s">
        <v>151</v>
      </c>
      <c r="AC6" s="584"/>
    </row>
    <row r="7" spans="1:30" ht="15" thickBot="1" x14ac:dyDescent="0.4">
      <c r="A7" s="375"/>
      <c r="B7" s="375"/>
      <c r="C7" s="375"/>
      <c r="D7" s="53" t="s">
        <v>16</v>
      </c>
      <c r="E7" s="53" t="s">
        <v>185</v>
      </c>
      <c r="F7" s="53"/>
      <c r="G7" s="53" t="s">
        <v>16</v>
      </c>
      <c r="H7" s="53" t="s">
        <v>185</v>
      </c>
      <c r="I7" s="53"/>
      <c r="J7" s="53" t="s">
        <v>16</v>
      </c>
      <c r="K7" s="53" t="s">
        <v>185</v>
      </c>
      <c r="L7" s="53"/>
      <c r="M7" s="53" t="s">
        <v>16</v>
      </c>
      <c r="N7" s="53" t="s">
        <v>185</v>
      </c>
      <c r="O7" s="53"/>
      <c r="P7" s="53" t="s">
        <v>16</v>
      </c>
      <c r="Q7" s="53" t="s">
        <v>185</v>
      </c>
      <c r="R7" s="53"/>
      <c r="S7" s="53" t="s">
        <v>16</v>
      </c>
      <c r="T7" s="53" t="s">
        <v>185</v>
      </c>
      <c r="U7" s="53"/>
      <c r="V7" s="53" t="s">
        <v>16</v>
      </c>
      <c r="W7" s="53" t="s">
        <v>185</v>
      </c>
      <c r="X7" s="53"/>
      <c r="Y7" s="53" t="s">
        <v>16</v>
      </c>
      <c r="Z7" s="53" t="s">
        <v>185</v>
      </c>
      <c r="AA7" s="53"/>
      <c r="AB7" s="53" t="s">
        <v>16</v>
      </c>
      <c r="AC7" s="53" t="s">
        <v>185</v>
      </c>
    </row>
    <row r="8" spans="1:30" x14ac:dyDescent="0.35">
      <c r="A8" s="376"/>
      <c r="B8" s="376"/>
      <c r="C8" s="376"/>
      <c r="D8" s="376"/>
      <c r="E8" s="376"/>
      <c r="F8" s="376"/>
      <c r="G8" s="376"/>
      <c r="H8" s="376"/>
      <c r="I8" s="376"/>
      <c r="J8" s="376"/>
      <c r="K8" s="376"/>
      <c r="L8" s="376"/>
      <c r="M8" s="46"/>
      <c r="N8" s="46"/>
      <c r="O8" s="46"/>
      <c r="P8" s="46"/>
      <c r="Q8" s="46"/>
      <c r="R8" s="46"/>
      <c r="S8" s="46"/>
      <c r="T8" s="46"/>
      <c r="U8" s="46"/>
      <c r="V8" s="55"/>
      <c r="W8" s="55"/>
      <c r="X8" s="55"/>
      <c r="Y8" s="55"/>
      <c r="Z8" s="55"/>
      <c r="AA8" s="55"/>
      <c r="AB8" s="55"/>
      <c r="AC8" s="55"/>
    </row>
    <row r="9" spans="1:30" ht="15" x14ac:dyDescent="0.35">
      <c r="A9" s="100" t="s">
        <v>30</v>
      </c>
      <c r="B9" s="100"/>
      <c r="C9" s="377"/>
      <c r="D9" s="378">
        <v>1500.7125896700004</v>
      </c>
      <c r="E9" s="379">
        <v>0.79870342737839606</v>
      </c>
      <c r="F9" s="380"/>
      <c r="G9" s="378">
        <v>3063.3559359459991</v>
      </c>
      <c r="H9" s="379">
        <v>0.83225933476607628</v>
      </c>
      <c r="I9" s="380"/>
      <c r="J9" s="378">
        <v>3059.6152399400003</v>
      </c>
      <c r="K9" s="379">
        <v>0.94368136817159509</v>
      </c>
      <c r="L9" s="380"/>
      <c r="M9" s="378">
        <v>1930.4858039599999</v>
      </c>
      <c r="N9" s="379">
        <v>0.89448510532661551</v>
      </c>
      <c r="O9" s="380"/>
      <c r="P9" s="378">
        <v>4334.9988812199936</v>
      </c>
      <c r="Q9" s="379">
        <v>0.78760961499655702</v>
      </c>
      <c r="R9" s="380"/>
      <c r="S9" s="378">
        <v>3506.5720821709997</v>
      </c>
      <c r="T9" s="379">
        <v>0.78387300702494644</v>
      </c>
      <c r="U9" s="380"/>
      <c r="V9" s="378">
        <v>2224.4124527444992</v>
      </c>
      <c r="W9" s="379">
        <v>0.87278681208906594</v>
      </c>
      <c r="X9" s="380"/>
      <c r="Y9" s="378">
        <v>4145.2867457199991</v>
      </c>
      <c r="Z9" s="379">
        <v>0.69255172929074504</v>
      </c>
      <c r="AA9" s="380"/>
      <c r="AB9" s="378">
        <v>3501.7467447959998</v>
      </c>
      <c r="AC9" s="379">
        <v>0.72305728084709453</v>
      </c>
    </row>
    <row r="10" spans="1:30" x14ac:dyDescent="0.35">
      <c r="A10" s="107" t="s">
        <v>31</v>
      </c>
      <c r="B10" s="108"/>
      <c r="C10" s="377"/>
      <c r="D10" s="381"/>
      <c r="E10" s="380"/>
      <c r="F10" s="380"/>
      <c r="G10" s="381"/>
      <c r="H10" s="380"/>
      <c r="I10" s="380"/>
      <c r="J10" s="381"/>
      <c r="K10" s="380"/>
      <c r="L10" s="380"/>
      <c r="M10" s="381"/>
      <c r="N10" s="380"/>
      <c r="O10" s="380"/>
      <c r="P10" s="381"/>
      <c r="Q10" s="380"/>
      <c r="R10" s="380"/>
      <c r="S10" s="381"/>
      <c r="T10" s="380"/>
      <c r="U10" s="380"/>
      <c r="V10" s="381"/>
      <c r="W10" s="380"/>
      <c r="X10" s="380"/>
      <c r="Y10" s="381"/>
      <c r="Z10" s="380"/>
      <c r="AA10" s="380"/>
      <c r="AB10" s="381"/>
      <c r="AC10" s="380"/>
    </row>
    <row r="11" spans="1:30" ht="15.5" x14ac:dyDescent="0.35">
      <c r="A11" s="100"/>
      <c r="B11" s="99" t="s">
        <v>32</v>
      </c>
      <c r="C11" s="377"/>
      <c r="D11" s="381">
        <v>0</v>
      </c>
      <c r="E11" s="380">
        <v>0</v>
      </c>
      <c r="F11" s="380"/>
      <c r="G11" s="381">
        <v>0</v>
      </c>
      <c r="H11" s="380">
        <v>0</v>
      </c>
      <c r="I11" s="380"/>
      <c r="J11" s="381">
        <v>699</v>
      </c>
      <c r="K11" s="380">
        <v>0.21559353860614203</v>
      </c>
      <c r="L11" s="380"/>
      <c r="M11" s="381">
        <v>0</v>
      </c>
      <c r="N11" s="380">
        <v>0</v>
      </c>
      <c r="O11" s="380"/>
      <c r="P11" s="381">
        <v>0</v>
      </c>
      <c r="Q11" s="380">
        <v>0</v>
      </c>
      <c r="R11" s="380"/>
      <c r="S11" s="109">
        <v>425.62046500000002</v>
      </c>
      <c r="T11" s="380">
        <v>9.5144883930161919E-2</v>
      </c>
      <c r="U11" s="380"/>
      <c r="V11" s="381">
        <v>0</v>
      </c>
      <c r="W11" s="380">
        <v>0</v>
      </c>
      <c r="X11" s="380"/>
      <c r="Y11" s="381">
        <v>0</v>
      </c>
      <c r="Z11" s="380">
        <v>0</v>
      </c>
      <c r="AA11" s="380"/>
      <c r="AB11" s="109">
        <v>498.17322200000001</v>
      </c>
      <c r="AC11" s="380">
        <v>0.10286517031120722</v>
      </c>
    </row>
    <row r="12" spans="1:30" x14ac:dyDescent="0.35">
      <c r="A12" s="99"/>
      <c r="B12" s="99"/>
      <c r="C12" s="216"/>
      <c r="D12" s="382"/>
      <c r="E12" s="383"/>
      <c r="F12" s="383"/>
      <c r="G12" s="382"/>
      <c r="H12" s="383"/>
      <c r="I12" s="383"/>
      <c r="J12" s="382"/>
      <c r="K12" s="383"/>
      <c r="L12" s="383"/>
      <c r="M12" s="382"/>
      <c r="N12" s="383"/>
      <c r="O12" s="383"/>
      <c r="P12" s="382"/>
      <c r="Q12" s="383"/>
      <c r="R12" s="383"/>
      <c r="S12" s="382"/>
      <c r="T12" s="383"/>
      <c r="U12" s="383"/>
      <c r="V12" s="382"/>
      <c r="W12" s="383"/>
      <c r="X12" s="383"/>
      <c r="Y12" s="382"/>
      <c r="Z12" s="383"/>
      <c r="AA12" s="383"/>
      <c r="AB12" s="382"/>
      <c r="AC12" s="383"/>
    </row>
    <row r="13" spans="1:30" x14ac:dyDescent="0.35">
      <c r="A13" s="120" t="s">
        <v>34</v>
      </c>
      <c r="B13" s="120"/>
      <c r="C13" s="384"/>
      <c r="D13" s="378">
        <v>378.22336856899983</v>
      </c>
      <c r="E13" s="379">
        <v>0.20129657262160391</v>
      </c>
      <c r="F13" s="380"/>
      <c r="G13" s="378">
        <v>617.41495838949913</v>
      </c>
      <c r="H13" s="379">
        <v>0.16774066523392314</v>
      </c>
      <c r="I13" s="380"/>
      <c r="J13" s="378">
        <v>182.59695491139996</v>
      </c>
      <c r="K13" s="379">
        <v>5.63186318284047E-2</v>
      </c>
      <c r="L13" s="380"/>
      <c r="M13" s="378">
        <v>227.72319523299998</v>
      </c>
      <c r="N13" s="379">
        <v>0.10551489467338453</v>
      </c>
      <c r="O13" s="380"/>
      <c r="P13" s="378">
        <v>1168.9954818235938</v>
      </c>
      <c r="Q13" s="379">
        <v>0.21239038500343982</v>
      </c>
      <c r="R13" s="380"/>
      <c r="S13" s="378">
        <v>966.8209939339996</v>
      </c>
      <c r="T13" s="379">
        <v>0.21612699297505389</v>
      </c>
      <c r="U13" s="380"/>
      <c r="V13" s="378">
        <v>324.21960944287088</v>
      </c>
      <c r="W13" s="379">
        <v>0.12721318791093297</v>
      </c>
      <c r="X13" s="380"/>
      <c r="Y13" s="378">
        <v>1840.2397794469732</v>
      </c>
      <c r="Z13" s="379">
        <v>0.30744827070925779</v>
      </c>
      <c r="AA13" s="380"/>
      <c r="AB13" s="378">
        <v>1341.2260563263999</v>
      </c>
      <c r="AC13" s="379">
        <v>0.27694271915290525</v>
      </c>
    </row>
    <row r="14" spans="1:30" x14ac:dyDescent="0.35">
      <c r="A14" s="107" t="s">
        <v>31</v>
      </c>
      <c r="B14" s="121"/>
      <c r="C14" s="385"/>
      <c r="D14" s="386"/>
      <c r="E14" s="387"/>
      <c r="F14" s="387"/>
      <c r="G14" s="386"/>
      <c r="H14" s="387"/>
      <c r="I14" s="387"/>
      <c r="J14" s="386"/>
      <c r="K14" s="387"/>
      <c r="L14" s="387"/>
      <c r="M14" s="382"/>
      <c r="N14" s="387"/>
      <c r="O14" s="383"/>
      <c r="P14" s="382"/>
      <c r="Q14" s="383"/>
      <c r="R14" s="383"/>
      <c r="S14" s="382"/>
      <c r="T14" s="383"/>
      <c r="U14" s="383"/>
      <c r="V14" s="382"/>
      <c r="W14" s="383"/>
      <c r="X14" s="383"/>
      <c r="Y14" s="382"/>
      <c r="Z14" s="383"/>
      <c r="AA14" s="383"/>
      <c r="AB14" s="382"/>
      <c r="AC14" s="383"/>
    </row>
    <row r="15" spans="1:30" ht="15.5" x14ac:dyDescent="0.35">
      <c r="A15" s="6"/>
      <c r="B15" s="99" t="s">
        <v>35</v>
      </c>
      <c r="C15" s="216"/>
      <c r="D15" s="382">
        <v>219.381258</v>
      </c>
      <c r="E15" s="380">
        <v>0.11675824130036408</v>
      </c>
      <c r="F15" s="383"/>
      <c r="G15" s="381">
        <v>66.990427042500002</v>
      </c>
      <c r="H15" s="380">
        <v>1.8200107794156518E-2</v>
      </c>
      <c r="I15" s="383"/>
      <c r="J15" s="381">
        <v>1.966997865</v>
      </c>
      <c r="K15" s="380">
        <v>6.0668387717607505E-4</v>
      </c>
      <c r="L15" s="383"/>
      <c r="M15" s="381">
        <v>89.768074999999996</v>
      </c>
      <c r="N15" s="380">
        <v>4.1593782174741273E-2</v>
      </c>
      <c r="O15" s="383"/>
      <c r="P15" s="381">
        <v>191.67411011400014</v>
      </c>
      <c r="Q15" s="380">
        <v>3.4824546951027033E-2</v>
      </c>
      <c r="R15" s="383"/>
      <c r="S15" s="381">
        <v>245.776096002</v>
      </c>
      <c r="T15" s="380">
        <v>5.4941761615994247E-2</v>
      </c>
      <c r="U15" s="383"/>
      <c r="V15" s="381">
        <v>118.43675099999999</v>
      </c>
      <c r="W15" s="380">
        <v>4.6470713743729339E-2</v>
      </c>
      <c r="X15" s="383"/>
      <c r="Y15" s="381">
        <v>409.25298204390054</v>
      </c>
      <c r="Z15" s="380">
        <v>6.8373764667676445E-2</v>
      </c>
      <c r="AA15" s="383"/>
      <c r="AB15" s="381">
        <v>168.025552</v>
      </c>
      <c r="AC15" s="380">
        <v>3.4694713123529959E-2</v>
      </c>
      <c r="AD15" s="534"/>
    </row>
    <row r="16" spans="1:30" ht="15.5" x14ac:dyDescent="0.35">
      <c r="A16" s="6"/>
      <c r="B16" s="99" t="s">
        <v>37</v>
      </c>
      <c r="C16" s="216"/>
      <c r="D16" s="381">
        <v>44.226854260000003</v>
      </c>
      <c r="E16" s="380">
        <v>2.353824464642789E-2</v>
      </c>
      <c r="F16" s="383"/>
      <c r="G16" s="381">
        <v>117.10150314200008</v>
      </c>
      <c r="H16" s="380">
        <v>3.1814396088116412E-2</v>
      </c>
      <c r="I16" s="383"/>
      <c r="J16" s="381">
        <v>26.3215404004</v>
      </c>
      <c r="K16" s="380">
        <v>8.1183891795232679E-3</v>
      </c>
      <c r="L16" s="383"/>
      <c r="M16" s="381">
        <v>101.21145901900002</v>
      </c>
      <c r="N16" s="380">
        <v>4.6896041605259328E-2</v>
      </c>
      <c r="O16" s="383"/>
      <c r="P16" s="381">
        <v>186.67408363399983</v>
      </c>
      <c r="Q16" s="380">
        <v>3.3916110977041877E-2</v>
      </c>
      <c r="R16" s="383"/>
      <c r="S16" s="381">
        <v>36.256893000000005</v>
      </c>
      <c r="T16" s="380">
        <v>8.1050094152622584E-3</v>
      </c>
      <c r="U16" s="383"/>
      <c r="V16" s="381">
        <v>149.51055136577068</v>
      </c>
      <c r="W16" s="380">
        <v>5.8663058345680821E-2</v>
      </c>
      <c r="X16" s="383"/>
      <c r="Y16" s="381">
        <v>333.80623070659965</v>
      </c>
      <c r="Z16" s="380">
        <v>5.5768900079728366E-2</v>
      </c>
      <c r="AA16" s="383"/>
      <c r="AB16" s="381">
        <v>117.60688159999999</v>
      </c>
      <c r="AC16" s="380">
        <v>2.4284026863158014E-2</v>
      </c>
      <c r="AD16" s="534"/>
    </row>
    <row r="17" spans="1:30" x14ac:dyDescent="0.35">
      <c r="A17" s="6"/>
      <c r="B17" s="99" t="s">
        <v>38</v>
      </c>
      <c r="C17" s="216"/>
      <c r="D17" s="381">
        <v>3.9646448289999996</v>
      </c>
      <c r="E17" s="380">
        <v>2.1100478766268296E-3</v>
      </c>
      <c r="F17" s="383"/>
      <c r="G17" s="381">
        <v>257.20248870200061</v>
      </c>
      <c r="H17" s="380">
        <v>6.987734256913973E-2</v>
      </c>
      <c r="I17" s="383"/>
      <c r="J17" s="381">
        <v>20.822156679999999</v>
      </c>
      <c r="K17" s="380">
        <v>6.4222066381297823E-3</v>
      </c>
      <c r="L17" s="383"/>
      <c r="M17" s="381">
        <v>2.1015430400000006</v>
      </c>
      <c r="N17" s="380">
        <v>9.7374398901395201E-4</v>
      </c>
      <c r="O17" s="383"/>
      <c r="P17" s="381">
        <v>362.50492533999926</v>
      </c>
      <c r="Q17" s="380">
        <v>6.5862154179158874E-2</v>
      </c>
      <c r="R17" s="383"/>
      <c r="S17" s="381">
        <v>26.137887460000002</v>
      </c>
      <c r="T17" s="380">
        <v>5.8429668520787294E-3</v>
      </c>
      <c r="U17" s="383"/>
      <c r="V17" s="381">
        <v>4.7159236499999997</v>
      </c>
      <c r="W17" s="380">
        <v>1.8503744498735298E-3</v>
      </c>
      <c r="X17" s="383"/>
      <c r="Y17" s="381">
        <v>474.9086376610245</v>
      </c>
      <c r="Z17" s="380">
        <v>7.9342834028753681E-2</v>
      </c>
      <c r="AA17" s="383"/>
      <c r="AB17" s="381">
        <v>24.761065572999996</v>
      </c>
      <c r="AC17" s="380">
        <v>5.1127822909229235E-3</v>
      </c>
      <c r="AD17" s="534"/>
    </row>
    <row r="18" spans="1:30" x14ac:dyDescent="0.35">
      <c r="A18" s="6"/>
      <c r="B18" s="99" t="s">
        <v>39</v>
      </c>
      <c r="C18" s="216"/>
      <c r="D18" s="381">
        <v>0.9</v>
      </c>
      <c r="E18" s="380">
        <v>4.7899450540267972E-4</v>
      </c>
      <c r="F18" s="383"/>
      <c r="G18" s="381">
        <v>28.369752000000002</v>
      </c>
      <c r="H18" s="380">
        <v>7.7075571434395591E-3</v>
      </c>
      <c r="I18" s="383"/>
      <c r="J18" s="381">
        <v>0</v>
      </c>
      <c r="K18" s="380">
        <v>0</v>
      </c>
      <c r="L18" s="383"/>
      <c r="M18" s="381">
        <v>10</v>
      </c>
      <c r="N18" s="380">
        <v>4.6334715515222169E-3</v>
      </c>
      <c r="O18" s="383"/>
      <c r="P18" s="381">
        <v>211.03272799999999</v>
      </c>
      <c r="Q18" s="380">
        <v>3.8341741302820462E-2</v>
      </c>
      <c r="R18" s="383"/>
      <c r="S18" s="381">
        <v>0.80643799999999999</v>
      </c>
      <c r="T18" s="380">
        <v>1.8027434349725621E-4</v>
      </c>
      <c r="U18" s="383"/>
      <c r="V18" s="381">
        <v>10</v>
      </c>
      <c r="W18" s="380">
        <v>3.92367346717653E-3</v>
      </c>
      <c r="X18" s="383"/>
      <c r="Y18" s="381">
        <v>349.63147037000005</v>
      </c>
      <c r="Z18" s="380">
        <v>5.8412817803066661E-2</v>
      </c>
      <c r="AA18" s="383"/>
      <c r="AB18" s="381">
        <v>0</v>
      </c>
      <c r="AC18" s="380">
        <v>0</v>
      </c>
      <c r="AD18" s="534"/>
    </row>
    <row r="19" spans="1:30" x14ac:dyDescent="0.35">
      <c r="A19" s="6"/>
      <c r="B19" s="99" t="s">
        <v>40</v>
      </c>
      <c r="C19" s="216"/>
      <c r="D19" s="381">
        <v>0</v>
      </c>
      <c r="E19" s="380">
        <v>0</v>
      </c>
      <c r="F19" s="383"/>
      <c r="G19" s="381">
        <v>0</v>
      </c>
      <c r="H19" s="380">
        <v>0</v>
      </c>
      <c r="I19" s="383"/>
      <c r="J19" s="381">
        <v>0</v>
      </c>
      <c r="K19" s="380">
        <v>0</v>
      </c>
      <c r="L19" s="383"/>
      <c r="M19" s="381">
        <v>0</v>
      </c>
      <c r="N19" s="380">
        <v>0</v>
      </c>
      <c r="O19" s="383"/>
      <c r="P19" s="381">
        <v>0.478829</v>
      </c>
      <c r="Q19" s="380">
        <v>8.6996637063272109E-5</v>
      </c>
      <c r="R19" s="383"/>
      <c r="S19" s="381">
        <v>0</v>
      </c>
      <c r="T19" s="380">
        <v>0</v>
      </c>
      <c r="U19" s="383"/>
      <c r="V19" s="381">
        <v>0</v>
      </c>
      <c r="W19" s="380">
        <v>0</v>
      </c>
      <c r="X19" s="383"/>
      <c r="Y19" s="381">
        <v>0.91665140000000001</v>
      </c>
      <c r="Z19" s="380">
        <v>1.5314465588713296E-4</v>
      </c>
      <c r="AA19" s="383"/>
      <c r="AB19" s="381">
        <v>72.090131099000004</v>
      </c>
      <c r="AC19" s="380">
        <v>1.4885512279212573E-2</v>
      </c>
      <c r="AD19" s="534"/>
    </row>
    <row r="20" spans="1:30" x14ac:dyDescent="0.35">
      <c r="A20" s="6"/>
      <c r="B20" s="99" t="s">
        <v>41</v>
      </c>
      <c r="C20" s="216"/>
      <c r="D20" s="381">
        <v>20</v>
      </c>
      <c r="E20" s="380">
        <v>1.0644322342281772E-2</v>
      </c>
      <c r="F20" s="383"/>
      <c r="G20" s="381">
        <v>2.4172291600000002</v>
      </c>
      <c r="H20" s="380">
        <v>6.5671817925967084E-4</v>
      </c>
      <c r="I20" s="383"/>
      <c r="J20" s="381">
        <v>0</v>
      </c>
      <c r="K20" s="380">
        <v>0</v>
      </c>
      <c r="L20" s="383"/>
      <c r="M20" s="381">
        <v>20.913952173999999</v>
      </c>
      <c r="N20" s="380">
        <v>9.6904202428125218E-3</v>
      </c>
      <c r="O20" s="383"/>
      <c r="P20" s="381">
        <v>28.50530465999999</v>
      </c>
      <c r="Q20" s="380">
        <v>5.1790214124124026E-3</v>
      </c>
      <c r="R20" s="383"/>
      <c r="S20" s="381">
        <v>7.5029769120000003</v>
      </c>
      <c r="T20" s="380">
        <v>1.67724516588488E-3</v>
      </c>
      <c r="U20" s="383"/>
      <c r="V20" s="381">
        <v>31.773153257100002</v>
      </c>
      <c r="W20" s="380">
        <v>1.2466747840341684E-2</v>
      </c>
      <c r="X20" s="383"/>
      <c r="Y20" s="381">
        <v>20.964816139999982</v>
      </c>
      <c r="Z20" s="380">
        <v>3.5025851195965097E-3</v>
      </c>
      <c r="AA20" s="383"/>
      <c r="AB20" s="381">
        <v>13.722061890000001</v>
      </c>
      <c r="AC20" s="380">
        <v>2.8333964392324887E-3</v>
      </c>
      <c r="AD20" s="534"/>
    </row>
    <row r="21" spans="1:30" x14ac:dyDescent="0.35">
      <c r="A21" s="6"/>
      <c r="B21" s="99" t="s">
        <v>42</v>
      </c>
      <c r="C21" s="216"/>
      <c r="D21" s="381">
        <v>0</v>
      </c>
      <c r="E21" s="380">
        <v>0</v>
      </c>
      <c r="F21" s="383"/>
      <c r="G21" s="381">
        <v>0</v>
      </c>
      <c r="H21" s="380">
        <v>0</v>
      </c>
      <c r="I21" s="383"/>
      <c r="J21" s="381">
        <v>14.804799999999998</v>
      </c>
      <c r="K21" s="380">
        <v>4.5662649790503733E-3</v>
      </c>
      <c r="L21" s="383"/>
      <c r="M21" s="381">
        <v>3.578166</v>
      </c>
      <c r="N21" s="380">
        <v>1.6579330367624046E-3</v>
      </c>
      <c r="O21" s="383"/>
      <c r="P21" s="381">
        <v>16.412959999999998</v>
      </c>
      <c r="Q21" s="380">
        <v>2.9820088679967218E-3</v>
      </c>
      <c r="R21" s="383"/>
      <c r="S21" s="381">
        <v>11.833703120000001</v>
      </c>
      <c r="T21" s="380">
        <v>2.6453528493193931E-3</v>
      </c>
      <c r="U21" s="383"/>
      <c r="V21" s="381">
        <v>7.4116580599999997</v>
      </c>
      <c r="W21" s="380">
        <v>2.9080926077807074E-3</v>
      </c>
      <c r="X21" s="383"/>
      <c r="Y21" s="381">
        <v>26.255964129999999</v>
      </c>
      <c r="Z21" s="380">
        <v>4.3865755200654865E-3</v>
      </c>
      <c r="AA21" s="383"/>
      <c r="AB21" s="381">
        <v>11.999832234400001</v>
      </c>
      <c r="AC21" s="380">
        <v>2.4777822893448705E-3</v>
      </c>
      <c r="AD21" s="534"/>
    </row>
    <row r="22" spans="1:30" ht="15.5" x14ac:dyDescent="0.35">
      <c r="A22" s="6"/>
      <c r="B22" s="99" t="s">
        <v>43</v>
      </c>
      <c r="C22" s="216"/>
      <c r="D22" s="381">
        <v>0</v>
      </c>
      <c r="E22" s="380">
        <v>0</v>
      </c>
      <c r="F22" s="383"/>
      <c r="G22" s="381">
        <v>0</v>
      </c>
      <c r="H22" s="380">
        <v>0</v>
      </c>
      <c r="I22" s="383"/>
      <c r="J22" s="381">
        <v>0</v>
      </c>
      <c r="K22" s="380">
        <v>0</v>
      </c>
      <c r="L22" s="383"/>
      <c r="M22" s="381">
        <v>0</v>
      </c>
      <c r="N22" s="380">
        <v>0</v>
      </c>
      <c r="O22" s="383"/>
      <c r="P22" s="381">
        <v>0</v>
      </c>
      <c r="Q22" s="380">
        <v>0</v>
      </c>
      <c r="R22" s="383"/>
      <c r="S22" s="381">
        <v>0</v>
      </c>
      <c r="T22" s="380">
        <v>0</v>
      </c>
      <c r="U22" s="383"/>
      <c r="V22" s="381">
        <v>1.37157211</v>
      </c>
      <c r="W22" s="380">
        <v>5.3816010963263293E-4</v>
      </c>
      <c r="X22" s="383"/>
      <c r="Y22" s="381">
        <v>36.147017209999973</v>
      </c>
      <c r="Z22" s="380">
        <v>6.0390705910357183E-3</v>
      </c>
      <c r="AA22" s="383"/>
      <c r="AB22" s="381">
        <v>0</v>
      </c>
      <c r="AC22" s="380">
        <v>0</v>
      </c>
      <c r="AD22" s="534"/>
    </row>
    <row r="23" spans="1:30" x14ac:dyDescent="0.35">
      <c r="A23" s="6"/>
      <c r="B23" s="99" t="s">
        <v>186</v>
      </c>
      <c r="C23" s="216"/>
      <c r="D23" s="381">
        <v>0</v>
      </c>
      <c r="E23" s="380">
        <v>0</v>
      </c>
      <c r="F23" s="383"/>
      <c r="G23" s="381">
        <v>0</v>
      </c>
      <c r="H23" s="380">
        <v>0</v>
      </c>
      <c r="I23" s="383"/>
      <c r="J23" s="381">
        <v>0</v>
      </c>
      <c r="K23" s="380">
        <v>0</v>
      </c>
      <c r="L23" s="383"/>
      <c r="M23" s="381">
        <v>0</v>
      </c>
      <c r="N23" s="380">
        <v>0</v>
      </c>
      <c r="O23" s="383"/>
      <c r="P23" s="381">
        <v>21.611000000000001</v>
      </c>
      <c r="Q23" s="380">
        <v>3.9264211724318564E-3</v>
      </c>
      <c r="R23" s="383"/>
      <c r="S23" s="381">
        <v>0</v>
      </c>
      <c r="T23" s="380">
        <v>0</v>
      </c>
      <c r="U23" s="383"/>
      <c r="V23" s="381">
        <v>0</v>
      </c>
      <c r="W23" s="380">
        <v>0</v>
      </c>
      <c r="X23" s="383"/>
      <c r="Y23" s="381">
        <v>28.265000000000001</v>
      </c>
      <c r="Z23" s="380">
        <v>4.722224499575098E-3</v>
      </c>
      <c r="AA23" s="383"/>
      <c r="AB23" s="381">
        <v>0</v>
      </c>
      <c r="AC23" s="380">
        <v>0</v>
      </c>
      <c r="AD23" s="534"/>
    </row>
    <row r="24" spans="1:30" x14ac:dyDescent="0.35">
      <c r="A24" s="6"/>
      <c r="B24" s="99" t="s">
        <v>44</v>
      </c>
      <c r="C24" s="216"/>
      <c r="D24" s="381">
        <v>0</v>
      </c>
      <c r="E24" s="380">
        <v>0</v>
      </c>
      <c r="F24" s="383"/>
      <c r="G24" s="381">
        <v>0</v>
      </c>
      <c r="H24" s="380">
        <v>0</v>
      </c>
      <c r="I24" s="383"/>
      <c r="J24" s="381">
        <v>9.8486649659999994</v>
      </c>
      <c r="K24" s="380">
        <v>3.0376373827843768E-3</v>
      </c>
      <c r="L24" s="383"/>
      <c r="M24" s="381">
        <v>0</v>
      </c>
      <c r="N24" s="380">
        <v>0</v>
      </c>
      <c r="O24" s="383"/>
      <c r="P24" s="381">
        <v>0.46863199999999999</v>
      </c>
      <c r="Q24" s="380">
        <v>8.5143982549585199E-5</v>
      </c>
      <c r="R24" s="383"/>
      <c r="S24" s="381">
        <v>8.0684640000000005</v>
      </c>
      <c r="T24" s="380">
        <v>1.803656388502583E-3</v>
      </c>
      <c r="U24" s="383"/>
      <c r="V24" s="381">
        <v>0</v>
      </c>
      <c r="W24" s="380">
        <v>0</v>
      </c>
      <c r="X24" s="383"/>
      <c r="Y24" s="381">
        <v>15.79281883</v>
      </c>
      <c r="Z24" s="380">
        <v>2.6385011850832102E-3</v>
      </c>
      <c r="AA24" s="383"/>
      <c r="AB24" s="381">
        <v>8.2069331999999999</v>
      </c>
      <c r="AC24" s="380">
        <v>1.6946065024560891E-3</v>
      </c>
      <c r="AD24" s="534"/>
    </row>
    <row r="25" spans="1:30" x14ac:dyDescent="0.35">
      <c r="A25" s="6"/>
      <c r="B25" s="99" t="s">
        <v>45</v>
      </c>
      <c r="C25" s="216"/>
      <c r="D25" s="381">
        <v>0</v>
      </c>
      <c r="E25" s="380">
        <v>0</v>
      </c>
      <c r="F25" s="383"/>
      <c r="G25" s="381">
        <v>0</v>
      </c>
      <c r="H25" s="380">
        <v>0</v>
      </c>
      <c r="I25" s="383"/>
      <c r="J25" s="381">
        <v>0</v>
      </c>
      <c r="K25" s="380">
        <v>0</v>
      </c>
      <c r="L25" s="383"/>
      <c r="M25" s="381">
        <v>0</v>
      </c>
      <c r="N25" s="380">
        <v>0</v>
      </c>
      <c r="O25" s="383"/>
      <c r="P25" s="381">
        <v>1.40205735</v>
      </c>
      <c r="Q25" s="380">
        <v>2.5473451779203657E-4</v>
      </c>
      <c r="R25" s="383"/>
      <c r="S25" s="381">
        <v>0.40373543999999995</v>
      </c>
      <c r="T25" s="380">
        <v>9.0252618790999265E-5</v>
      </c>
      <c r="U25" s="383"/>
      <c r="V25" s="381">
        <v>0</v>
      </c>
      <c r="W25" s="380">
        <v>0</v>
      </c>
      <c r="X25" s="383"/>
      <c r="Y25" s="381">
        <v>8.842146060000001</v>
      </c>
      <c r="Z25" s="380">
        <v>1.4772545109978216E-3</v>
      </c>
      <c r="AA25" s="383"/>
      <c r="AB25" s="381">
        <v>0.45293823</v>
      </c>
      <c r="AC25" s="380">
        <v>9.352483455926651E-5</v>
      </c>
      <c r="AD25" s="534"/>
    </row>
    <row r="26" spans="1:30" x14ac:dyDescent="0.35">
      <c r="A26" s="6"/>
      <c r="B26" s="99" t="s">
        <v>46</v>
      </c>
      <c r="C26" s="216"/>
      <c r="D26" s="381">
        <v>0</v>
      </c>
      <c r="E26" s="380">
        <v>0</v>
      </c>
      <c r="F26" s="383"/>
      <c r="G26" s="381">
        <v>5</v>
      </c>
      <c r="H26" s="380">
        <v>1.35841108928967E-3</v>
      </c>
      <c r="I26" s="383"/>
      <c r="J26" s="381">
        <v>0</v>
      </c>
      <c r="K26" s="380">
        <v>0</v>
      </c>
      <c r="L26" s="383"/>
      <c r="M26" s="381">
        <v>0</v>
      </c>
      <c r="N26" s="380">
        <v>0</v>
      </c>
      <c r="O26" s="383"/>
      <c r="P26" s="381">
        <v>9.3833579799999995</v>
      </c>
      <c r="Q26" s="380">
        <v>1.704826960398844E-3</v>
      </c>
      <c r="R26" s="383"/>
      <c r="S26" s="381">
        <v>0</v>
      </c>
      <c r="T26" s="380">
        <v>0</v>
      </c>
      <c r="U26" s="383"/>
      <c r="V26" s="381">
        <v>0</v>
      </c>
      <c r="W26" s="380">
        <v>0</v>
      </c>
      <c r="X26" s="383"/>
      <c r="Y26" s="381">
        <v>5.1107765523422914</v>
      </c>
      <c r="Z26" s="380">
        <v>8.5385580213425511E-4</v>
      </c>
      <c r="AA26" s="383"/>
      <c r="AB26" s="381">
        <v>0</v>
      </c>
      <c r="AC26" s="380">
        <v>0</v>
      </c>
      <c r="AD26" s="534"/>
    </row>
    <row r="27" spans="1:30" ht="15.5" x14ac:dyDescent="0.35">
      <c r="A27" s="6"/>
      <c r="B27" s="99" t="s">
        <v>47</v>
      </c>
      <c r="C27" s="385"/>
      <c r="D27" s="381">
        <v>0</v>
      </c>
      <c r="E27" s="380">
        <v>0</v>
      </c>
      <c r="F27" s="387"/>
      <c r="G27" s="381">
        <v>19.713503863000003</v>
      </c>
      <c r="H27" s="380">
        <v>5.3558084512507903E-3</v>
      </c>
      <c r="I27" s="387"/>
      <c r="J27" s="381">
        <v>0</v>
      </c>
      <c r="K27" s="380">
        <v>0</v>
      </c>
      <c r="L27" s="387"/>
      <c r="M27" s="381">
        <v>0</v>
      </c>
      <c r="N27" s="380">
        <v>0</v>
      </c>
      <c r="O27" s="383"/>
      <c r="P27" s="381">
        <v>0</v>
      </c>
      <c r="Q27" s="380">
        <v>0</v>
      </c>
      <c r="R27" s="383"/>
      <c r="S27" s="381">
        <v>0</v>
      </c>
      <c r="T27" s="380">
        <v>0</v>
      </c>
      <c r="U27" s="383"/>
      <c r="V27" s="381">
        <v>0</v>
      </c>
      <c r="W27" s="380">
        <v>0</v>
      </c>
      <c r="X27" s="383"/>
      <c r="Y27" s="381">
        <v>2.2488535499999998</v>
      </c>
      <c r="Z27" s="380">
        <v>3.7571524251782883E-4</v>
      </c>
      <c r="AA27" s="383"/>
      <c r="AB27" s="381">
        <v>0</v>
      </c>
      <c r="AC27" s="380">
        <v>0</v>
      </c>
      <c r="AD27" s="534"/>
    </row>
    <row r="28" spans="1:30" x14ac:dyDescent="0.35">
      <c r="A28" s="6"/>
      <c r="B28" s="99" t="s">
        <v>48</v>
      </c>
      <c r="C28" s="216"/>
      <c r="D28" s="381">
        <v>1.227204</v>
      </c>
      <c r="E28" s="380">
        <v>6.5313774778687792E-4</v>
      </c>
      <c r="F28" s="383"/>
      <c r="G28" s="381">
        <v>0.80193199999999998</v>
      </c>
      <c r="H28" s="380">
        <v>2.1787066433124873E-4</v>
      </c>
      <c r="I28" s="383"/>
      <c r="J28" s="381">
        <v>0</v>
      </c>
      <c r="K28" s="380">
        <v>0</v>
      </c>
      <c r="L28" s="383"/>
      <c r="M28" s="381">
        <v>0</v>
      </c>
      <c r="N28" s="380">
        <v>0</v>
      </c>
      <c r="O28" s="383"/>
      <c r="P28" s="381">
        <v>2.1000000000000001E-2</v>
      </c>
      <c r="Q28" s="380">
        <v>3.8154108843213635E-6</v>
      </c>
      <c r="R28" s="383"/>
      <c r="S28" s="381">
        <v>0.70818399999999992</v>
      </c>
      <c r="T28" s="380">
        <v>1.5831025531443319E-4</v>
      </c>
      <c r="U28" s="383"/>
      <c r="V28" s="381">
        <v>0</v>
      </c>
      <c r="W28" s="380">
        <v>0</v>
      </c>
      <c r="X28" s="383"/>
      <c r="Y28" s="381">
        <v>1.0708360000000001</v>
      </c>
      <c r="Z28" s="380">
        <v>1.7890422763937734E-4</v>
      </c>
      <c r="AA28" s="383"/>
      <c r="AB28" s="381">
        <v>0.44541287999999996</v>
      </c>
      <c r="AC28" s="380">
        <v>9.1970964589512392E-5</v>
      </c>
      <c r="AD28" s="534"/>
    </row>
    <row r="29" spans="1:30" ht="15.5" x14ac:dyDescent="0.35">
      <c r="A29" s="6"/>
      <c r="B29" s="99" t="s">
        <v>425</v>
      </c>
      <c r="C29" s="216"/>
      <c r="D29" s="381">
        <v>0</v>
      </c>
      <c r="E29" s="380">
        <v>0</v>
      </c>
      <c r="F29" s="383"/>
      <c r="G29" s="381">
        <v>0</v>
      </c>
      <c r="H29" s="380">
        <v>0</v>
      </c>
      <c r="I29" s="383"/>
      <c r="J29" s="381">
        <v>0</v>
      </c>
      <c r="K29" s="380">
        <v>0</v>
      </c>
      <c r="L29" s="383"/>
      <c r="M29" s="381">
        <v>0</v>
      </c>
      <c r="N29" s="380">
        <v>0</v>
      </c>
      <c r="O29" s="383"/>
      <c r="P29" s="381">
        <v>0</v>
      </c>
      <c r="Q29" s="380">
        <v>0</v>
      </c>
      <c r="R29" s="383"/>
      <c r="S29" s="381">
        <v>0</v>
      </c>
      <c r="T29" s="380">
        <v>0</v>
      </c>
      <c r="U29" s="383"/>
      <c r="V29" s="381">
        <v>0</v>
      </c>
      <c r="W29" s="380">
        <v>0</v>
      </c>
      <c r="X29" s="383"/>
      <c r="Y29" s="381">
        <v>5.5335000000000002E-2</v>
      </c>
      <c r="Z29" s="380">
        <v>9.2448007317880077E-6</v>
      </c>
      <c r="AA29" s="383"/>
      <c r="AB29" s="381">
        <v>0</v>
      </c>
      <c r="AC29" s="380">
        <v>0</v>
      </c>
      <c r="AD29" s="534"/>
    </row>
    <row r="30" spans="1:30" x14ac:dyDescent="0.35">
      <c r="A30" s="6"/>
      <c r="B30" s="99" t="s">
        <v>36</v>
      </c>
      <c r="C30" s="216"/>
      <c r="D30" s="381">
        <v>88.523407480000103</v>
      </c>
      <c r="E30" s="380">
        <v>4.7113584202713922E-2</v>
      </c>
      <c r="F30" s="383"/>
      <c r="G30" s="381">
        <v>14.843</v>
      </c>
      <c r="H30" s="380">
        <v>4.0325791596653145E-3</v>
      </c>
      <c r="I30" s="383"/>
      <c r="J30" s="381">
        <v>0</v>
      </c>
      <c r="K30" s="380">
        <v>0</v>
      </c>
      <c r="L30" s="383"/>
      <c r="M30" s="381">
        <v>0</v>
      </c>
      <c r="N30" s="380">
        <v>0</v>
      </c>
      <c r="O30" s="383"/>
      <c r="P30" s="381">
        <v>0</v>
      </c>
      <c r="Q30" s="380">
        <v>0</v>
      </c>
      <c r="R30" s="383"/>
      <c r="S30" s="381">
        <v>0</v>
      </c>
      <c r="T30" s="380">
        <v>0</v>
      </c>
      <c r="U30" s="383"/>
      <c r="V30" s="381">
        <v>0</v>
      </c>
      <c r="W30" s="380">
        <v>0</v>
      </c>
      <c r="X30" s="383"/>
      <c r="Y30" s="381">
        <v>0</v>
      </c>
      <c r="Z30" s="380">
        <v>0</v>
      </c>
      <c r="AA30" s="383"/>
      <c r="AB30" s="381">
        <v>0</v>
      </c>
      <c r="AC30" s="380">
        <v>0</v>
      </c>
      <c r="AD30" s="534"/>
    </row>
    <row r="31" spans="1:30" x14ac:dyDescent="0.35">
      <c r="A31" s="99"/>
      <c r="B31" s="99"/>
      <c r="C31" s="216"/>
      <c r="D31" s="382"/>
      <c r="E31" s="383"/>
      <c r="F31" s="383"/>
      <c r="G31" s="382"/>
      <c r="H31" s="383"/>
      <c r="I31" s="383"/>
      <c r="J31" s="381"/>
      <c r="K31" s="383"/>
      <c r="L31" s="383"/>
      <c r="M31" s="381"/>
      <c r="N31" s="383"/>
      <c r="O31" s="383"/>
      <c r="P31" s="381"/>
      <c r="Q31" s="383"/>
      <c r="R31" s="383"/>
      <c r="S31" s="381"/>
      <c r="T31" s="383"/>
      <c r="U31" s="383"/>
      <c r="V31" s="381"/>
      <c r="W31" s="383"/>
      <c r="X31" s="383"/>
      <c r="Y31" s="381"/>
      <c r="Z31" s="383"/>
      <c r="AA31" s="383"/>
      <c r="AB31" s="381"/>
      <c r="AC31" s="383"/>
    </row>
    <row r="32" spans="1:30" x14ac:dyDescent="0.35">
      <c r="A32" s="6"/>
      <c r="B32" s="121" t="s">
        <v>50</v>
      </c>
      <c r="C32" s="216"/>
      <c r="D32" s="382"/>
      <c r="E32" s="383"/>
      <c r="F32" s="383"/>
      <c r="G32" s="382"/>
      <c r="H32" s="383"/>
      <c r="I32" s="383"/>
      <c r="J32" s="381"/>
      <c r="K32" s="383"/>
      <c r="L32" s="383"/>
      <c r="M32" s="381"/>
      <c r="N32" s="383"/>
      <c r="O32" s="383"/>
      <c r="P32" s="381"/>
      <c r="Q32" s="383"/>
      <c r="R32" s="383"/>
      <c r="S32" s="381"/>
      <c r="T32" s="383"/>
      <c r="U32" s="383"/>
      <c r="V32" s="381"/>
      <c r="W32" s="383"/>
      <c r="X32" s="383"/>
      <c r="Y32" s="381"/>
      <c r="Z32" s="383"/>
      <c r="AA32" s="383"/>
      <c r="AB32" s="381"/>
      <c r="AC32" s="383"/>
    </row>
    <row r="33" spans="1:29" ht="15.5" x14ac:dyDescent="0.35">
      <c r="A33" s="6"/>
      <c r="B33" s="99" t="s">
        <v>51</v>
      </c>
      <c r="C33" s="216"/>
      <c r="D33" s="381">
        <v>0</v>
      </c>
      <c r="E33" s="380">
        <v>0</v>
      </c>
      <c r="F33" s="383"/>
      <c r="G33" s="381">
        <v>0</v>
      </c>
      <c r="H33" s="380">
        <v>0</v>
      </c>
      <c r="I33" s="383"/>
      <c r="J33" s="381">
        <v>108.832795</v>
      </c>
      <c r="K33" s="380">
        <v>3.356744977174083E-2</v>
      </c>
      <c r="L33" s="383"/>
      <c r="M33" s="381">
        <v>0</v>
      </c>
      <c r="N33" s="380">
        <v>0</v>
      </c>
      <c r="O33" s="383"/>
      <c r="P33" s="381">
        <v>0</v>
      </c>
      <c r="Q33" s="380">
        <v>0</v>
      </c>
      <c r="R33" s="383"/>
      <c r="S33" s="381">
        <v>509.48736099999996</v>
      </c>
      <c r="T33" s="380">
        <v>0.1138928219211205</v>
      </c>
      <c r="U33" s="383"/>
      <c r="V33" s="381">
        <v>0</v>
      </c>
      <c r="W33" s="380">
        <v>0</v>
      </c>
      <c r="X33" s="383"/>
      <c r="Y33" s="381">
        <v>0</v>
      </c>
      <c r="Z33" s="380">
        <v>0</v>
      </c>
      <c r="AA33" s="383"/>
      <c r="AB33" s="381">
        <v>477.59675099999998</v>
      </c>
      <c r="AC33" s="380">
        <v>9.8616442960264575E-2</v>
      </c>
    </row>
    <row r="34" spans="1:29" x14ac:dyDescent="0.35">
      <c r="A34" s="6"/>
      <c r="B34" s="99" t="s">
        <v>52</v>
      </c>
      <c r="C34" s="216"/>
      <c r="D34" s="381">
        <v>0</v>
      </c>
      <c r="E34" s="380">
        <v>0</v>
      </c>
      <c r="F34" s="383"/>
      <c r="G34" s="381">
        <v>0</v>
      </c>
      <c r="H34" s="380">
        <v>0</v>
      </c>
      <c r="I34" s="383"/>
      <c r="J34" s="381">
        <v>0</v>
      </c>
      <c r="K34" s="380">
        <v>0</v>
      </c>
      <c r="L34" s="383"/>
      <c r="M34" s="381">
        <v>0</v>
      </c>
      <c r="N34" s="380">
        <v>0</v>
      </c>
      <c r="O34" s="383"/>
      <c r="P34" s="381">
        <v>0</v>
      </c>
      <c r="Q34" s="380">
        <v>0</v>
      </c>
      <c r="R34" s="383"/>
      <c r="S34" s="381">
        <v>119.83925500000001</v>
      </c>
      <c r="T34" s="380">
        <v>2.6789341549288699E-2</v>
      </c>
      <c r="U34" s="383"/>
      <c r="V34" s="381">
        <v>0</v>
      </c>
      <c r="W34" s="380">
        <v>0</v>
      </c>
      <c r="X34" s="383"/>
      <c r="Y34" s="381">
        <v>0</v>
      </c>
      <c r="Z34" s="380">
        <v>0</v>
      </c>
      <c r="AA34" s="383"/>
      <c r="AB34" s="381">
        <v>446.31849662000002</v>
      </c>
      <c r="AC34" s="380">
        <v>9.2157960605635011E-2</v>
      </c>
    </row>
    <row r="35" spans="1:29" x14ac:dyDescent="0.35">
      <c r="A35" s="6"/>
      <c r="B35" s="99" t="s">
        <v>53</v>
      </c>
      <c r="C35" s="216"/>
      <c r="D35" s="381">
        <v>0</v>
      </c>
      <c r="E35" s="380">
        <v>0</v>
      </c>
      <c r="F35" s="383"/>
      <c r="G35" s="381">
        <v>91</v>
      </c>
      <c r="H35" s="380">
        <v>2.4723081825071994E-2</v>
      </c>
      <c r="I35" s="383"/>
      <c r="J35" s="381">
        <v>0</v>
      </c>
      <c r="K35" s="380">
        <v>0</v>
      </c>
      <c r="L35" s="383"/>
      <c r="M35" s="381">
        <v>0</v>
      </c>
      <c r="N35" s="380">
        <v>0</v>
      </c>
      <c r="O35" s="383"/>
      <c r="P35" s="381">
        <v>104.895</v>
      </c>
      <c r="Q35" s="380">
        <v>1.905797736718521E-2</v>
      </c>
      <c r="R35" s="383"/>
      <c r="S35" s="381">
        <v>0</v>
      </c>
      <c r="T35" s="380">
        <v>0</v>
      </c>
      <c r="U35" s="383"/>
      <c r="V35" s="381">
        <v>0</v>
      </c>
      <c r="W35" s="380">
        <v>0</v>
      </c>
      <c r="X35" s="383"/>
      <c r="Y35" s="381">
        <v>89.586000000000013</v>
      </c>
      <c r="Z35" s="380">
        <v>1.4967104334651858E-2</v>
      </c>
      <c r="AA35" s="383"/>
      <c r="AB35" s="381">
        <v>0</v>
      </c>
      <c r="AC35" s="380">
        <v>0</v>
      </c>
    </row>
    <row r="36" spans="1:29" x14ac:dyDescent="0.35">
      <c r="A36" s="6"/>
      <c r="B36" s="99" t="s">
        <v>54</v>
      </c>
      <c r="C36" s="216"/>
      <c r="D36" s="381">
        <v>0</v>
      </c>
      <c r="E36" s="380">
        <v>0</v>
      </c>
      <c r="F36" s="383"/>
      <c r="G36" s="381">
        <v>0</v>
      </c>
      <c r="H36" s="380">
        <v>0</v>
      </c>
      <c r="I36" s="382"/>
      <c r="J36" s="381">
        <v>0</v>
      </c>
      <c r="K36" s="380">
        <v>0</v>
      </c>
      <c r="L36" s="383"/>
      <c r="M36" s="381">
        <v>0</v>
      </c>
      <c r="N36" s="380">
        <v>0</v>
      </c>
      <c r="O36" s="383"/>
      <c r="P36" s="381">
        <v>19.897636325596935</v>
      </c>
      <c r="Q36" s="380">
        <v>3.6151265813786043E-3</v>
      </c>
      <c r="R36" s="383"/>
      <c r="S36" s="381">
        <v>0</v>
      </c>
      <c r="T36" s="380">
        <v>0</v>
      </c>
      <c r="U36" s="383"/>
      <c r="V36" s="381">
        <v>0</v>
      </c>
      <c r="W36" s="380">
        <v>0</v>
      </c>
      <c r="X36" s="383"/>
      <c r="Y36" s="381">
        <v>23.6532321331063</v>
      </c>
      <c r="Z36" s="380">
        <v>3.9517379187366539E-3</v>
      </c>
      <c r="AA36" s="383"/>
      <c r="AB36" s="381">
        <v>0</v>
      </c>
      <c r="AC36" s="380">
        <v>0</v>
      </c>
    </row>
    <row r="37" spans="1:29" x14ac:dyDescent="0.35">
      <c r="A37" s="6"/>
      <c r="B37" s="99" t="s">
        <v>55</v>
      </c>
      <c r="C37" s="216"/>
      <c r="D37" s="381">
        <v>0</v>
      </c>
      <c r="E37" s="380">
        <v>0</v>
      </c>
      <c r="F37" s="383"/>
      <c r="G37" s="381">
        <v>10.339716999999998</v>
      </c>
      <c r="H37" s="380">
        <v>2.8091172465833834E-3</v>
      </c>
      <c r="I37" s="383"/>
      <c r="J37" s="381">
        <v>0</v>
      </c>
      <c r="K37" s="380">
        <v>0</v>
      </c>
      <c r="L37" s="383"/>
      <c r="M37" s="381">
        <v>0.15</v>
      </c>
      <c r="N37" s="380">
        <v>6.9502073272833249E-5</v>
      </c>
      <c r="O37" s="383"/>
      <c r="P37" s="381">
        <v>10.869208419999998</v>
      </c>
      <c r="Q37" s="380">
        <v>1.9747855290297811E-3</v>
      </c>
      <c r="R37" s="383"/>
      <c r="S37" s="381">
        <v>0</v>
      </c>
      <c r="T37" s="380">
        <v>0</v>
      </c>
      <c r="U37" s="383"/>
      <c r="V37" s="381">
        <v>1</v>
      </c>
      <c r="W37" s="380">
        <v>3.9236734671765303E-4</v>
      </c>
      <c r="X37" s="383"/>
      <c r="Y37" s="381">
        <v>10.80013344</v>
      </c>
      <c r="Z37" s="380">
        <v>1.8043748356288089E-3</v>
      </c>
      <c r="AA37" s="383"/>
      <c r="AB37" s="381">
        <v>0</v>
      </c>
      <c r="AC37" s="380">
        <v>0</v>
      </c>
    </row>
    <row r="38" spans="1:29" x14ac:dyDescent="0.35">
      <c r="A38" s="6"/>
      <c r="B38" s="99" t="s">
        <v>56</v>
      </c>
      <c r="C38" s="216"/>
      <c r="D38" s="381">
        <v>0</v>
      </c>
      <c r="E38" s="380">
        <v>0</v>
      </c>
      <c r="F38" s="383"/>
      <c r="G38" s="381">
        <v>2.6630024800000012</v>
      </c>
      <c r="H38" s="380">
        <v>7.2349041992757885E-4</v>
      </c>
      <c r="I38" s="383"/>
      <c r="J38" s="381">
        <v>0</v>
      </c>
      <c r="K38" s="380">
        <v>0</v>
      </c>
      <c r="L38" s="383"/>
      <c r="M38" s="381">
        <v>0</v>
      </c>
      <c r="N38" s="380">
        <v>0</v>
      </c>
      <c r="O38" s="383"/>
      <c r="P38" s="381">
        <v>2.1046490000000007</v>
      </c>
      <c r="Q38" s="380">
        <v>3.8238574772743222E-4</v>
      </c>
      <c r="R38" s="383"/>
      <c r="S38" s="381">
        <v>0</v>
      </c>
      <c r="T38" s="380">
        <v>0</v>
      </c>
      <c r="U38" s="383"/>
      <c r="V38" s="381">
        <v>0</v>
      </c>
      <c r="W38" s="380">
        <v>0</v>
      </c>
      <c r="X38" s="383"/>
      <c r="Y38" s="381">
        <v>1.8483782200000001</v>
      </c>
      <c r="Z38" s="380">
        <v>3.088079573665314E-4</v>
      </c>
      <c r="AA38" s="383"/>
      <c r="AB38" s="381">
        <v>0</v>
      </c>
      <c r="AC38" s="380">
        <v>0</v>
      </c>
    </row>
    <row r="39" spans="1:29" x14ac:dyDescent="0.35">
      <c r="A39" s="6"/>
      <c r="B39" s="99" t="s">
        <v>57</v>
      </c>
      <c r="C39" s="216"/>
      <c r="D39" s="381">
        <v>0</v>
      </c>
      <c r="E39" s="380">
        <v>0</v>
      </c>
      <c r="F39" s="383"/>
      <c r="G39" s="381">
        <v>0.97240300000000002</v>
      </c>
      <c r="H39" s="380">
        <v>2.6418460369170859E-4</v>
      </c>
      <c r="I39" s="383"/>
      <c r="J39" s="381">
        <v>0</v>
      </c>
      <c r="K39" s="380">
        <v>0</v>
      </c>
      <c r="L39" s="383"/>
      <c r="M39" s="381">
        <v>0</v>
      </c>
      <c r="N39" s="380">
        <v>0</v>
      </c>
      <c r="O39" s="383"/>
      <c r="P39" s="381">
        <v>1.06</v>
      </c>
      <c r="Q39" s="380">
        <v>1.9258740654193551E-4</v>
      </c>
      <c r="R39" s="383"/>
      <c r="S39" s="381">
        <v>0</v>
      </c>
      <c r="T39" s="380">
        <v>0</v>
      </c>
      <c r="U39" s="383"/>
      <c r="V39" s="381">
        <v>0</v>
      </c>
      <c r="W39" s="380">
        <v>0</v>
      </c>
      <c r="X39" s="383"/>
      <c r="Y39" s="381">
        <v>1.0825</v>
      </c>
      <c r="Z39" s="380">
        <v>1.8085292838457609E-4</v>
      </c>
      <c r="AA39" s="383"/>
      <c r="AB39" s="381">
        <v>0</v>
      </c>
      <c r="AC39" s="380">
        <v>0</v>
      </c>
    </row>
    <row r="40" spans="1:29" x14ac:dyDescent="0.35">
      <c r="A40" s="6"/>
      <c r="B40" s="99"/>
      <c r="C40" s="216"/>
      <c r="D40" s="382"/>
      <c r="E40" s="383"/>
      <c r="F40" s="383"/>
      <c r="G40" s="382"/>
      <c r="H40" s="383"/>
      <c r="I40" s="383"/>
      <c r="J40" s="381"/>
      <c r="K40" s="383"/>
      <c r="L40" s="383"/>
      <c r="M40" s="381"/>
      <c r="N40" s="383"/>
      <c r="O40" s="383"/>
      <c r="P40" s="381"/>
      <c r="Q40" s="383"/>
      <c r="R40" s="383"/>
      <c r="S40" s="381"/>
      <c r="T40" s="383"/>
      <c r="U40" s="383"/>
      <c r="V40" s="381"/>
      <c r="W40" s="383"/>
      <c r="X40" s="383"/>
      <c r="Y40" s="381"/>
      <c r="Z40" s="383"/>
      <c r="AA40" s="383"/>
      <c r="AB40" s="381"/>
      <c r="AC40" s="383"/>
    </row>
    <row r="41" spans="1:29" s="393" customFormat="1" ht="15" thickBot="1" x14ac:dyDescent="0.4">
      <c r="A41" s="388" t="s">
        <v>430</v>
      </c>
      <c r="B41" s="389"/>
      <c r="C41" s="72"/>
      <c r="D41" s="390">
        <v>1878.9359582390002</v>
      </c>
      <c r="E41" s="391">
        <v>1</v>
      </c>
      <c r="F41" s="391"/>
      <c r="G41" s="390">
        <v>3680.7708943355005</v>
      </c>
      <c r="H41" s="391">
        <v>1</v>
      </c>
      <c r="I41" s="391"/>
      <c r="J41" s="392">
        <v>3242.2121948514009</v>
      </c>
      <c r="K41" s="391">
        <v>1</v>
      </c>
      <c r="L41" s="391"/>
      <c r="M41" s="392">
        <v>2158.2089991929997</v>
      </c>
      <c r="N41" s="391">
        <v>1</v>
      </c>
      <c r="O41" s="391"/>
      <c r="P41" s="392">
        <v>5503.9943630436046</v>
      </c>
      <c r="Q41" s="391">
        <v>1</v>
      </c>
      <c r="R41" s="391"/>
      <c r="S41" s="392">
        <v>4473.3930761049978</v>
      </c>
      <c r="T41" s="391">
        <v>1</v>
      </c>
      <c r="U41" s="391"/>
      <c r="V41" s="392">
        <v>2548.6320621873729</v>
      </c>
      <c r="W41" s="391">
        <v>1</v>
      </c>
      <c r="X41" s="391"/>
      <c r="Y41" s="392">
        <v>5985.5265251669553</v>
      </c>
      <c r="Z41" s="391">
        <v>1</v>
      </c>
      <c r="AA41" s="391"/>
      <c r="AB41" s="392">
        <v>4842.9728011224006</v>
      </c>
      <c r="AC41" s="391">
        <v>1</v>
      </c>
    </row>
    <row r="42" spans="1:29" x14ac:dyDescent="0.35">
      <c r="A42" s="529" t="s">
        <v>418</v>
      </c>
      <c r="B42" s="147"/>
      <c r="C42" s="394"/>
      <c r="D42" s="394"/>
      <c r="E42" s="394"/>
      <c r="F42" s="394"/>
      <c r="G42" s="395"/>
      <c r="H42" s="394"/>
      <c r="I42" s="394"/>
      <c r="J42" s="394"/>
      <c r="K42" s="394"/>
      <c r="L42" s="394"/>
      <c r="M42" s="396"/>
      <c r="N42" s="394"/>
      <c r="O42" s="394"/>
      <c r="P42" s="394"/>
      <c r="Q42" s="394"/>
      <c r="AC42" s="82" t="s">
        <v>26</v>
      </c>
    </row>
    <row r="43" spans="1:29" x14ac:dyDescent="0.35">
      <c r="A43" s="529" t="s">
        <v>58</v>
      </c>
      <c r="B43" s="147"/>
      <c r="C43" s="394"/>
      <c r="D43" s="394"/>
      <c r="E43" s="394"/>
      <c r="F43" s="394"/>
      <c r="G43" s="395"/>
      <c r="H43" s="394"/>
      <c r="I43" s="394"/>
      <c r="J43" s="394"/>
      <c r="K43" s="394"/>
      <c r="L43" s="394"/>
      <c r="M43" s="396"/>
      <c r="N43" s="394"/>
      <c r="O43" s="394"/>
      <c r="P43" s="394"/>
      <c r="Q43" s="394"/>
      <c r="AC43" s="84" t="s">
        <v>466</v>
      </c>
    </row>
    <row r="44" spans="1:29" x14ac:dyDescent="0.35">
      <c r="A44" s="529" t="s">
        <v>419</v>
      </c>
      <c r="B44" s="147"/>
      <c r="C44" s="394"/>
      <c r="D44" s="394"/>
      <c r="E44" s="394"/>
      <c r="F44" s="394"/>
      <c r="G44" s="395"/>
      <c r="H44" s="394"/>
      <c r="I44" s="394"/>
      <c r="J44" s="394"/>
      <c r="K44" s="394"/>
      <c r="L44" s="394"/>
      <c r="M44" s="396"/>
      <c r="N44" s="394"/>
      <c r="O44" s="394"/>
      <c r="P44" s="394"/>
      <c r="Q44" s="394"/>
      <c r="AC44" s="85" t="s">
        <v>88</v>
      </c>
    </row>
    <row r="45" spans="1:29" x14ac:dyDescent="0.35">
      <c r="A45" s="529" t="s">
        <v>420</v>
      </c>
      <c r="B45" s="147"/>
      <c r="C45" s="394"/>
      <c r="D45" s="394"/>
      <c r="E45" s="394"/>
      <c r="F45" s="394"/>
      <c r="G45" s="395"/>
      <c r="H45" s="394"/>
      <c r="I45" s="394"/>
      <c r="J45" s="394"/>
      <c r="K45" s="394"/>
      <c r="L45" s="394"/>
      <c r="M45" s="396"/>
      <c r="N45" s="394"/>
      <c r="O45" s="394"/>
      <c r="P45" s="394"/>
      <c r="Q45" s="394"/>
    </row>
    <row r="46" spans="1:29" x14ac:dyDescent="0.35">
      <c r="A46" s="529" t="s">
        <v>59</v>
      </c>
      <c r="B46" s="147"/>
      <c r="C46" s="394"/>
      <c r="D46" s="394"/>
      <c r="E46" s="394"/>
      <c r="F46" s="394"/>
      <c r="G46" s="395"/>
      <c r="H46" s="394"/>
      <c r="I46" s="394"/>
      <c r="J46" s="394"/>
      <c r="K46" s="394"/>
      <c r="L46" s="394"/>
      <c r="M46" s="396"/>
      <c r="N46" s="394"/>
      <c r="O46" s="394"/>
      <c r="P46" s="394"/>
      <c r="Q46" s="394"/>
    </row>
    <row r="47" spans="1:29" x14ac:dyDescent="0.35">
      <c r="A47" s="530" t="s">
        <v>60</v>
      </c>
      <c r="B47" s="394"/>
      <c r="C47" s="394"/>
      <c r="D47" s="394"/>
      <c r="E47" s="394"/>
      <c r="F47" s="394"/>
      <c r="G47" s="394"/>
      <c r="H47" s="394"/>
      <c r="I47" s="394"/>
      <c r="J47" s="394"/>
      <c r="K47" s="394"/>
      <c r="L47" s="394"/>
      <c r="M47" s="396"/>
      <c r="N47" s="394"/>
      <c r="O47" s="394"/>
      <c r="P47" s="394"/>
      <c r="Q47" s="394"/>
    </row>
    <row r="48" spans="1:29" x14ac:dyDescent="0.35">
      <c r="A48" s="530" t="s">
        <v>61</v>
      </c>
      <c r="B48" s="394"/>
      <c r="C48" s="394"/>
      <c r="D48" s="394"/>
      <c r="E48" s="394"/>
      <c r="F48" s="394"/>
      <c r="G48" s="394"/>
      <c r="H48" s="394"/>
      <c r="I48" s="394"/>
      <c r="J48" s="394"/>
      <c r="K48" s="394"/>
      <c r="L48" s="394"/>
      <c r="M48" s="394"/>
      <c r="N48" s="394"/>
      <c r="O48" s="394"/>
      <c r="P48" s="394"/>
      <c r="Q48" s="394"/>
      <c r="S48" s="397"/>
      <c r="V48" s="397"/>
      <c r="Y48" s="397"/>
      <c r="AB48" s="397"/>
    </row>
    <row r="49" spans="1:28" x14ac:dyDescent="0.35">
      <c r="A49" s="530" t="s">
        <v>62</v>
      </c>
      <c r="B49" s="394"/>
      <c r="C49" s="394"/>
      <c r="D49" s="394"/>
      <c r="E49" s="394"/>
      <c r="F49" s="394"/>
      <c r="G49" s="394"/>
      <c r="H49" s="394"/>
      <c r="I49" s="394"/>
      <c r="J49" s="394"/>
      <c r="K49" s="394"/>
      <c r="L49" s="394"/>
      <c r="M49" s="394"/>
      <c r="N49" s="394"/>
      <c r="O49" s="394"/>
      <c r="P49" s="394"/>
      <c r="Q49" s="394"/>
      <c r="Y49" s="81"/>
      <c r="AB49" s="398"/>
    </row>
    <row r="50" spans="1:28" x14ac:dyDescent="0.35">
      <c r="A50" s="530" t="s">
        <v>421</v>
      </c>
      <c r="K50" s="394"/>
      <c r="L50" s="394"/>
      <c r="M50" s="394"/>
      <c r="N50" s="394"/>
      <c r="O50" s="394"/>
      <c r="P50" s="394"/>
      <c r="Q50" s="394"/>
      <c r="AB50" s="42"/>
    </row>
    <row r="51" spans="1:28" x14ac:dyDescent="0.35">
      <c r="A51" s="529" t="s">
        <v>63</v>
      </c>
      <c r="B51" s="400"/>
      <c r="C51" s="400"/>
      <c r="D51" s="400"/>
      <c r="E51" s="400"/>
      <c r="F51" s="400"/>
      <c r="G51" s="400"/>
      <c r="H51" s="400"/>
      <c r="I51" s="400"/>
      <c r="J51" s="400"/>
      <c r="AB51" s="399"/>
    </row>
    <row r="52" spans="1:28" x14ac:dyDescent="0.35">
      <c r="A52" s="139" t="s">
        <v>422</v>
      </c>
      <c r="B52" s="401"/>
      <c r="C52" s="401"/>
      <c r="D52" s="401"/>
      <c r="E52" s="401"/>
      <c r="F52" s="401"/>
      <c r="G52" s="401"/>
      <c r="H52" s="401"/>
      <c r="I52" s="401"/>
      <c r="J52" s="401"/>
      <c r="K52" s="400"/>
      <c r="L52" s="400"/>
      <c r="M52" s="400"/>
      <c r="N52" s="400"/>
      <c r="O52" s="400"/>
      <c r="P52" s="400"/>
      <c r="Q52" s="400"/>
    </row>
    <row r="53" spans="1:28" x14ac:dyDescent="0.35">
      <c r="A53" s="529" t="s">
        <v>64</v>
      </c>
      <c r="B53" s="401"/>
      <c r="C53" s="401"/>
      <c r="D53" s="401"/>
      <c r="E53" s="401"/>
      <c r="F53" s="401"/>
      <c r="G53" s="401"/>
      <c r="H53" s="401"/>
      <c r="I53" s="401"/>
      <c r="J53" s="401"/>
      <c r="K53" s="401"/>
      <c r="L53" s="401"/>
      <c r="M53" s="401"/>
      <c r="N53" s="401"/>
      <c r="O53" s="401"/>
      <c r="P53" s="401"/>
      <c r="Q53" s="401"/>
    </row>
    <row r="54" spans="1:28" x14ac:dyDescent="0.35">
      <c r="A54" s="529" t="s">
        <v>65</v>
      </c>
      <c r="B54" s="218"/>
      <c r="C54" s="401"/>
      <c r="D54" s="401"/>
      <c r="E54" s="401"/>
      <c r="F54" s="401"/>
      <c r="G54" s="401"/>
      <c r="H54" s="401"/>
      <c r="I54" s="401"/>
      <c r="J54" s="401"/>
      <c r="K54" s="401"/>
      <c r="L54" s="401"/>
      <c r="M54" s="401"/>
      <c r="N54" s="401"/>
      <c r="O54" s="401"/>
      <c r="P54" s="401"/>
      <c r="Q54" s="401"/>
    </row>
    <row r="55" spans="1:28" x14ac:dyDescent="0.35">
      <c r="A55" s="529" t="s">
        <v>424</v>
      </c>
      <c r="K55" s="401"/>
      <c r="L55" s="401"/>
      <c r="M55" s="401"/>
      <c r="N55" s="401"/>
      <c r="O55" s="401"/>
      <c r="P55" s="401"/>
      <c r="Q55" s="401"/>
    </row>
    <row r="56" spans="1:28" x14ac:dyDescent="0.35">
      <c r="A56" s="80" t="s">
        <v>423</v>
      </c>
    </row>
    <row r="57" spans="1:28" x14ac:dyDescent="0.35">
      <c r="A57" s="80" t="s">
        <v>463</v>
      </c>
    </row>
    <row r="58" spans="1:28" x14ac:dyDescent="0.35">
      <c r="A58" s="80" t="s">
        <v>464</v>
      </c>
    </row>
    <row r="59" spans="1:28" x14ac:dyDescent="0.35">
      <c r="A59" s="558" t="s">
        <v>465</v>
      </c>
    </row>
    <row r="60" spans="1:28" x14ac:dyDescent="0.35">
      <c r="A60" s="583"/>
      <c r="B60" s="583"/>
    </row>
    <row r="61" spans="1:28" x14ac:dyDescent="0.35">
      <c r="A61" s="139" t="s">
        <v>66</v>
      </c>
    </row>
    <row r="64" spans="1:28" x14ac:dyDescent="0.35">
      <c r="A64" s="450" t="s">
        <v>8</v>
      </c>
    </row>
    <row r="65" spans="1:1" x14ac:dyDescent="0.35">
      <c r="A65" s="451" t="s">
        <v>10</v>
      </c>
    </row>
    <row r="66" spans="1:1" x14ac:dyDescent="0.35">
      <c r="A66" s="451"/>
    </row>
    <row r="67" spans="1:1" x14ac:dyDescent="0.35">
      <c r="A67" s="450" t="s">
        <v>11</v>
      </c>
    </row>
    <row r="68" spans="1:1" x14ac:dyDescent="0.35">
      <c r="A68" s="133"/>
    </row>
    <row r="69" spans="1:1" x14ac:dyDescent="0.35">
      <c r="A69" s="133"/>
    </row>
    <row r="70" spans="1:1" x14ac:dyDescent="0.35">
      <c r="A70" s="136"/>
    </row>
    <row r="71" spans="1:1" x14ac:dyDescent="0.35">
      <c r="A71" s="136"/>
    </row>
    <row r="72" spans="1:1" x14ac:dyDescent="0.35">
      <c r="A72" s="136"/>
    </row>
    <row r="73" spans="1:1" x14ac:dyDescent="0.35">
      <c r="A73" s="136"/>
    </row>
    <row r="74" spans="1:1" x14ac:dyDescent="0.35">
      <c r="A74" s="133"/>
    </row>
    <row r="75" spans="1:1" x14ac:dyDescent="0.35">
      <c r="A75" s="138"/>
    </row>
    <row r="76" spans="1:1" x14ac:dyDescent="0.35">
      <c r="A76" s="133"/>
    </row>
    <row r="77" spans="1:1" x14ac:dyDescent="0.35">
      <c r="A77" s="133"/>
    </row>
    <row r="78" spans="1:1" x14ac:dyDescent="0.35">
      <c r="A78" s="133"/>
    </row>
    <row r="79" spans="1:1" x14ac:dyDescent="0.35">
      <c r="A79" s="138"/>
    </row>
  </sheetData>
  <mergeCells count="13">
    <mergeCell ref="A60:B60"/>
    <mergeCell ref="Y6:Z6"/>
    <mergeCell ref="AB6:AC6"/>
    <mergeCell ref="D5:K5"/>
    <mergeCell ref="M5:T5"/>
    <mergeCell ref="V5:AC5"/>
    <mergeCell ref="D6:E6"/>
    <mergeCell ref="G6:H6"/>
    <mergeCell ref="J6:K6"/>
    <mergeCell ref="M6:N6"/>
    <mergeCell ref="P6:Q6"/>
    <mergeCell ref="S6:T6"/>
    <mergeCell ref="V6:W6"/>
  </mergeCells>
  <hyperlinks>
    <hyperlink ref="A59" r:id="rId1" xr:uid="{00000000-0004-0000-0B00-000000000000}"/>
    <hyperlink ref="A65" r:id="rId2" xr:uid="{00000000-0004-0000-0B00-000001000000}"/>
  </hyperlinks>
  <pageMargins left="0.7" right="0.7" top="0.75" bottom="0.75" header="0.3" footer="0.3"/>
  <pageSetup paperSize="9" scale="42"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64"/>
  <sheetViews>
    <sheetView zoomScaleNormal="100" workbookViewId="0">
      <pane ySplit="3" topLeftCell="A48" activePane="bottomLeft" state="frozen"/>
      <selection pane="bottomLeft"/>
    </sheetView>
  </sheetViews>
  <sheetFormatPr defaultColWidth="9.1796875" defaultRowHeight="14.5" x14ac:dyDescent="0.35"/>
  <cols>
    <col min="1" max="1" width="14.1796875" style="7" customWidth="1"/>
    <col min="2" max="2" width="15.54296875" style="7" customWidth="1"/>
    <col min="3" max="3" width="18.81640625" style="7" customWidth="1"/>
    <col min="4" max="16384" width="9.1796875" style="7"/>
  </cols>
  <sheetData>
    <row r="1" spans="1:3" ht="18" x14ac:dyDescent="0.4">
      <c r="A1" s="405" t="s">
        <v>189</v>
      </c>
    </row>
    <row r="2" spans="1:3" x14ac:dyDescent="0.35">
      <c r="A2" s="394"/>
      <c r="B2" s="394"/>
    </row>
    <row r="3" spans="1:3" ht="58.5" customHeight="1" x14ac:dyDescent="0.35">
      <c r="A3" s="406" t="s">
        <v>188</v>
      </c>
      <c r="B3" s="406" t="s">
        <v>187</v>
      </c>
      <c r="C3" s="551" t="s">
        <v>457</v>
      </c>
    </row>
    <row r="4" spans="1:3" x14ac:dyDescent="0.35">
      <c r="A4" s="403">
        <v>1970</v>
      </c>
      <c r="B4" s="402">
        <v>186</v>
      </c>
      <c r="C4" s="550">
        <v>0.36</v>
      </c>
    </row>
    <row r="5" spans="1:3" x14ac:dyDescent="0.35">
      <c r="A5" s="403">
        <v>1971</v>
      </c>
      <c r="B5" s="402">
        <v>231</v>
      </c>
      <c r="C5" s="550">
        <v>0.4</v>
      </c>
    </row>
    <row r="6" spans="1:3" x14ac:dyDescent="0.35">
      <c r="A6" s="403">
        <v>1972</v>
      </c>
      <c r="B6" s="402">
        <v>243</v>
      </c>
      <c r="C6" s="550">
        <v>0.38</v>
      </c>
    </row>
    <row r="7" spans="1:3" x14ac:dyDescent="0.35">
      <c r="A7" s="403">
        <v>1973</v>
      </c>
      <c r="B7" s="402">
        <v>246</v>
      </c>
      <c r="C7" s="550">
        <v>0.34</v>
      </c>
    </row>
    <row r="8" spans="1:3" x14ac:dyDescent="0.35">
      <c r="A8" s="403">
        <v>1974</v>
      </c>
      <c r="B8" s="402">
        <v>307</v>
      </c>
      <c r="C8" s="550">
        <v>0.4</v>
      </c>
    </row>
    <row r="9" spans="1:3" x14ac:dyDescent="0.35">
      <c r="A9" s="403">
        <v>1975</v>
      </c>
      <c r="B9" s="402">
        <v>388</v>
      </c>
      <c r="C9" s="550">
        <v>0.39</v>
      </c>
    </row>
    <row r="10" spans="1:3" x14ac:dyDescent="0.35">
      <c r="A10" s="403">
        <v>1976</v>
      </c>
      <c r="B10" s="402">
        <v>487</v>
      </c>
      <c r="C10" s="550">
        <v>0.39</v>
      </c>
    </row>
    <row r="11" spans="1:3" x14ac:dyDescent="0.35">
      <c r="A11" s="403">
        <v>1977</v>
      </c>
      <c r="B11" s="402">
        <v>638</v>
      </c>
      <c r="C11" s="550">
        <v>0.44</v>
      </c>
    </row>
    <row r="12" spans="1:3" x14ac:dyDescent="0.35">
      <c r="A12" s="403">
        <v>1978</v>
      </c>
      <c r="B12" s="402">
        <v>763</v>
      </c>
      <c r="C12" s="550">
        <v>0.46</v>
      </c>
    </row>
    <row r="13" spans="1:3" x14ac:dyDescent="0.35">
      <c r="A13" s="403">
        <v>1979</v>
      </c>
      <c r="B13" s="402">
        <v>1016</v>
      </c>
      <c r="C13" s="550">
        <v>0.51</v>
      </c>
    </row>
    <row r="14" spans="1:3" x14ac:dyDescent="0.35">
      <c r="A14" s="403">
        <v>1980</v>
      </c>
      <c r="B14" s="402">
        <v>797</v>
      </c>
      <c r="C14" s="550">
        <v>0.35</v>
      </c>
    </row>
    <row r="15" spans="1:3" x14ac:dyDescent="0.35">
      <c r="A15" s="403">
        <v>1981</v>
      </c>
      <c r="B15" s="402">
        <v>1081</v>
      </c>
      <c r="C15" s="550">
        <v>0.43</v>
      </c>
    </row>
    <row r="16" spans="1:3" x14ac:dyDescent="0.35">
      <c r="A16" s="403">
        <v>1982</v>
      </c>
      <c r="B16" s="402">
        <v>1028</v>
      </c>
      <c r="C16" s="550">
        <v>0.37</v>
      </c>
    </row>
    <row r="17" spans="1:3" x14ac:dyDescent="0.35">
      <c r="A17" s="403">
        <v>1983</v>
      </c>
      <c r="B17" s="402">
        <v>1061</v>
      </c>
      <c r="C17" s="550">
        <v>0.35</v>
      </c>
    </row>
    <row r="18" spans="1:3" x14ac:dyDescent="0.35">
      <c r="A18" s="403">
        <v>1984</v>
      </c>
      <c r="B18" s="402">
        <v>1070</v>
      </c>
      <c r="C18" s="550">
        <v>0.33</v>
      </c>
    </row>
    <row r="19" spans="1:3" x14ac:dyDescent="0.35">
      <c r="A19" s="403">
        <v>1985</v>
      </c>
      <c r="B19" s="402">
        <v>1180</v>
      </c>
      <c r="C19" s="550">
        <v>0.33</v>
      </c>
    </row>
    <row r="20" spans="1:3" x14ac:dyDescent="0.35">
      <c r="A20" s="403">
        <v>1986</v>
      </c>
      <c r="B20" s="402">
        <v>1185</v>
      </c>
      <c r="C20" s="550">
        <v>0.31</v>
      </c>
    </row>
    <row r="21" spans="1:3" x14ac:dyDescent="0.35">
      <c r="A21" s="403">
        <v>1987</v>
      </c>
      <c r="B21" s="402">
        <v>1142</v>
      </c>
      <c r="C21" s="550">
        <v>0.28000000000000003</v>
      </c>
    </row>
    <row r="22" spans="1:3" x14ac:dyDescent="0.35">
      <c r="A22" s="403">
        <v>1988</v>
      </c>
      <c r="B22" s="402">
        <v>1485</v>
      </c>
      <c r="C22" s="550">
        <v>0.32</v>
      </c>
    </row>
    <row r="23" spans="1:3" x14ac:dyDescent="0.35">
      <c r="A23" s="403">
        <v>1989</v>
      </c>
      <c r="B23" s="402">
        <v>1578</v>
      </c>
      <c r="C23" s="550">
        <v>0.31</v>
      </c>
    </row>
    <row r="24" spans="1:3" x14ac:dyDescent="0.35">
      <c r="A24" s="403">
        <v>1990</v>
      </c>
      <c r="B24" s="402">
        <v>1485</v>
      </c>
      <c r="C24" s="550">
        <v>0.27</v>
      </c>
    </row>
    <row r="25" spans="1:3" x14ac:dyDescent="0.35">
      <c r="A25" s="403">
        <v>1991</v>
      </c>
      <c r="B25" s="402">
        <v>1815</v>
      </c>
      <c r="C25" s="550">
        <v>0.32</v>
      </c>
    </row>
    <row r="26" spans="1:3" x14ac:dyDescent="0.35">
      <c r="A26" s="403">
        <v>1992</v>
      </c>
      <c r="B26" s="402">
        <v>1848</v>
      </c>
      <c r="C26" s="550">
        <v>0.31</v>
      </c>
    </row>
    <row r="27" spans="1:3" x14ac:dyDescent="0.35">
      <c r="A27" s="403">
        <v>1993</v>
      </c>
      <c r="B27" s="402">
        <v>1945</v>
      </c>
      <c r="C27" s="550">
        <v>0.31</v>
      </c>
    </row>
    <row r="28" spans="1:3" x14ac:dyDescent="0.35">
      <c r="A28" s="403">
        <v>1994</v>
      </c>
      <c r="B28" s="402">
        <v>2089</v>
      </c>
      <c r="C28" s="550">
        <v>0.31</v>
      </c>
    </row>
    <row r="29" spans="1:3" x14ac:dyDescent="0.35">
      <c r="A29" s="403">
        <v>1995</v>
      </c>
      <c r="B29" s="402">
        <v>2029</v>
      </c>
      <c r="C29" s="550">
        <v>0.28999999999999998</v>
      </c>
    </row>
    <row r="30" spans="1:3" x14ac:dyDescent="0.35">
      <c r="A30" s="403">
        <v>1996</v>
      </c>
      <c r="B30" s="402">
        <v>2050</v>
      </c>
      <c r="C30" s="550">
        <v>0.27</v>
      </c>
    </row>
    <row r="31" spans="1:3" x14ac:dyDescent="0.35">
      <c r="A31" s="403">
        <v>1997</v>
      </c>
      <c r="B31" s="402">
        <v>2096</v>
      </c>
      <c r="C31" s="550">
        <v>0.26</v>
      </c>
    </row>
    <row r="32" spans="1:3" x14ac:dyDescent="0.35">
      <c r="A32" s="403">
        <v>1998</v>
      </c>
      <c r="B32" s="402">
        <v>2332</v>
      </c>
      <c r="C32" s="550">
        <v>0.27</v>
      </c>
    </row>
    <row r="33" spans="1:3" x14ac:dyDescent="0.35">
      <c r="A33" s="403">
        <v>1999</v>
      </c>
      <c r="B33" s="402">
        <v>2118</v>
      </c>
      <c r="C33" s="550">
        <v>0.24</v>
      </c>
    </row>
    <row r="34" spans="1:3" x14ac:dyDescent="0.35">
      <c r="A34" s="403">
        <v>2000</v>
      </c>
      <c r="B34" s="402">
        <v>2974</v>
      </c>
      <c r="C34" s="550">
        <v>0.32</v>
      </c>
    </row>
    <row r="35" spans="1:3" x14ac:dyDescent="0.35">
      <c r="A35" s="403">
        <v>2001</v>
      </c>
      <c r="B35" s="402">
        <v>3179</v>
      </c>
      <c r="C35" s="550">
        <v>0.32</v>
      </c>
    </row>
    <row r="36" spans="1:3" x14ac:dyDescent="0.35">
      <c r="A36" s="403">
        <v>2002</v>
      </c>
      <c r="B36" s="402">
        <v>3281</v>
      </c>
      <c r="C36" s="550">
        <v>0.31</v>
      </c>
    </row>
    <row r="37" spans="1:3" x14ac:dyDescent="0.35">
      <c r="A37" s="403">
        <v>2003</v>
      </c>
      <c r="B37" s="402">
        <v>3847</v>
      </c>
      <c r="C37" s="550">
        <v>0.34</v>
      </c>
    </row>
    <row r="38" spans="1:3" x14ac:dyDescent="0.35">
      <c r="A38" s="403">
        <v>2004</v>
      </c>
      <c r="B38" s="402">
        <v>4302</v>
      </c>
      <c r="C38" s="550">
        <v>0.36</v>
      </c>
    </row>
    <row r="39" spans="1:3" x14ac:dyDescent="0.35">
      <c r="A39" s="403">
        <v>2005</v>
      </c>
      <c r="B39" s="402">
        <v>5926</v>
      </c>
      <c r="C39" s="550">
        <v>0.47</v>
      </c>
    </row>
    <row r="40" spans="1:3" x14ac:dyDescent="0.35">
      <c r="A40" s="403">
        <v>2006</v>
      </c>
      <c r="B40" s="402">
        <v>6770</v>
      </c>
      <c r="C40" s="550">
        <v>0.51</v>
      </c>
    </row>
    <row r="41" spans="1:3" x14ac:dyDescent="0.35">
      <c r="A41" s="403">
        <v>2007</v>
      </c>
      <c r="B41" s="402">
        <v>4921</v>
      </c>
      <c r="C41" s="550">
        <v>0.36</v>
      </c>
    </row>
    <row r="42" spans="1:3" x14ac:dyDescent="0.35">
      <c r="A42" s="403">
        <v>2008</v>
      </c>
      <c r="B42" s="402">
        <v>6356</v>
      </c>
      <c r="C42" s="550">
        <v>0.43</v>
      </c>
    </row>
    <row r="43" spans="1:3" x14ac:dyDescent="0.35">
      <c r="A43" s="403">
        <v>2009</v>
      </c>
      <c r="B43" s="402">
        <v>7300.976237289995</v>
      </c>
      <c r="C43" s="550">
        <v>0.51</v>
      </c>
    </row>
    <row r="44" spans="1:3" x14ac:dyDescent="0.35">
      <c r="A44" s="403">
        <v>2010</v>
      </c>
      <c r="B44" s="402">
        <v>8528.7810429272431</v>
      </c>
      <c r="C44" s="550">
        <v>0.56999999999999995</v>
      </c>
    </row>
    <row r="45" spans="1:3" x14ac:dyDescent="0.35">
      <c r="A45" s="403">
        <v>2011</v>
      </c>
      <c r="B45" s="402">
        <v>8628.6230878479964</v>
      </c>
      <c r="C45" s="550">
        <v>0.56000000000000005</v>
      </c>
    </row>
    <row r="46" spans="1:3" x14ac:dyDescent="0.35">
      <c r="A46" s="403">
        <v>2012</v>
      </c>
      <c r="B46" s="402">
        <v>8801.9190474258448</v>
      </c>
      <c r="C46" s="550">
        <v>0.56999999999999995</v>
      </c>
    </row>
    <row r="47" spans="1:3" x14ac:dyDescent="0.35">
      <c r="A47" s="404">
        <v>2013</v>
      </c>
      <c r="B47" s="402">
        <v>11406.860450010212</v>
      </c>
      <c r="C47" s="550">
        <v>0.7</v>
      </c>
    </row>
    <row r="48" spans="1:3" x14ac:dyDescent="0.35">
      <c r="A48" s="404">
        <v>2014</v>
      </c>
      <c r="B48" s="402">
        <v>11700.471985525361</v>
      </c>
      <c r="C48" s="550">
        <v>0.7</v>
      </c>
    </row>
    <row r="49" spans="1:4" ht="15.5" x14ac:dyDescent="0.35">
      <c r="A49" s="404" t="s">
        <v>182</v>
      </c>
      <c r="B49" s="402">
        <v>12135.596438341629</v>
      </c>
      <c r="C49" s="550">
        <v>0.7</v>
      </c>
    </row>
    <row r="50" spans="1:4" ht="15.5" x14ac:dyDescent="0.35">
      <c r="A50" s="404" t="s">
        <v>478</v>
      </c>
      <c r="B50" s="402">
        <v>13377.131388476799</v>
      </c>
      <c r="C50" s="550">
        <v>0.70011385248173963</v>
      </c>
    </row>
    <row r="51" spans="1:4" x14ac:dyDescent="0.35">
      <c r="A51" s="80" t="s">
        <v>463</v>
      </c>
    </row>
    <row r="52" spans="1:4" x14ac:dyDescent="0.35">
      <c r="A52" s="80" t="s">
        <v>464</v>
      </c>
    </row>
    <row r="53" spans="1:4" x14ac:dyDescent="0.35">
      <c r="A53" s="558" t="s">
        <v>465</v>
      </c>
    </row>
    <row r="54" spans="1:4" x14ac:dyDescent="0.35">
      <c r="A54" s="558"/>
    </row>
    <row r="55" spans="1:4" x14ac:dyDescent="0.35">
      <c r="A55" s="558"/>
    </row>
    <row r="56" spans="1:4" x14ac:dyDescent="0.35">
      <c r="D56" s="82" t="s">
        <v>26</v>
      </c>
    </row>
    <row r="57" spans="1:4" x14ac:dyDescent="0.35">
      <c r="D57" s="84" t="s">
        <v>466</v>
      </c>
    </row>
    <row r="58" spans="1:4" x14ac:dyDescent="0.35">
      <c r="D58" s="85" t="s">
        <v>88</v>
      </c>
    </row>
    <row r="61" spans="1:4" x14ac:dyDescent="0.35">
      <c r="A61" s="450" t="s">
        <v>8</v>
      </c>
    </row>
    <row r="62" spans="1:4" x14ac:dyDescent="0.35">
      <c r="A62" s="451" t="s">
        <v>10</v>
      </c>
    </row>
    <row r="63" spans="1:4" x14ac:dyDescent="0.35">
      <c r="A63" s="451"/>
    </row>
    <row r="64" spans="1:4" x14ac:dyDescent="0.35">
      <c r="A64" s="450" t="s">
        <v>11</v>
      </c>
    </row>
  </sheetData>
  <hyperlinks>
    <hyperlink ref="A53" r:id="rId1" xr:uid="{00000000-0004-0000-0C00-000000000000}"/>
    <hyperlink ref="A62" r:id="rId2" xr:uid="{00000000-0004-0000-0C00-000001000000}"/>
  </hyperlinks>
  <pageMargins left="0.7" right="0.7" top="0.75" bottom="0.75" header="0.3" footer="0.3"/>
  <pageSetup paperSize="9" scale="75"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
  <sheetViews>
    <sheetView zoomScaleNormal="100" workbookViewId="0"/>
  </sheetViews>
  <sheetFormatPr defaultColWidth="9.1796875" defaultRowHeight="14.5" x14ac:dyDescent="0.35"/>
  <cols>
    <col min="1" max="5" width="14.453125" style="7" customWidth="1"/>
    <col min="6" max="16384" width="9.1796875" style="7"/>
  </cols>
  <sheetData>
    <row r="1" spans="1:5" ht="18" x14ac:dyDescent="0.4">
      <c r="A1" s="405" t="s">
        <v>437</v>
      </c>
    </row>
    <row r="3" spans="1:5" ht="52" x14ac:dyDescent="0.35">
      <c r="A3" s="406" t="s">
        <v>188</v>
      </c>
      <c r="B3" s="416" t="s">
        <v>187</v>
      </c>
      <c r="C3" s="416" t="s">
        <v>190</v>
      </c>
      <c r="D3" s="416" t="s">
        <v>191</v>
      </c>
      <c r="E3" s="416" t="s">
        <v>192</v>
      </c>
    </row>
    <row r="4" spans="1:5" x14ac:dyDescent="0.35">
      <c r="A4" s="407">
        <v>2010</v>
      </c>
      <c r="B4" s="408">
        <v>8528.7810429272431</v>
      </c>
      <c r="C4" s="407">
        <v>0.56999999999999995</v>
      </c>
      <c r="D4" s="407"/>
      <c r="E4" s="407"/>
    </row>
    <row r="5" spans="1:5" x14ac:dyDescent="0.35">
      <c r="A5" s="407">
        <v>2011</v>
      </c>
      <c r="B5" s="408">
        <v>8628.623087847991</v>
      </c>
      <c r="C5" s="407">
        <v>0.56000000000000005</v>
      </c>
      <c r="D5" s="407"/>
      <c r="E5" s="407"/>
    </row>
    <row r="6" spans="1:5" x14ac:dyDescent="0.35">
      <c r="A6" s="409">
        <v>2012</v>
      </c>
      <c r="B6" s="410">
        <v>8801.9190474253828</v>
      </c>
      <c r="C6" s="411">
        <v>0.56999999999999995</v>
      </c>
      <c r="D6" s="411"/>
      <c r="E6" s="411"/>
    </row>
    <row r="7" spans="1:5" x14ac:dyDescent="0.35">
      <c r="A7" s="409">
        <v>2013</v>
      </c>
      <c r="B7" s="410">
        <v>11406.860450010217</v>
      </c>
      <c r="C7" s="411">
        <v>0.70426578004077334</v>
      </c>
      <c r="D7" s="411">
        <v>0.68501182324423049</v>
      </c>
      <c r="E7" s="411">
        <v>0.67195398304029663</v>
      </c>
    </row>
    <row r="8" spans="1:5" x14ac:dyDescent="0.35">
      <c r="A8" s="409">
        <v>2014</v>
      </c>
      <c r="B8" s="410">
        <v>11700.471985525361</v>
      </c>
      <c r="C8" s="411">
        <v>0.70007637227399255</v>
      </c>
      <c r="D8" s="411">
        <v>0.67214715324941965</v>
      </c>
      <c r="E8" s="411">
        <v>0.65754922869559129</v>
      </c>
    </row>
    <row r="9" spans="1:5" x14ac:dyDescent="0.35">
      <c r="A9" s="554" t="s">
        <v>182</v>
      </c>
      <c r="B9" s="410">
        <v>12135.596438341629</v>
      </c>
      <c r="C9" s="412">
        <v>0.70433803536442574</v>
      </c>
      <c r="D9" s="411">
        <v>0.67641754371619178</v>
      </c>
      <c r="E9" s="411">
        <v>0.66187788661999503</v>
      </c>
    </row>
    <row r="10" spans="1:5" x14ac:dyDescent="0.35">
      <c r="A10" s="554" t="s">
        <v>478</v>
      </c>
      <c r="B10" s="402">
        <v>13377.131388476799</v>
      </c>
      <c r="C10" s="413" t="s">
        <v>193</v>
      </c>
      <c r="D10" s="414" t="s">
        <v>193</v>
      </c>
      <c r="E10" s="415">
        <v>0.70011385248173963</v>
      </c>
    </row>
    <row r="11" spans="1:5" ht="18.75" customHeight="1" x14ac:dyDescent="0.35">
      <c r="A11" s="80" t="s">
        <v>463</v>
      </c>
      <c r="B11" s="396"/>
      <c r="C11" s="525"/>
      <c r="D11" s="526"/>
      <c r="E11" s="527"/>
    </row>
    <row r="12" spans="1:5" x14ac:dyDescent="0.35">
      <c r="A12" s="80" t="s">
        <v>464</v>
      </c>
      <c r="B12" s="396"/>
      <c r="C12" s="525"/>
      <c r="D12" s="526"/>
      <c r="E12" s="527"/>
    </row>
    <row r="13" spans="1:5" x14ac:dyDescent="0.35">
      <c r="A13" s="558" t="s">
        <v>465</v>
      </c>
      <c r="B13" s="396"/>
      <c r="C13" s="525"/>
      <c r="D13" s="526"/>
      <c r="E13" s="527"/>
    </row>
    <row r="14" spans="1:5" x14ac:dyDescent="0.35">
      <c r="A14" s="524"/>
      <c r="B14" s="396"/>
      <c r="C14" s="525"/>
      <c r="D14" s="526"/>
      <c r="E14" s="527"/>
    </row>
    <row r="15" spans="1:5" x14ac:dyDescent="0.35">
      <c r="E15" s="82" t="s">
        <v>26</v>
      </c>
    </row>
    <row r="16" spans="1:5" x14ac:dyDescent="0.35">
      <c r="E16" s="84" t="s">
        <v>466</v>
      </c>
    </row>
    <row r="17" spans="1:5" x14ac:dyDescent="0.35">
      <c r="E17" s="85" t="s">
        <v>88</v>
      </c>
    </row>
    <row r="19" spans="1:5" x14ac:dyDescent="0.35">
      <c r="A19" s="450" t="s">
        <v>8</v>
      </c>
    </row>
    <row r="20" spans="1:5" x14ac:dyDescent="0.35">
      <c r="A20" s="451" t="s">
        <v>10</v>
      </c>
    </row>
    <row r="21" spans="1:5" x14ac:dyDescent="0.35">
      <c r="A21" s="451"/>
    </row>
    <row r="22" spans="1:5" x14ac:dyDescent="0.35">
      <c r="A22" s="450" t="s">
        <v>11</v>
      </c>
    </row>
  </sheetData>
  <hyperlinks>
    <hyperlink ref="A13" r:id="rId1" xr:uid="{00000000-0004-0000-0D00-000000000000}"/>
    <hyperlink ref="A20" r:id="rId2" xr:uid="{00000000-0004-0000-0D00-000001000000}"/>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0"/>
  <sheetViews>
    <sheetView zoomScaleNormal="100" workbookViewId="0"/>
  </sheetViews>
  <sheetFormatPr defaultColWidth="9.1796875" defaultRowHeight="14.5" x14ac:dyDescent="0.35"/>
  <cols>
    <col min="1" max="1" width="29.1796875" style="7" customWidth="1"/>
    <col min="2" max="4" width="19.81640625" style="7" customWidth="1"/>
    <col min="5" max="16384" width="9.1796875" style="7"/>
  </cols>
  <sheetData>
    <row r="1" spans="1:6" ht="22.5" x14ac:dyDescent="0.35">
      <c r="A1" s="365" t="s">
        <v>438</v>
      </c>
    </row>
    <row r="3" spans="1:6" x14ac:dyDescent="0.35">
      <c r="A3" s="406" t="s">
        <v>194</v>
      </c>
      <c r="B3" s="406" t="s">
        <v>195</v>
      </c>
      <c r="C3" s="406" t="s">
        <v>196</v>
      </c>
      <c r="D3" s="406" t="s">
        <v>197</v>
      </c>
    </row>
    <row r="4" spans="1:6" x14ac:dyDescent="0.35">
      <c r="A4" s="432" t="s">
        <v>198</v>
      </c>
      <c r="B4" s="433">
        <v>1640.4406200000001</v>
      </c>
      <c r="C4" s="433">
        <v>600.96582000000001</v>
      </c>
      <c r="D4" s="433">
        <v>2241.4064400000002</v>
      </c>
      <c r="E4" s="418"/>
      <c r="F4" s="213"/>
    </row>
    <row r="5" spans="1:6" x14ac:dyDescent="0.35">
      <c r="A5" s="432" t="s">
        <v>199</v>
      </c>
      <c r="B5" s="433">
        <v>718.66625999999997</v>
      </c>
      <c r="C5" s="433">
        <v>454.48493999999999</v>
      </c>
      <c r="D5" s="433">
        <v>1173.1512</v>
      </c>
      <c r="E5" s="418"/>
      <c r="F5" s="213"/>
    </row>
    <row r="6" spans="1:6" x14ac:dyDescent="0.35">
      <c r="A6" s="432" t="s">
        <v>200</v>
      </c>
      <c r="B6" s="433">
        <v>1061.2898399999999</v>
      </c>
      <c r="C6" s="433">
        <v>647.33760000000007</v>
      </c>
      <c r="D6" s="433">
        <v>1708.6348499999999</v>
      </c>
      <c r="E6" s="418"/>
      <c r="F6" s="213"/>
    </row>
    <row r="7" spans="1:6" x14ac:dyDescent="0.35">
      <c r="A7" s="432" t="s">
        <v>201</v>
      </c>
      <c r="B7" s="433">
        <v>2011.15551</v>
      </c>
      <c r="C7" s="433">
        <v>924.59015999999997</v>
      </c>
      <c r="D7" s="433">
        <v>2935.7456699999998</v>
      </c>
      <c r="E7" s="418"/>
      <c r="F7" s="213"/>
    </row>
    <row r="8" spans="1:6" x14ac:dyDescent="0.35">
      <c r="A8" s="432" t="s">
        <v>202</v>
      </c>
      <c r="B8" s="433">
        <v>55.389749999999999</v>
      </c>
      <c r="C8" s="433">
        <v>138.11498999999998</v>
      </c>
      <c r="D8" s="433">
        <v>193.50474</v>
      </c>
      <c r="E8" s="418"/>
      <c r="F8" s="213"/>
    </row>
    <row r="9" spans="1:6" x14ac:dyDescent="0.35">
      <c r="A9" s="432" t="s">
        <v>203</v>
      </c>
      <c r="B9" s="433">
        <v>1260.4335900000001</v>
      </c>
      <c r="C9" s="433">
        <v>496.89237000000003</v>
      </c>
      <c r="D9" s="433">
        <v>1757.3259599999999</v>
      </c>
      <c r="E9" s="418"/>
      <c r="F9" s="213"/>
    </row>
    <row r="10" spans="1:6" x14ac:dyDescent="0.35">
      <c r="A10" s="432" t="s">
        <v>204</v>
      </c>
      <c r="B10" s="433">
        <v>470.13486</v>
      </c>
      <c r="C10" s="433">
        <v>313.00581</v>
      </c>
      <c r="D10" s="433">
        <v>783.14066999999989</v>
      </c>
      <c r="E10" s="418"/>
      <c r="F10" s="213"/>
    </row>
    <row r="11" spans="1:6" x14ac:dyDescent="0.35">
      <c r="A11" s="432" t="s">
        <v>205</v>
      </c>
      <c r="B11" s="433">
        <v>4038.45</v>
      </c>
      <c r="C11" s="433">
        <v>3001.99107</v>
      </c>
      <c r="D11" s="433">
        <v>7040.4410699999999</v>
      </c>
      <c r="E11" s="418"/>
      <c r="F11" s="213"/>
    </row>
    <row r="12" spans="1:6" x14ac:dyDescent="0.35">
      <c r="A12" s="432" t="s">
        <v>206</v>
      </c>
      <c r="B12" s="433">
        <v>14504.963849999998</v>
      </c>
      <c r="C12" s="433">
        <v>3775.1578800000002</v>
      </c>
      <c r="D12" s="433">
        <v>18280.121729999999</v>
      </c>
      <c r="E12" s="418"/>
      <c r="F12" s="213"/>
    </row>
    <row r="13" spans="1:6" x14ac:dyDescent="0.35">
      <c r="A13" s="432" t="s">
        <v>207</v>
      </c>
      <c r="B13" s="433">
        <v>52.610999999999997</v>
      </c>
      <c r="C13" s="433">
        <v>143.01300000000001</v>
      </c>
      <c r="D13" s="433">
        <v>195.624</v>
      </c>
      <c r="E13" s="418"/>
      <c r="F13" s="213"/>
    </row>
    <row r="14" spans="1:6" x14ac:dyDescent="0.35">
      <c r="A14" s="432" t="s">
        <v>208</v>
      </c>
      <c r="B14" s="433">
        <v>13.567709999999998</v>
      </c>
      <c r="C14" s="433">
        <v>101.58369</v>
      </c>
      <c r="D14" s="433">
        <v>115.15140000000001</v>
      </c>
      <c r="E14" s="418"/>
      <c r="F14" s="213"/>
    </row>
    <row r="15" spans="1:6" x14ac:dyDescent="0.35">
      <c r="A15" s="432" t="s">
        <v>209</v>
      </c>
      <c r="B15" s="433">
        <v>29.23245</v>
      </c>
      <c r="C15" s="433">
        <v>7.9509300000000005</v>
      </c>
      <c r="D15" s="433">
        <v>37.18338</v>
      </c>
      <c r="E15" s="418"/>
      <c r="F15" s="213"/>
    </row>
    <row r="16" spans="1:6" x14ac:dyDescent="0.35">
      <c r="A16" s="432" t="s">
        <v>210</v>
      </c>
      <c r="B16" s="433">
        <v>314.78420999999997</v>
      </c>
      <c r="C16" s="433">
        <v>279.66081000000003</v>
      </c>
      <c r="D16" s="433">
        <v>594.44502</v>
      </c>
      <c r="E16" s="418"/>
      <c r="F16" s="213"/>
    </row>
    <row r="17" spans="1:8" x14ac:dyDescent="0.35">
      <c r="A17" s="432" t="s">
        <v>211</v>
      </c>
      <c r="B17" s="433">
        <v>1729.3087499999999</v>
      </c>
      <c r="C17" s="433">
        <v>1868.8242300000002</v>
      </c>
      <c r="D17" s="433">
        <v>3598.1329799999999</v>
      </c>
      <c r="E17" s="418"/>
      <c r="F17" s="213"/>
    </row>
    <row r="18" spans="1:8" x14ac:dyDescent="0.35">
      <c r="A18" s="432" t="s">
        <v>212</v>
      </c>
      <c r="B18" s="433">
        <v>5225.9617799999996</v>
      </c>
      <c r="C18" s="433">
        <v>2456.6595299999999</v>
      </c>
      <c r="D18" s="433">
        <v>7682.6138999999994</v>
      </c>
      <c r="E18" s="418"/>
      <c r="F18" s="213"/>
    </row>
    <row r="19" spans="1:8" x14ac:dyDescent="0.35">
      <c r="A19" s="432" t="s">
        <v>213</v>
      </c>
      <c r="B19" s="433">
        <v>1139.46534</v>
      </c>
      <c r="C19" s="433">
        <v>316.57002</v>
      </c>
      <c r="D19" s="433">
        <v>1456.0353600000001</v>
      </c>
      <c r="E19" s="418"/>
      <c r="F19" s="213"/>
    </row>
    <row r="20" spans="1:8" x14ac:dyDescent="0.35">
      <c r="A20" s="432" t="s">
        <v>214</v>
      </c>
      <c r="B20" s="433">
        <v>200.99625</v>
      </c>
      <c r="C20" s="433">
        <v>83.340270000000004</v>
      </c>
      <c r="D20" s="433">
        <v>284.33652000000001</v>
      </c>
      <c r="E20" s="418"/>
      <c r="F20" s="213"/>
    </row>
    <row r="21" spans="1:8" x14ac:dyDescent="0.35">
      <c r="A21" s="432" t="s">
        <v>215</v>
      </c>
      <c r="B21" s="433">
        <v>2355.8094299999998</v>
      </c>
      <c r="C21" s="433">
        <v>1340.45418</v>
      </c>
      <c r="D21" s="433">
        <v>3696.2710200000001</v>
      </c>
      <c r="E21" s="418"/>
      <c r="F21" s="213"/>
    </row>
    <row r="22" spans="1:8" x14ac:dyDescent="0.35">
      <c r="A22" s="432" t="s">
        <v>216</v>
      </c>
      <c r="B22" s="433">
        <v>265.18167</v>
      </c>
      <c r="C22" s="433">
        <v>59.443019999999997</v>
      </c>
      <c r="D22" s="433">
        <v>324.62468999999999</v>
      </c>
      <c r="E22" s="418"/>
      <c r="F22" s="213"/>
    </row>
    <row r="23" spans="1:8" x14ac:dyDescent="0.35">
      <c r="A23" s="432" t="s">
        <v>217</v>
      </c>
      <c r="B23" s="433">
        <v>2538.3992399999997</v>
      </c>
      <c r="C23" s="433">
        <v>686.61059999999998</v>
      </c>
      <c r="D23" s="433">
        <v>3225.0098399999997</v>
      </c>
      <c r="F23" s="213"/>
      <c r="H23" s="518"/>
    </row>
    <row r="24" spans="1:8" x14ac:dyDescent="0.35">
      <c r="A24" s="432" t="s">
        <v>218</v>
      </c>
      <c r="B24" s="433">
        <v>109.66799999999999</v>
      </c>
      <c r="C24" s="433">
        <v>337.39211999999998</v>
      </c>
      <c r="D24" s="433">
        <v>447.06753000000003</v>
      </c>
      <c r="E24" s="418"/>
      <c r="F24" s="213"/>
    </row>
    <row r="25" spans="1:8" x14ac:dyDescent="0.35">
      <c r="A25" s="432" t="s">
        <v>219</v>
      </c>
      <c r="B25" s="433">
        <v>94.314480000000003</v>
      </c>
      <c r="C25" s="433">
        <v>157.33653000000001</v>
      </c>
      <c r="D25" s="433">
        <v>251.65101000000001</v>
      </c>
      <c r="E25" s="418"/>
      <c r="F25" s="213"/>
    </row>
    <row r="26" spans="1:8" x14ac:dyDescent="0.35">
      <c r="A26" s="432" t="s">
        <v>220</v>
      </c>
      <c r="B26" s="433">
        <v>15.01266</v>
      </c>
      <c r="C26" s="433">
        <v>64.35584999999999</v>
      </c>
      <c r="D26" s="433">
        <v>79.375920000000008</v>
      </c>
      <c r="E26" s="418"/>
      <c r="F26" s="213"/>
    </row>
    <row r="27" spans="1:8" x14ac:dyDescent="0.35">
      <c r="A27" s="432" t="s">
        <v>221</v>
      </c>
      <c r="B27" s="433">
        <v>21.65943</v>
      </c>
      <c r="C27" s="433">
        <v>37.361220000000003</v>
      </c>
      <c r="D27" s="433">
        <v>59.028059999999996</v>
      </c>
      <c r="E27" s="418"/>
      <c r="F27" s="213"/>
    </row>
    <row r="28" spans="1:8" x14ac:dyDescent="0.35">
      <c r="A28" s="432" t="s">
        <v>222</v>
      </c>
      <c r="B28" s="433">
        <v>1844.3119499999998</v>
      </c>
      <c r="C28" s="433">
        <v>1190.68326</v>
      </c>
      <c r="D28" s="433">
        <v>3034.99521</v>
      </c>
      <c r="E28" s="418"/>
      <c r="F28" s="213"/>
    </row>
    <row r="29" spans="1:8" x14ac:dyDescent="0.35">
      <c r="A29" s="432" t="s">
        <v>223</v>
      </c>
      <c r="B29" s="433">
        <v>2566.6091099999999</v>
      </c>
      <c r="C29" s="433">
        <v>1042.37952</v>
      </c>
      <c r="D29" s="433">
        <v>3608.9960399999995</v>
      </c>
      <c r="E29" s="418"/>
      <c r="F29" s="213"/>
    </row>
    <row r="30" spans="1:8" x14ac:dyDescent="0.35">
      <c r="A30" s="432" t="s">
        <v>224</v>
      </c>
      <c r="B30" s="433">
        <v>2062.24746</v>
      </c>
      <c r="C30" s="433">
        <v>577.86144000000002</v>
      </c>
      <c r="D30" s="433">
        <v>2640.1089000000002</v>
      </c>
      <c r="E30" s="418"/>
      <c r="F30" s="213"/>
    </row>
    <row r="31" spans="1:8" x14ac:dyDescent="0.35">
      <c r="A31" s="434" t="s">
        <v>479</v>
      </c>
      <c r="B31" s="435">
        <v>8534.1585873543372</v>
      </c>
      <c r="C31" s="435">
        <v>4842.9728011224006</v>
      </c>
      <c r="D31" s="435">
        <v>13377.131388476799</v>
      </c>
    </row>
    <row r="32" spans="1:8" x14ac:dyDescent="0.35">
      <c r="A32" s="432" t="s">
        <v>225</v>
      </c>
      <c r="B32" s="433">
        <v>20701.643039999999</v>
      </c>
      <c r="C32" s="433">
        <v>4187.4651000000003</v>
      </c>
      <c r="D32" s="433">
        <v>24889.10814</v>
      </c>
    </row>
    <row r="33" spans="1:4" x14ac:dyDescent="0.35">
      <c r="A33" s="432" t="s">
        <v>226</v>
      </c>
      <c r="B33" s="435">
        <v>75579.318090532746</v>
      </c>
      <c r="C33" s="435">
        <v>30134.458761122401</v>
      </c>
      <c r="D33" s="435">
        <v>105713.81390165513</v>
      </c>
    </row>
    <row r="34" spans="1:4" ht="27.75" customHeight="1" x14ac:dyDescent="0.35">
      <c r="A34" s="586" t="s">
        <v>448</v>
      </c>
      <c r="B34" s="586"/>
      <c r="C34" s="586"/>
      <c r="D34" s="586"/>
    </row>
    <row r="35" spans="1:4" x14ac:dyDescent="0.35">
      <c r="A35" s="80" t="s">
        <v>473</v>
      </c>
      <c r="B35" s="556"/>
      <c r="C35" s="556"/>
      <c r="D35" s="556"/>
    </row>
    <row r="36" spans="1:4" ht="9.75" customHeight="1" x14ac:dyDescent="0.35">
      <c r="A36" s="558" t="s">
        <v>465</v>
      </c>
      <c r="B36" s="556"/>
      <c r="C36" s="556"/>
      <c r="D36" s="556"/>
    </row>
    <row r="37" spans="1:4" x14ac:dyDescent="0.35">
      <c r="A37" s="556"/>
      <c r="B37" s="556"/>
      <c r="C37" s="556"/>
      <c r="D37" s="556"/>
    </row>
    <row r="38" spans="1:4" x14ac:dyDescent="0.35">
      <c r="D38" s="82" t="s">
        <v>227</v>
      </c>
    </row>
    <row r="39" spans="1:4" x14ac:dyDescent="0.35">
      <c r="D39" s="84" t="s">
        <v>466</v>
      </c>
    </row>
    <row r="40" spans="1:4" x14ac:dyDescent="0.35">
      <c r="D40" s="85" t="s">
        <v>88</v>
      </c>
    </row>
  </sheetData>
  <mergeCells count="1">
    <mergeCell ref="A34:D34"/>
  </mergeCells>
  <hyperlinks>
    <hyperlink ref="A36" r:id="rId1" xr:uid="{00000000-0004-0000-0E00-000000000000}"/>
  </hyperlinks>
  <pageMargins left="0.7" right="0.7" top="0.75" bottom="0.75" header="0.3" footer="0.3"/>
  <pageSetup paperSize="9" scale="81"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9"/>
  <sheetViews>
    <sheetView zoomScaleNormal="100" workbookViewId="0"/>
  </sheetViews>
  <sheetFormatPr defaultColWidth="9.1796875" defaultRowHeight="14.5" x14ac:dyDescent="0.35"/>
  <cols>
    <col min="1" max="1" width="15.453125" style="419" customWidth="1"/>
    <col min="2" max="4" width="26.1796875" style="419" customWidth="1"/>
    <col min="5" max="5" width="6.1796875" style="419" customWidth="1"/>
    <col min="6" max="6" width="26.1796875" style="419" customWidth="1"/>
    <col min="7" max="16384" width="9.1796875" style="419"/>
  </cols>
  <sheetData>
    <row r="1" spans="1:6" ht="22.5" customHeight="1" x14ac:dyDescent="0.35">
      <c r="A1" s="425" t="s">
        <v>439</v>
      </c>
      <c r="B1" s="425"/>
      <c r="C1" s="425"/>
      <c r="D1" s="425"/>
      <c r="E1" s="425"/>
      <c r="F1" s="425"/>
    </row>
    <row r="2" spans="1:6" ht="15.75" customHeight="1" x14ac:dyDescent="0.35">
      <c r="A2" s="426"/>
      <c r="B2" s="426"/>
      <c r="C2" s="426"/>
      <c r="D2" s="426"/>
      <c r="E2" s="426"/>
      <c r="F2" s="426"/>
    </row>
    <row r="3" spans="1:6" x14ac:dyDescent="0.35">
      <c r="A3" s="552" t="s">
        <v>228</v>
      </c>
      <c r="B3" s="552" t="s">
        <v>229</v>
      </c>
      <c r="C3" s="552" t="s">
        <v>230</v>
      </c>
      <c r="D3" s="420"/>
      <c r="E3" s="420"/>
      <c r="F3" s="420"/>
    </row>
    <row r="4" spans="1:6" x14ac:dyDescent="0.35">
      <c r="A4" s="521" t="s">
        <v>217</v>
      </c>
      <c r="B4" s="441">
        <v>1.1140000000000001</v>
      </c>
      <c r="C4" s="442">
        <v>0.7</v>
      </c>
      <c r="D4" s="421"/>
      <c r="E4" s="421"/>
      <c r="F4" s="421"/>
    </row>
    <row r="5" spans="1:6" x14ac:dyDescent="0.35">
      <c r="A5" s="521" t="s">
        <v>214</v>
      </c>
      <c r="B5" s="441">
        <v>1.004</v>
      </c>
      <c r="C5" s="442">
        <v>0.7</v>
      </c>
      <c r="D5" s="421"/>
      <c r="E5" s="421"/>
      <c r="F5" s="421"/>
    </row>
    <row r="6" spans="1:6" x14ac:dyDescent="0.35">
      <c r="A6" s="521" t="s">
        <v>223</v>
      </c>
      <c r="B6" s="441">
        <v>0.93700000000000006</v>
      </c>
      <c r="C6" s="442">
        <v>0.7</v>
      </c>
      <c r="D6" s="421"/>
      <c r="E6" s="421"/>
      <c r="F6" s="421"/>
    </row>
    <row r="7" spans="1:6" x14ac:dyDescent="0.35">
      <c r="A7" s="521" t="s">
        <v>203</v>
      </c>
      <c r="B7" s="441">
        <v>0.753</v>
      </c>
      <c r="C7" s="442">
        <v>0.7</v>
      </c>
      <c r="D7" s="421"/>
      <c r="E7" s="421"/>
      <c r="F7" s="421"/>
    </row>
    <row r="8" spans="1:6" x14ac:dyDescent="0.35">
      <c r="A8" s="521" t="s">
        <v>206</v>
      </c>
      <c r="B8" s="441">
        <v>0.69799999999999995</v>
      </c>
      <c r="C8" s="442">
        <v>0.7</v>
      </c>
      <c r="D8" s="421"/>
      <c r="E8" s="421"/>
      <c r="F8" s="421"/>
    </row>
    <row r="9" spans="1:6" ht="15" customHeight="1" x14ac:dyDescent="0.35">
      <c r="A9" s="522" t="s">
        <v>480</v>
      </c>
      <c r="B9" s="443">
        <v>0.70011385248173963</v>
      </c>
      <c r="C9" s="444">
        <v>0.7</v>
      </c>
      <c r="D9" s="422"/>
      <c r="E9" s="422"/>
      <c r="F9" s="422"/>
    </row>
    <row r="10" spans="1:6" x14ac:dyDescent="0.35">
      <c r="A10" s="521" t="s">
        <v>215</v>
      </c>
      <c r="B10" s="441">
        <v>0.65400000000000003</v>
      </c>
      <c r="C10" s="442">
        <v>0.7</v>
      </c>
      <c r="D10" s="421"/>
      <c r="E10" s="421"/>
      <c r="F10" s="421"/>
    </row>
    <row r="11" spans="1:6" x14ac:dyDescent="0.35">
      <c r="A11" s="521" t="s">
        <v>224</v>
      </c>
      <c r="B11" s="441">
        <v>0.53600000000000003</v>
      </c>
      <c r="C11" s="442">
        <v>0.7</v>
      </c>
      <c r="D11" s="421"/>
      <c r="E11" s="421"/>
      <c r="F11" s="421"/>
    </row>
    <row r="12" spans="1:6" x14ac:dyDescent="0.35">
      <c r="A12" s="521" t="s">
        <v>200</v>
      </c>
      <c r="B12" s="441">
        <v>0.49299999999999999</v>
      </c>
      <c r="C12" s="442">
        <v>0.7</v>
      </c>
      <c r="D12" s="421"/>
      <c r="E12" s="421"/>
      <c r="F12" s="421"/>
    </row>
    <row r="13" spans="1:6" x14ac:dyDescent="0.35">
      <c r="A13" s="521" t="s">
        <v>204</v>
      </c>
      <c r="B13" s="441">
        <v>0.442</v>
      </c>
      <c r="C13" s="442">
        <v>0.7</v>
      </c>
      <c r="D13" s="421"/>
      <c r="E13" s="421"/>
      <c r="F13" s="421"/>
    </row>
    <row r="14" spans="1:6" x14ac:dyDescent="0.35">
      <c r="A14" s="521" t="s">
        <v>199</v>
      </c>
      <c r="B14" s="441">
        <v>0.40699999999999997</v>
      </c>
      <c r="C14" s="442">
        <v>0.7</v>
      </c>
      <c r="D14" s="421"/>
      <c r="E14" s="421"/>
      <c r="F14" s="421"/>
    </row>
    <row r="15" spans="1:6" x14ac:dyDescent="0.35">
      <c r="A15" s="521" t="s">
        <v>205</v>
      </c>
      <c r="B15" s="441">
        <v>0.38</v>
      </c>
      <c r="C15" s="442">
        <v>0.7</v>
      </c>
      <c r="D15" s="421"/>
      <c r="E15" s="421"/>
      <c r="F15" s="421"/>
    </row>
    <row r="16" spans="1:6" x14ac:dyDescent="0.35">
      <c r="A16" s="521" t="s">
        <v>210</v>
      </c>
      <c r="B16" s="441">
        <v>0.33200000000000002</v>
      </c>
      <c r="C16" s="442">
        <v>0.7</v>
      </c>
      <c r="D16" s="421"/>
      <c r="E16" s="421"/>
      <c r="F16" s="421"/>
    </row>
    <row r="17" spans="1:6" x14ac:dyDescent="0.35">
      <c r="A17" s="521" t="s">
        <v>222</v>
      </c>
      <c r="B17" s="441">
        <v>0.33200000000000002</v>
      </c>
      <c r="C17" s="442">
        <v>0.7</v>
      </c>
      <c r="D17" s="421"/>
      <c r="E17" s="421"/>
      <c r="F17" s="421"/>
    </row>
    <row r="18" spans="1:6" x14ac:dyDescent="0.35">
      <c r="A18" s="521" t="s">
        <v>201</v>
      </c>
      <c r="B18" s="441">
        <v>0.26300000000000001</v>
      </c>
      <c r="C18" s="442">
        <v>0.7</v>
      </c>
      <c r="D18" s="421"/>
      <c r="E18" s="421"/>
      <c r="F18" s="421"/>
    </row>
    <row r="19" spans="1:6" x14ac:dyDescent="0.35">
      <c r="A19" s="521" t="s">
        <v>211</v>
      </c>
      <c r="B19" s="441">
        <v>0.26200000000000001</v>
      </c>
      <c r="C19" s="442">
        <v>0.7</v>
      </c>
      <c r="D19" s="421"/>
      <c r="E19" s="421"/>
      <c r="F19" s="421"/>
    </row>
    <row r="20" spans="1:6" x14ac:dyDescent="0.35">
      <c r="A20" s="521" t="s">
        <v>198</v>
      </c>
      <c r="B20" s="441">
        <v>0.25</v>
      </c>
      <c r="C20" s="442">
        <v>0.7</v>
      </c>
      <c r="D20" s="421"/>
      <c r="E20" s="421"/>
      <c r="F20" s="421"/>
    </row>
    <row r="21" spans="1:6" x14ac:dyDescent="0.35">
      <c r="A21" s="521" t="s">
        <v>216</v>
      </c>
      <c r="B21" s="441">
        <v>0.25</v>
      </c>
      <c r="C21" s="442">
        <v>0.7</v>
      </c>
      <c r="D21" s="421"/>
      <c r="E21" s="421"/>
      <c r="F21" s="421"/>
    </row>
    <row r="22" spans="1:6" x14ac:dyDescent="0.35">
      <c r="A22" s="521" t="s">
        <v>209</v>
      </c>
      <c r="B22" s="441">
        <v>0.249</v>
      </c>
      <c r="C22" s="442">
        <v>0.7</v>
      </c>
      <c r="D22" s="421"/>
      <c r="E22" s="421"/>
      <c r="F22" s="421"/>
    </row>
    <row r="23" spans="1:6" x14ac:dyDescent="0.35">
      <c r="A23" s="521" t="s">
        <v>212</v>
      </c>
      <c r="B23" s="441">
        <v>0.20300000000000001</v>
      </c>
      <c r="C23" s="442">
        <v>0.7</v>
      </c>
      <c r="D23" s="421"/>
      <c r="E23" s="421"/>
      <c r="F23" s="421"/>
    </row>
    <row r="24" spans="1:6" x14ac:dyDescent="0.35">
      <c r="A24" s="521" t="s">
        <v>221</v>
      </c>
      <c r="B24" s="441">
        <v>0.183</v>
      </c>
      <c r="C24" s="442">
        <v>0.7</v>
      </c>
      <c r="D24" s="421"/>
      <c r="E24" s="421"/>
      <c r="F24" s="421"/>
    </row>
    <row r="25" spans="1:6" x14ac:dyDescent="0.35">
      <c r="A25" s="521" t="s">
        <v>225</v>
      </c>
      <c r="B25" s="441">
        <v>0.18099999999999999</v>
      </c>
      <c r="C25" s="442">
        <v>0.7</v>
      </c>
      <c r="D25" s="421"/>
      <c r="E25" s="421"/>
      <c r="F25" s="421"/>
    </row>
    <row r="26" spans="1:6" x14ac:dyDescent="0.35">
      <c r="A26" s="521" t="s">
        <v>219</v>
      </c>
      <c r="B26" s="441">
        <v>0.17</v>
      </c>
      <c r="C26" s="442">
        <v>0.7</v>
      </c>
      <c r="D26" s="421"/>
      <c r="E26" s="421"/>
      <c r="F26" s="421"/>
    </row>
    <row r="27" spans="1:6" x14ac:dyDescent="0.35">
      <c r="A27" s="521" t="s">
        <v>202</v>
      </c>
      <c r="B27" s="441">
        <v>0.14299999999999999</v>
      </c>
      <c r="C27" s="442">
        <v>0.7</v>
      </c>
      <c r="D27" s="421"/>
      <c r="E27" s="421"/>
      <c r="F27" s="421"/>
    </row>
    <row r="28" spans="1:6" x14ac:dyDescent="0.35">
      <c r="A28" s="521" t="s">
        <v>213</v>
      </c>
      <c r="B28" s="441">
        <v>0.13900000000000001</v>
      </c>
      <c r="C28" s="442">
        <v>0.7</v>
      </c>
      <c r="D28" s="421"/>
      <c r="E28" s="421"/>
      <c r="F28" s="421"/>
    </row>
    <row r="29" spans="1:6" x14ac:dyDescent="0.35">
      <c r="A29" s="521" t="s">
        <v>207</v>
      </c>
      <c r="B29" s="441">
        <v>0.13600000000000001</v>
      </c>
      <c r="C29" s="442">
        <v>0.7</v>
      </c>
      <c r="D29" s="421"/>
      <c r="E29" s="421"/>
      <c r="F29" s="421"/>
    </row>
    <row r="30" spans="1:6" x14ac:dyDescent="0.35">
      <c r="A30" s="521" t="s">
        <v>218</v>
      </c>
      <c r="B30" s="441">
        <v>0.13400000000000001</v>
      </c>
      <c r="C30" s="442">
        <v>0.7</v>
      </c>
      <c r="D30" s="421"/>
      <c r="E30" s="421"/>
      <c r="F30" s="421"/>
    </row>
    <row r="31" spans="1:6" x14ac:dyDescent="0.35">
      <c r="A31" s="521" t="s">
        <v>208</v>
      </c>
      <c r="B31" s="441">
        <v>0.13</v>
      </c>
      <c r="C31" s="442">
        <v>0.7</v>
      </c>
      <c r="D31" s="421"/>
      <c r="E31" s="421"/>
      <c r="F31" s="421"/>
    </row>
    <row r="32" spans="1:6" x14ac:dyDescent="0.35">
      <c r="A32" s="521" t="s">
        <v>220</v>
      </c>
      <c r="B32" s="441">
        <v>0.122</v>
      </c>
      <c r="C32" s="442">
        <v>0.7</v>
      </c>
      <c r="D32" s="421"/>
      <c r="E32" s="421"/>
      <c r="F32" s="421"/>
    </row>
    <row r="33" spans="1:6" ht="39.75" customHeight="1" x14ac:dyDescent="0.35">
      <c r="A33" s="587" t="s">
        <v>242</v>
      </c>
      <c r="B33" s="587"/>
      <c r="C33" s="587"/>
      <c r="D33" s="423"/>
      <c r="E33" s="423"/>
      <c r="F33" s="423"/>
    </row>
    <row r="34" spans="1:6" x14ac:dyDescent="0.35">
      <c r="A34" s="80" t="s">
        <v>473</v>
      </c>
      <c r="B34" s="557"/>
      <c r="C34" s="557"/>
      <c r="D34" s="423"/>
      <c r="E34" s="423"/>
      <c r="F34" s="423"/>
    </row>
    <row r="35" spans="1:6" ht="9.75" customHeight="1" x14ac:dyDescent="0.35">
      <c r="A35" s="558" t="s">
        <v>465</v>
      </c>
      <c r="B35" s="557"/>
      <c r="C35" s="557"/>
      <c r="D35" s="423"/>
      <c r="E35" s="423"/>
      <c r="F35" s="423"/>
    </row>
    <row r="36" spans="1:6" ht="12" customHeight="1" x14ac:dyDescent="0.35">
      <c r="A36" s="423"/>
      <c r="B36" s="423"/>
      <c r="C36" s="423"/>
      <c r="D36" s="424"/>
      <c r="E36" s="424"/>
      <c r="F36" s="424"/>
    </row>
    <row r="37" spans="1:6" x14ac:dyDescent="0.35">
      <c r="C37" s="82" t="s">
        <v>227</v>
      </c>
    </row>
    <row r="38" spans="1:6" x14ac:dyDescent="0.35">
      <c r="C38" s="84" t="s">
        <v>466</v>
      </c>
    </row>
    <row r="39" spans="1:6" x14ac:dyDescent="0.35">
      <c r="C39" s="85" t="s">
        <v>88</v>
      </c>
    </row>
  </sheetData>
  <mergeCells count="1">
    <mergeCell ref="A33:C33"/>
  </mergeCells>
  <hyperlinks>
    <hyperlink ref="A35" r:id="rId1" xr:uid="{00000000-0004-0000-0F00-000000000000}"/>
  </hyperlinks>
  <pageMargins left="0.7" right="0.7" top="0.75" bottom="0.75" header="0.3" footer="0.3"/>
  <pageSetup paperSize="9" scale="5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76"/>
  <sheetViews>
    <sheetView zoomScaleNormal="100" workbookViewId="0"/>
  </sheetViews>
  <sheetFormatPr defaultColWidth="9.1796875" defaultRowHeight="14.5" x14ac:dyDescent="0.35"/>
  <cols>
    <col min="1" max="1" width="40.1796875" customWidth="1"/>
    <col min="2" max="4" width="23.7265625" customWidth="1"/>
    <col min="5" max="16384" width="9.1796875" style="7"/>
  </cols>
  <sheetData>
    <row r="1" spans="1:7" ht="22.5" x14ac:dyDescent="0.4">
      <c r="A1" s="427" t="s">
        <v>449</v>
      </c>
      <c r="B1" s="7"/>
      <c r="C1" s="7"/>
      <c r="D1" s="7"/>
    </row>
    <row r="2" spans="1:7" x14ac:dyDescent="0.35">
      <c r="A2" s="7"/>
      <c r="B2" s="7"/>
      <c r="C2" s="7"/>
      <c r="D2" s="7"/>
    </row>
    <row r="3" spans="1:7" x14ac:dyDescent="0.35">
      <c r="A3" s="588" t="s">
        <v>231</v>
      </c>
      <c r="B3" s="590" t="s">
        <v>232</v>
      </c>
      <c r="C3" s="590"/>
      <c r="D3" s="590"/>
    </row>
    <row r="4" spans="1:7" x14ac:dyDescent="0.35">
      <c r="A4" s="589"/>
      <c r="B4" s="439" t="s">
        <v>233</v>
      </c>
      <c r="C4" s="439" t="s">
        <v>234</v>
      </c>
      <c r="D4" s="440" t="s">
        <v>133</v>
      </c>
    </row>
    <row r="5" spans="1:7" x14ac:dyDescent="0.35">
      <c r="A5" s="519" t="s">
        <v>97</v>
      </c>
      <c r="B5" s="436">
        <f>D5-C5</f>
        <v>2047.2170949999995</v>
      </c>
      <c r="C5" s="437">
        <f t="shared" ref="C5:C19" si="0">VLOOKUP(A5,UkDAC,12,FALSE)</f>
        <v>299.92462499999999</v>
      </c>
      <c r="D5" s="438">
        <f t="shared" ref="D5:D19" si="1">VLOOKUP(A5,alldac,14,FALSE)</f>
        <v>2347.1417199999996</v>
      </c>
      <c r="G5" s="234"/>
    </row>
    <row r="6" spans="1:7" x14ac:dyDescent="0.35">
      <c r="A6" s="519" t="s">
        <v>95</v>
      </c>
      <c r="B6" s="436">
        <f t="shared" ref="B6:B19" si="2">D6-C6</f>
        <v>1195.712595</v>
      </c>
      <c r="C6" s="437">
        <f t="shared" si="0"/>
        <v>185.57693</v>
      </c>
      <c r="D6" s="438">
        <f t="shared" si="1"/>
        <v>1381.2895249999999</v>
      </c>
      <c r="G6" s="234"/>
    </row>
    <row r="7" spans="1:7" x14ac:dyDescent="0.35">
      <c r="A7" s="519" t="s">
        <v>98</v>
      </c>
      <c r="B7" s="436">
        <f t="shared" si="2"/>
        <v>875.06649999999979</v>
      </c>
      <c r="C7" s="437">
        <f t="shared" si="0"/>
        <v>338.78228999999999</v>
      </c>
      <c r="D7" s="438">
        <f t="shared" si="1"/>
        <v>1213.8487899999998</v>
      </c>
      <c r="G7" s="234"/>
    </row>
    <row r="8" spans="1:7" x14ac:dyDescent="0.35">
      <c r="A8" s="519" t="s">
        <v>235</v>
      </c>
      <c r="B8" s="436">
        <f t="shared" si="2"/>
        <v>942.90542500000015</v>
      </c>
      <c r="C8" s="437">
        <f t="shared" si="0"/>
        <v>257.70937499999997</v>
      </c>
      <c r="D8" s="438">
        <f t="shared" si="1"/>
        <v>1200.6148000000001</v>
      </c>
      <c r="G8" s="234"/>
    </row>
    <row r="9" spans="1:7" x14ac:dyDescent="0.35">
      <c r="A9" s="519" t="s">
        <v>236</v>
      </c>
      <c r="B9" s="436">
        <f t="shared" si="2"/>
        <v>1179.3370049999999</v>
      </c>
      <c r="C9" s="437">
        <f t="shared" si="0"/>
        <v>12.324234999999998</v>
      </c>
      <c r="D9" s="438">
        <f t="shared" si="1"/>
        <v>1191.6612399999999</v>
      </c>
      <c r="G9" s="234"/>
    </row>
    <row r="10" spans="1:7" x14ac:dyDescent="0.35">
      <c r="A10" s="519" t="s">
        <v>96</v>
      </c>
      <c r="B10" s="436">
        <f t="shared" si="2"/>
        <v>759.04982999999993</v>
      </c>
      <c r="C10" s="437">
        <f t="shared" si="0"/>
        <v>373.78494999999998</v>
      </c>
      <c r="D10" s="438">
        <f t="shared" si="1"/>
        <v>1132.8347799999999</v>
      </c>
      <c r="G10" s="234"/>
    </row>
    <row r="11" spans="1:7" x14ac:dyDescent="0.35">
      <c r="A11" s="519" t="s">
        <v>110</v>
      </c>
      <c r="B11" s="436">
        <f t="shared" si="2"/>
        <v>829.83400499999993</v>
      </c>
      <c r="C11" s="437">
        <f t="shared" si="0"/>
        <v>155.57464999999999</v>
      </c>
      <c r="D11" s="438">
        <f t="shared" si="1"/>
        <v>985.40865499999995</v>
      </c>
      <c r="G11" s="234"/>
    </row>
    <row r="12" spans="1:7" x14ac:dyDescent="0.35">
      <c r="A12" s="519" t="s">
        <v>105</v>
      </c>
      <c r="B12" s="436">
        <f t="shared" si="2"/>
        <v>911.84285499999999</v>
      </c>
      <c r="C12" s="437">
        <f t="shared" si="0"/>
        <v>57.445464999999992</v>
      </c>
      <c r="D12" s="438">
        <f t="shared" si="1"/>
        <v>969.28832</v>
      </c>
      <c r="G12" s="234"/>
    </row>
    <row r="13" spans="1:7" x14ac:dyDescent="0.35">
      <c r="A13" s="519" t="s">
        <v>103</v>
      </c>
      <c r="B13" s="436">
        <f t="shared" si="2"/>
        <v>740.70419500000003</v>
      </c>
      <c r="C13" s="437">
        <f t="shared" si="0"/>
        <v>204.84541000000002</v>
      </c>
      <c r="D13" s="438">
        <f t="shared" si="1"/>
        <v>945.54960500000004</v>
      </c>
      <c r="G13" s="234"/>
    </row>
    <row r="14" spans="1:7" x14ac:dyDescent="0.35">
      <c r="A14" s="519" t="s">
        <v>237</v>
      </c>
      <c r="B14" s="436">
        <f t="shared" si="2"/>
        <v>780.46506999999997</v>
      </c>
      <c r="C14" s="437">
        <f t="shared" si="0"/>
        <v>142.72027</v>
      </c>
      <c r="D14" s="438">
        <f t="shared" si="1"/>
        <v>923.18534</v>
      </c>
      <c r="G14" s="234"/>
    </row>
    <row r="15" spans="1:7" x14ac:dyDescent="0.35">
      <c r="A15" s="519" t="s">
        <v>104</v>
      </c>
      <c r="B15" s="436">
        <f t="shared" si="2"/>
        <v>695.15754000000004</v>
      </c>
      <c r="C15" s="437">
        <f t="shared" si="0"/>
        <v>207.99355500000001</v>
      </c>
      <c r="D15" s="438">
        <f t="shared" si="1"/>
        <v>903.15109500000005</v>
      </c>
      <c r="G15" s="234"/>
    </row>
    <row r="16" spans="1:7" x14ac:dyDescent="0.35">
      <c r="A16" s="519" t="s">
        <v>238</v>
      </c>
      <c r="B16" s="436">
        <f t="shared" si="2"/>
        <v>802.54789999999991</v>
      </c>
      <c r="C16" s="437">
        <f t="shared" si="0"/>
        <v>40.310654999999997</v>
      </c>
      <c r="D16" s="438">
        <f t="shared" si="1"/>
        <v>842.85855499999991</v>
      </c>
      <c r="G16" s="234"/>
    </row>
    <row r="17" spans="1:7" x14ac:dyDescent="0.35">
      <c r="A17" s="519" t="s">
        <v>119</v>
      </c>
      <c r="B17" s="436">
        <f t="shared" si="2"/>
        <v>733.17744500000003</v>
      </c>
      <c r="C17" s="437">
        <f t="shared" si="0"/>
        <v>55.436149999999998</v>
      </c>
      <c r="D17" s="438">
        <f t="shared" si="1"/>
        <v>788.61359500000003</v>
      </c>
      <c r="G17" s="234"/>
    </row>
    <row r="18" spans="1:7" x14ac:dyDescent="0.35">
      <c r="A18" s="519" t="s">
        <v>101</v>
      </c>
      <c r="B18" s="436">
        <f t="shared" si="2"/>
        <v>622.12842999999998</v>
      </c>
      <c r="C18" s="437">
        <f t="shared" si="0"/>
        <v>163.69699500000002</v>
      </c>
      <c r="D18" s="438">
        <f t="shared" si="1"/>
        <v>785.825425</v>
      </c>
      <c r="G18" s="234"/>
    </row>
    <row r="19" spans="1:7" x14ac:dyDescent="0.35">
      <c r="A19" s="519" t="s">
        <v>239</v>
      </c>
      <c r="B19" s="436">
        <f t="shared" si="2"/>
        <v>711.20587999999998</v>
      </c>
      <c r="C19" s="437">
        <f t="shared" si="0"/>
        <v>28.640919999999998</v>
      </c>
      <c r="D19" s="438">
        <f t="shared" si="1"/>
        <v>739.84680000000003</v>
      </c>
      <c r="G19" s="234"/>
    </row>
    <row r="20" spans="1:7" ht="37.5" customHeight="1" x14ac:dyDescent="0.35">
      <c r="A20" s="591" t="s">
        <v>241</v>
      </c>
      <c r="B20" s="592"/>
      <c r="C20" s="592"/>
      <c r="D20" s="592"/>
    </row>
    <row r="21" spans="1:7" x14ac:dyDescent="0.35">
      <c r="A21" s="80"/>
      <c r="B21" s="7"/>
      <c r="C21" s="7"/>
      <c r="D21" s="428" t="s">
        <v>240</v>
      </c>
    </row>
    <row r="22" spans="1:7" x14ac:dyDescent="0.35">
      <c r="A22" s="558"/>
      <c r="B22" s="7"/>
      <c r="C22" s="7"/>
      <c r="D22" s="429" t="s">
        <v>27</v>
      </c>
    </row>
    <row r="23" spans="1:7" x14ac:dyDescent="0.35">
      <c r="A23" s="7"/>
      <c r="B23" s="7"/>
      <c r="C23" s="7"/>
      <c r="D23" s="430" t="s">
        <v>88</v>
      </c>
    </row>
    <row r="24" spans="1:7" x14ac:dyDescent="0.35">
      <c r="A24" s="7"/>
      <c r="B24" s="7"/>
      <c r="C24" s="7"/>
      <c r="D24" s="7"/>
    </row>
    <row r="25" spans="1:7" x14ac:dyDescent="0.35">
      <c r="A25" s="7"/>
      <c r="B25" s="7"/>
      <c r="C25" s="7"/>
      <c r="D25" s="7"/>
    </row>
    <row r="26" spans="1:7" x14ac:dyDescent="0.35">
      <c r="A26" s="7"/>
      <c r="B26" s="7"/>
      <c r="C26" s="7"/>
      <c r="D26" s="454"/>
    </row>
    <row r="27" spans="1:7" x14ac:dyDescent="0.35">
      <c r="A27" s="7"/>
      <c r="B27" s="7"/>
      <c r="C27" s="7"/>
      <c r="D27" s="7"/>
    </row>
    <row r="28" spans="1:7" x14ac:dyDescent="0.35">
      <c r="A28" s="7"/>
      <c r="B28" s="7"/>
      <c r="C28" s="7"/>
      <c r="D28" s="7"/>
    </row>
    <row r="29" spans="1:7" x14ac:dyDescent="0.35">
      <c r="A29" s="7"/>
      <c r="B29" s="7"/>
      <c r="C29" s="7"/>
      <c r="D29" s="7"/>
    </row>
    <row r="30" spans="1:7" x14ac:dyDescent="0.35">
      <c r="A30" s="7"/>
      <c r="B30" s="7"/>
      <c r="C30" s="7"/>
      <c r="D30" s="7"/>
    </row>
    <row r="31" spans="1:7" x14ac:dyDescent="0.35">
      <c r="A31" s="7"/>
      <c r="B31" s="7"/>
      <c r="C31" s="7"/>
      <c r="D31" s="7"/>
    </row>
    <row r="32" spans="1:7" x14ac:dyDescent="0.35">
      <c r="A32" s="7"/>
      <c r="B32" s="7"/>
      <c r="C32" s="7"/>
      <c r="D32" s="7"/>
    </row>
    <row r="33" spans="1:4" x14ac:dyDescent="0.35">
      <c r="A33" s="7"/>
      <c r="B33" s="7"/>
      <c r="C33" s="7"/>
      <c r="D33" s="7"/>
    </row>
    <row r="34" spans="1:4" x14ac:dyDescent="0.35">
      <c r="A34" s="7"/>
      <c r="B34" s="7"/>
      <c r="C34" s="7"/>
      <c r="D34" s="7"/>
    </row>
    <row r="35" spans="1:4" x14ac:dyDescent="0.35">
      <c r="A35" s="7"/>
      <c r="B35" s="7"/>
      <c r="C35" s="7"/>
      <c r="D35" s="7"/>
    </row>
    <row r="36" spans="1:4" x14ac:dyDescent="0.35">
      <c r="A36" s="7"/>
      <c r="B36" s="7"/>
      <c r="C36" s="7"/>
      <c r="D36" s="7"/>
    </row>
    <row r="37" spans="1:4" x14ac:dyDescent="0.35">
      <c r="A37" s="7"/>
      <c r="B37" s="7"/>
      <c r="C37" s="7"/>
      <c r="D37" s="7"/>
    </row>
    <row r="38" spans="1:4" x14ac:dyDescent="0.35">
      <c r="A38" s="7"/>
      <c r="B38" s="7"/>
      <c r="C38" s="7"/>
      <c r="D38" s="7"/>
    </row>
    <row r="39" spans="1:4" x14ac:dyDescent="0.35">
      <c r="A39" s="7"/>
      <c r="B39" s="7"/>
      <c r="C39" s="7"/>
      <c r="D39" s="7"/>
    </row>
    <row r="40" spans="1:4" x14ac:dyDescent="0.35">
      <c r="A40" s="7"/>
      <c r="B40" s="7"/>
      <c r="C40" s="7"/>
      <c r="D40" s="7"/>
    </row>
    <row r="41" spans="1:4" x14ac:dyDescent="0.35">
      <c r="A41" s="7"/>
      <c r="B41" s="7"/>
      <c r="C41" s="7"/>
      <c r="D41" s="7"/>
    </row>
    <row r="42" spans="1:4" x14ac:dyDescent="0.35">
      <c r="A42" s="7"/>
      <c r="B42" s="7"/>
      <c r="C42" s="7"/>
      <c r="D42" s="7"/>
    </row>
    <row r="43" spans="1:4" x14ac:dyDescent="0.35">
      <c r="A43" s="7"/>
      <c r="B43" s="7"/>
      <c r="C43" s="7"/>
      <c r="D43" s="7"/>
    </row>
    <row r="44" spans="1:4" x14ac:dyDescent="0.35">
      <c r="A44" s="7"/>
      <c r="B44" s="7"/>
      <c r="C44" s="7"/>
      <c r="D44" s="7"/>
    </row>
    <row r="45" spans="1:4" x14ac:dyDescent="0.35">
      <c r="A45" s="7"/>
      <c r="B45" s="7"/>
      <c r="C45" s="7"/>
      <c r="D45" s="7"/>
    </row>
    <row r="46" spans="1:4" x14ac:dyDescent="0.35">
      <c r="A46" s="7"/>
      <c r="B46" s="7"/>
      <c r="C46" s="7"/>
      <c r="D46" s="7"/>
    </row>
    <row r="47" spans="1:4" x14ac:dyDescent="0.35">
      <c r="A47" s="7"/>
      <c r="B47" s="7"/>
      <c r="C47" s="7"/>
      <c r="D47" s="7"/>
    </row>
    <row r="48" spans="1:4" x14ac:dyDescent="0.35">
      <c r="A48" s="7"/>
      <c r="B48" s="7"/>
      <c r="C48" s="7"/>
      <c r="D48" s="7"/>
    </row>
    <row r="49" spans="1:4" x14ac:dyDescent="0.35">
      <c r="A49" s="7"/>
      <c r="B49" s="7"/>
      <c r="C49" s="7"/>
      <c r="D49" s="7"/>
    </row>
    <row r="50" spans="1:4" x14ac:dyDescent="0.35">
      <c r="A50" s="7"/>
      <c r="B50" s="7"/>
      <c r="C50" s="7"/>
      <c r="D50" s="7"/>
    </row>
    <row r="51" spans="1:4" x14ac:dyDescent="0.35">
      <c r="A51" s="7"/>
      <c r="B51" s="7"/>
      <c r="C51" s="7"/>
      <c r="D51" s="7"/>
    </row>
    <row r="52" spans="1:4" x14ac:dyDescent="0.35">
      <c r="A52" s="7"/>
      <c r="B52" s="7"/>
      <c r="C52" s="7"/>
      <c r="D52" s="7"/>
    </row>
    <row r="53" spans="1:4" x14ac:dyDescent="0.35">
      <c r="A53" s="7"/>
      <c r="B53" s="7"/>
      <c r="C53" s="7"/>
      <c r="D53" s="7"/>
    </row>
    <row r="54" spans="1:4" x14ac:dyDescent="0.35">
      <c r="A54" s="7"/>
      <c r="B54" s="7"/>
      <c r="C54" s="7"/>
      <c r="D54" s="7"/>
    </row>
    <row r="55" spans="1:4" x14ac:dyDescent="0.35">
      <c r="A55" s="7"/>
      <c r="B55" s="7"/>
      <c r="C55" s="7"/>
      <c r="D55" s="7"/>
    </row>
    <row r="56" spans="1:4" x14ac:dyDescent="0.35">
      <c r="A56" s="7"/>
      <c r="B56" s="7"/>
      <c r="C56" s="7"/>
      <c r="D56" s="7"/>
    </row>
    <row r="57" spans="1:4" x14ac:dyDescent="0.35">
      <c r="A57" s="7"/>
      <c r="B57" s="7"/>
      <c r="C57" s="7"/>
      <c r="D57" s="7"/>
    </row>
    <row r="58" spans="1:4" x14ac:dyDescent="0.35">
      <c r="A58" s="7"/>
      <c r="B58" s="7"/>
      <c r="C58" s="7"/>
      <c r="D58" s="7"/>
    </row>
    <row r="59" spans="1:4" x14ac:dyDescent="0.35">
      <c r="A59" s="7"/>
      <c r="B59" s="7"/>
      <c r="C59" s="7"/>
      <c r="D59" s="7"/>
    </row>
    <row r="60" spans="1:4" x14ac:dyDescent="0.35">
      <c r="A60" s="7"/>
      <c r="B60" s="7"/>
      <c r="C60" s="7"/>
      <c r="D60" s="7"/>
    </row>
    <row r="61" spans="1:4" x14ac:dyDescent="0.35">
      <c r="A61" s="7"/>
      <c r="B61" s="7"/>
      <c r="C61" s="7"/>
      <c r="D61" s="7"/>
    </row>
    <row r="62" spans="1:4" x14ac:dyDescent="0.35">
      <c r="A62" s="7"/>
      <c r="B62" s="7"/>
      <c r="C62" s="7"/>
      <c r="D62" s="7"/>
    </row>
    <row r="63" spans="1:4" x14ac:dyDescent="0.35">
      <c r="A63" s="7"/>
      <c r="B63" s="7"/>
      <c r="C63" s="7"/>
      <c r="D63" s="7"/>
    </row>
    <row r="64" spans="1:4" x14ac:dyDescent="0.35">
      <c r="A64" s="7"/>
      <c r="B64" s="7"/>
      <c r="C64" s="7"/>
      <c r="D64" s="7"/>
    </row>
    <row r="65" spans="1:4" x14ac:dyDescent="0.35">
      <c r="A65" s="7"/>
      <c r="B65" s="7"/>
      <c r="C65" s="7"/>
      <c r="D65" s="7"/>
    </row>
    <row r="66" spans="1:4" x14ac:dyDescent="0.35">
      <c r="A66" s="7"/>
      <c r="B66" s="7"/>
      <c r="C66" s="7"/>
      <c r="D66" s="7"/>
    </row>
    <row r="67" spans="1:4" x14ac:dyDescent="0.35">
      <c r="A67" s="7"/>
      <c r="B67" s="7"/>
      <c r="C67" s="7"/>
      <c r="D67" s="7"/>
    </row>
    <row r="68" spans="1:4" x14ac:dyDescent="0.35">
      <c r="A68" s="7"/>
      <c r="B68" s="7"/>
      <c r="C68" s="7"/>
      <c r="D68" s="7"/>
    </row>
    <row r="69" spans="1:4" x14ac:dyDescent="0.35">
      <c r="A69" s="7"/>
      <c r="B69" s="7"/>
      <c r="C69" s="7"/>
      <c r="D69" s="7"/>
    </row>
    <row r="70" spans="1:4" x14ac:dyDescent="0.35">
      <c r="A70" s="7"/>
      <c r="B70" s="7"/>
      <c r="C70" s="7"/>
      <c r="D70" s="7"/>
    </row>
    <row r="71" spans="1:4" x14ac:dyDescent="0.35">
      <c r="A71" s="7"/>
      <c r="B71" s="7"/>
      <c r="C71" s="7"/>
      <c r="D71" s="7"/>
    </row>
    <row r="72" spans="1:4" x14ac:dyDescent="0.35">
      <c r="A72" s="7"/>
      <c r="B72" s="7"/>
      <c r="C72" s="7"/>
      <c r="D72" s="7"/>
    </row>
    <row r="73" spans="1:4" x14ac:dyDescent="0.35">
      <c r="A73" s="7"/>
      <c r="B73" s="7"/>
      <c r="C73" s="7"/>
      <c r="D73" s="7"/>
    </row>
    <row r="74" spans="1:4" x14ac:dyDescent="0.35">
      <c r="A74" s="7"/>
      <c r="B74" s="7"/>
      <c r="C74" s="7"/>
      <c r="D74" s="7"/>
    </row>
    <row r="75" spans="1:4" x14ac:dyDescent="0.35">
      <c r="A75" s="7"/>
      <c r="B75" s="7"/>
      <c r="C75" s="7"/>
      <c r="D75" s="7"/>
    </row>
    <row r="76" spans="1:4" x14ac:dyDescent="0.35">
      <c r="A76" s="7"/>
      <c r="B76" s="7"/>
      <c r="C76" s="7"/>
      <c r="D76" s="7"/>
    </row>
    <row r="77" spans="1:4" x14ac:dyDescent="0.35">
      <c r="A77" s="7"/>
      <c r="B77" s="7"/>
      <c r="C77" s="7"/>
      <c r="D77" s="7"/>
    </row>
    <row r="78" spans="1:4" x14ac:dyDescent="0.35">
      <c r="A78" s="7"/>
      <c r="B78" s="7"/>
      <c r="C78" s="7"/>
      <c r="D78" s="7"/>
    </row>
    <row r="79" spans="1:4" x14ac:dyDescent="0.35">
      <c r="A79" s="7"/>
      <c r="B79" s="7"/>
      <c r="C79" s="7"/>
      <c r="D79" s="7"/>
    </row>
    <row r="80" spans="1:4" x14ac:dyDescent="0.35">
      <c r="A80" s="7"/>
      <c r="B80" s="7"/>
      <c r="C80" s="7"/>
      <c r="D80" s="7"/>
    </row>
    <row r="81" spans="1:4" x14ac:dyDescent="0.35">
      <c r="A81" s="7"/>
      <c r="B81" s="7"/>
      <c r="C81" s="7"/>
      <c r="D81" s="7"/>
    </row>
    <row r="82" spans="1:4" x14ac:dyDescent="0.35">
      <c r="A82" s="7"/>
      <c r="B82" s="7"/>
      <c r="C82" s="7"/>
      <c r="D82" s="7"/>
    </row>
    <row r="83" spans="1:4" x14ac:dyDescent="0.35">
      <c r="A83" s="7"/>
      <c r="B83" s="7"/>
      <c r="C83" s="7"/>
      <c r="D83" s="7"/>
    </row>
    <row r="84" spans="1:4" x14ac:dyDescent="0.35">
      <c r="A84" s="7"/>
      <c r="B84" s="7"/>
      <c r="C84" s="7"/>
      <c r="D84" s="7"/>
    </row>
    <row r="85" spans="1:4" x14ac:dyDescent="0.35">
      <c r="A85" s="7"/>
      <c r="B85" s="7"/>
      <c r="C85" s="7"/>
      <c r="D85" s="7"/>
    </row>
    <row r="86" spans="1:4" x14ac:dyDescent="0.35">
      <c r="A86" s="7"/>
      <c r="B86" s="7"/>
      <c r="C86" s="7"/>
      <c r="D86" s="7"/>
    </row>
    <row r="87" spans="1:4" x14ac:dyDescent="0.35">
      <c r="A87" s="7"/>
      <c r="B87" s="7"/>
      <c r="C87" s="7"/>
      <c r="D87" s="7"/>
    </row>
    <row r="88" spans="1:4" x14ac:dyDescent="0.35">
      <c r="A88" s="7"/>
      <c r="B88" s="7"/>
      <c r="C88" s="7"/>
      <c r="D88" s="7"/>
    </row>
    <row r="89" spans="1:4" x14ac:dyDescent="0.35">
      <c r="A89" s="7"/>
      <c r="B89" s="7"/>
      <c r="C89" s="7"/>
      <c r="D89" s="7"/>
    </row>
    <row r="90" spans="1:4" x14ac:dyDescent="0.35">
      <c r="A90" s="7"/>
      <c r="B90" s="7"/>
      <c r="C90" s="7"/>
      <c r="D90" s="7"/>
    </row>
    <row r="91" spans="1:4" x14ac:dyDescent="0.35">
      <c r="A91" s="7"/>
      <c r="B91" s="7"/>
      <c r="C91" s="7"/>
      <c r="D91" s="7"/>
    </row>
    <row r="92" spans="1:4" x14ac:dyDescent="0.35">
      <c r="A92" s="7"/>
      <c r="B92" s="7"/>
      <c r="C92" s="7"/>
      <c r="D92" s="7"/>
    </row>
    <row r="93" spans="1:4" x14ac:dyDescent="0.35">
      <c r="A93" s="7"/>
      <c r="B93" s="7"/>
      <c r="C93" s="7"/>
      <c r="D93" s="7"/>
    </row>
    <row r="94" spans="1:4" x14ac:dyDescent="0.35">
      <c r="A94" s="7"/>
      <c r="B94" s="7"/>
      <c r="C94" s="7"/>
      <c r="D94" s="7"/>
    </row>
    <row r="95" spans="1:4" x14ac:dyDescent="0.35">
      <c r="A95" s="7"/>
      <c r="B95" s="7"/>
      <c r="C95" s="7"/>
      <c r="D95" s="7"/>
    </row>
    <row r="96" spans="1:4" x14ac:dyDescent="0.35">
      <c r="A96" s="7"/>
      <c r="B96" s="7"/>
      <c r="C96" s="7"/>
      <c r="D96" s="7"/>
    </row>
    <row r="97" spans="1:4" x14ac:dyDescent="0.35">
      <c r="A97" s="7"/>
      <c r="B97" s="7"/>
      <c r="C97" s="7"/>
      <c r="D97" s="7"/>
    </row>
    <row r="98" spans="1:4" x14ac:dyDescent="0.35">
      <c r="A98" s="7"/>
      <c r="B98" s="7"/>
      <c r="C98" s="7"/>
      <c r="D98" s="7"/>
    </row>
    <row r="99" spans="1:4" x14ac:dyDescent="0.35">
      <c r="A99" s="7"/>
      <c r="B99" s="7"/>
      <c r="C99" s="7"/>
      <c r="D99" s="7"/>
    </row>
    <row r="100" spans="1:4" x14ac:dyDescent="0.35">
      <c r="A100" s="7"/>
      <c r="B100" s="7"/>
      <c r="C100" s="7"/>
      <c r="D100" s="7"/>
    </row>
    <row r="101" spans="1:4" x14ac:dyDescent="0.35">
      <c r="A101" s="7"/>
      <c r="B101" s="7"/>
      <c r="C101" s="7"/>
      <c r="D101" s="7"/>
    </row>
    <row r="102" spans="1:4" x14ac:dyDescent="0.35">
      <c r="A102" s="7"/>
      <c r="B102" s="7"/>
      <c r="C102" s="7"/>
      <c r="D102" s="7"/>
    </row>
    <row r="103" spans="1:4" x14ac:dyDescent="0.35">
      <c r="A103" s="7"/>
      <c r="B103" s="7"/>
      <c r="C103" s="7"/>
      <c r="D103" s="7"/>
    </row>
    <row r="104" spans="1:4" x14ac:dyDescent="0.35">
      <c r="A104" s="7"/>
      <c r="B104" s="7"/>
      <c r="C104" s="7"/>
      <c r="D104" s="7"/>
    </row>
    <row r="105" spans="1:4" x14ac:dyDescent="0.35">
      <c r="A105" s="7"/>
      <c r="B105" s="7"/>
      <c r="C105" s="7"/>
      <c r="D105" s="7"/>
    </row>
    <row r="106" spans="1:4" x14ac:dyDescent="0.35">
      <c r="A106" s="7"/>
      <c r="B106" s="7"/>
      <c r="C106" s="7"/>
      <c r="D106" s="7"/>
    </row>
    <row r="107" spans="1:4" x14ac:dyDescent="0.35">
      <c r="A107" s="7"/>
      <c r="B107" s="7"/>
      <c r="C107" s="7"/>
      <c r="D107" s="7"/>
    </row>
    <row r="108" spans="1:4" x14ac:dyDescent="0.35">
      <c r="A108" s="7"/>
      <c r="B108" s="7"/>
      <c r="C108" s="7"/>
      <c r="D108" s="7"/>
    </row>
    <row r="109" spans="1:4" x14ac:dyDescent="0.35">
      <c r="A109" s="7"/>
      <c r="B109" s="7"/>
      <c r="C109" s="7"/>
      <c r="D109" s="7"/>
    </row>
    <row r="110" spans="1:4" x14ac:dyDescent="0.35">
      <c r="A110" s="7"/>
      <c r="B110" s="7"/>
      <c r="C110" s="7"/>
      <c r="D110" s="7"/>
    </row>
    <row r="111" spans="1:4" x14ac:dyDescent="0.35">
      <c r="A111" s="7"/>
      <c r="B111" s="7"/>
      <c r="C111" s="7"/>
      <c r="D111" s="7"/>
    </row>
    <row r="112" spans="1:4" x14ac:dyDescent="0.35">
      <c r="A112" s="7"/>
      <c r="B112" s="7"/>
      <c r="C112" s="7"/>
      <c r="D112" s="7"/>
    </row>
    <row r="113" spans="1:4" x14ac:dyDescent="0.35">
      <c r="A113" s="7"/>
      <c r="B113" s="7"/>
      <c r="C113" s="7"/>
      <c r="D113" s="7"/>
    </row>
    <row r="114" spans="1:4" x14ac:dyDescent="0.35">
      <c r="A114" s="7"/>
      <c r="B114" s="7"/>
      <c r="C114" s="7"/>
      <c r="D114" s="7"/>
    </row>
    <row r="115" spans="1:4" x14ac:dyDescent="0.35">
      <c r="A115" s="7"/>
      <c r="B115" s="7"/>
      <c r="C115" s="7"/>
      <c r="D115" s="7"/>
    </row>
    <row r="116" spans="1:4" x14ac:dyDescent="0.35">
      <c r="A116" s="7"/>
      <c r="B116" s="7"/>
      <c r="C116" s="7"/>
      <c r="D116" s="7"/>
    </row>
    <row r="117" spans="1:4" x14ac:dyDescent="0.35">
      <c r="A117" s="7"/>
      <c r="B117" s="7"/>
      <c r="C117" s="7"/>
      <c r="D117" s="7"/>
    </row>
    <row r="118" spans="1:4" x14ac:dyDescent="0.35">
      <c r="A118" s="7"/>
      <c r="B118" s="7"/>
      <c r="C118" s="7"/>
      <c r="D118" s="7"/>
    </row>
    <row r="119" spans="1:4" x14ac:dyDescent="0.35">
      <c r="A119" s="7"/>
      <c r="B119" s="7"/>
      <c r="C119" s="7"/>
      <c r="D119" s="7"/>
    </row>
    <row r="120" spans="1:4" x14ac:dyDescent="0.35">
      <c r="A120" s="7"/>
      <c r="B120" s="7"/>
      <c r="C120" s="7"/>
      <c r="D120" s="7"/>
    </row>
    <row r="121" spans="1:4" x14ac:dyDescent="0.35">
      <c r="A121" s="7"/>
      <c r="B121" s="7"/>
      <c r="C121" s="7"/>
      <c r="D121" s="7"/>
    </row>
    <row r="122" spans="1:4" x14ac:dyDescent="0.35">
      <c r="A122" s="7"/>
      <c r="B122" s="7"/>
      <c r="C122" s="7"/>
      <c r="D122" s="7"/>
    </row>
    <row r="123" spans="1:4" x14ac:dyDescent="0.35">
      <c r="A123" s="7"/>
      <c r="B123" s="7"/>
      <c r="C123" s="7"/>
      <c r="D123" s="7"/>
    </row>
    <row r="124" spans="1:4" x14ac:dyDescent="0.35">
      <c r="A124" s="7"/>
      <c r="B124" s="7"/>
      <c r="C124" s="7"/>
      <c r="D124" s="7"/>
    </row>
    <row r="125" spans="1:4" x14ac:dyDescent="0.35">
      <c r="A125" s="7"/>
      <c r="B125" s="7"/>
      <c r="C125" s="7"/>
      <c r="D125" s="7"/>
    </row>
    <row r="126" spans="1:4" x14ac:dyDescent="0.35">
      <c r="A126" s="7"/>
      <c r="B126" s="7"/>
      <c r="C126" s="7"/>
      <c r="D126" s="7"/>
    </row>
    <row r="127" spans="1:4" x14ac:dyDescent="0.35">
      <c r="A127" s="7"/>
      <c r="B127" s="7"/>
      <c r="C127" s="7"/>
      <c r="D127" s="7"/>
    </row>
    <row r="128" spans="1:4" x14ac:dyDescent="0.35">
      <c r="A128" s="7"/>
      <c r="B128" s="7"/>
      <c r="C128" s="7"/>
      <c r="D128" s="7"/>
    </row>
    <row r="129" spans="1:4" x14ac:dyDescent="0.35">
      <c r="A129" s="7"/>
      <c r="B129" s="7"/>
      <c r="C129" s="7"/>
      <c r="D129" s="7"/>
    </row>
    <row r="130" spans="1:4" x14ac:dyDescent="0.35">
      <c r="A130" s="7"/>
      <c r="B130" s="7"/>
      <c r="C130" s="7"/>
      <c r="D130" s="7"/>
    </row>
    <row r="131" spans="1:4" x14ac:dyDescent="0.35">
      <c r="A131" s="7"/>
      <c r="B131" s="7"/>
      <c r="C131" s="7"/>
      <c r="D131" s="7"/>
    </row>
    <row r="132" spans="1:4" x14ac:dyDescent="0.35">
      <c r="A132" s="7"/>
      <c r="B132" s="7"/>
      <c r="C132" s="7"/>
      <c r="D132" s="7"/>
    </row>
    <row r="133" spans="1:4" x14ac:dyDescent="0.35">
      <c r="A133" s="7"/>
      <c r="B133" s="7"/>
      <c r="C133" s="7"/>
      <c r="D133" s="7"/>
    </row>
    <row r="134" spans="1:4" x14ac:dyDescent="0.35">
      <c r="A134" s="7"/>
      <c r="B134" s="7"/>
      <c r="C134" s="7"/>
      <c r="D134" s="7"/>
    </row>
    <row r="135" spans="1:4" x14ac:dyDescent="0.35">
      <c r="A135" s="7"/>
      <c r="B135" s="7"/>
      <c r="C135" s="7"/>
      <c r="D135" s="7"/>
    </row>
    <row r="136" spans="1:4" x14ac:dyDescent="0.35">
      <c r="A136" s="7"/>
      <c r="B136" s="7"/>
      <c r="C136" s="7"/>
      <c r="D136" s="7"/>
    </row>
    <row r="137" spans="1:4" x14ac:dyDescent="0.35">
      <c r="A137" s="7"/>
      <c r="B137" s="7"/>
      <c r="C137" s="7"/>
      <c r="D137" s="7"/>
    </row>
    <row r="138" spans="1:4" x14ac:dyDescent="0.35">
      <c r="A138" s="7"/>
      <c r="B138" s="7"/>
      <c r="C138" s="7"/>
      <c r="D138" s="7"/>
    </row>
    <row r="139" spans="1:4" x14ac:dyDescent="0.35">
      <c r="A139" s="7"/>
      <c r="B139" s="7"/>
      <c r="C139" s="7"/>
      <c r="D139" s="7"/>
    </row>
    <row r="140" spans="1:4" x14ac:dyDescent="0.35">
      <c r="A140" s="7"/>
      <c r="B140" s="7"/>
      <c r="C140" s="7"/>
      <c r="D140" s="7"/>
    </row>
    <row r="141" spans="1:4" x14ac:dyDescent="0.35">
      <c r="A141" s="7"/>
      <c r="B141" s="7"/>
      <c r="C141" s="7"/>
      <c r="D141" s="7"/>
    </row>
    <row r="142" spans="1:4" x14ac:dyDescent="0.35">
      <c r="A142" s="7"/>
      <c r="B142" s="7"/>
      <c r="C142" s="7"/>
      <c r="D142" s="7"/>
    </row>
    <row r="143" spans="1:4" x14ac:dyDescent="0.35">
      <c r="A143" s="7"/>
      <c r="B143" s="7"/>
      <c r="C143" s="7"/>
      <c r="D143" s="7"/>
    </row>
    <row r="144" spans="1:4" x14ac:dyDescent="0.35">
      <c r="A144" s="7"/>
      <c r="B144" s="7"/>
      <c r="C144" s="7"/>
      <c r="D144" s="7"/>
    </row>
    <row r="145" spans="1:4" x14ac:dyDescent="0.35">
      <c r="A145" s="7"/>
      <c r="B145" s="7"/>
      <c r="C145" s="7"/>
      <c r="D145" s="7"/>
    </row>
    <row r="146" spans="1:4" x14ac:dyDescent="0.35">
      <c r="A146" s="7"/>
      <c r="B146" s="7"/>
      <c r="C146" s="7"/>
      <c r="D146" s="7"/>
    </row>
    <row r="147" spans="1:4" x14ac:dyDescent="0.35">
      <c r="A147" s="7"/>
      <c r="B147" s="7"/>
      <c r="C147" s="7"/>
      <c r="D147" s="7"/>
    </row>
    <row r="148" spans="1:4" x14ac:dyDescent="0.35">
      <c r="A148" s="7"/>
      <c r="B148" s="7"/>
      <c r="C148" s="7"/>
      <c r="D148" s="7"/>
    </row>
    <row r="149" spans="1:4" x14ac:dyDescent="0.35">
      <c r="A149" s="7"/>
      <c r="B149" s="7"/>
      <c r="C149" s="7"/>
      <c r="D149" s="7"/>
    </row>
    <row r="150" spans="1:4" x14ac:dyDescent="0.35">
      <c r="A150" s="7"/>
      <c r="B150" s="7"/>
      <c r="C150" s="7"/>
      <c r="D150" s="7"/>
    </row>
    <row r="151" spans="1:4" x14ac:dyDescent="0.35">
      <c r="A151" s="7"/>
      <c r="B151" s="7"/>
      <c r="C151" s="7"/>
      <c r="D151" s="7"/>
    </row>
    <row r="152" spans="1:4" x14ac:dyDescent="0.35">
      <c r="A152" s="7"/>
      <c r="B152" s="7"/>
      <c r="C152" s="7"/>
      <c r="D152" s="7"/>
    </row>
    <row r="153" spans="1:4" x14ac:dyDescent="0.35">
      <c r="A153" s="7"/>
      <c r="B153" s="7"/>
      <c r="C153" s="7"/>
      <c r="D153" s="7"/>
    </row>
    <row r="154" spans="1:4" x14ac:dyDescent="0.35">
      <c r="A154" s="7"/>
      <c r="B154" s="7"/>
      <c r="C154" s="7"/>
      <c r="D154" s="7"/>
    </row>
    <row r="155" spans="1:4" x14ac:dyDescent="0.35">
      <c r="A155" s="7"/>
      <c r="B155" s="7"/>
      <c r="C155" s="7"/>
      <c r="D155" s="7"/>
    </row>
    <row r="156" spans="1:4" x14ac:dyDescent="0.35">
      <c r="A156" s="7"/>
      <c r="B156" s="7"/>
      <c r="C156" s="7"/>
      <c r="D156" s="7"/>
    </row>
    <row r="157" spans="1:4" x14ac:dyDescent="0.35">
      <c r="A157" s="7"/>
      <c r="B157" s="7"/>
      <c r="C157" s="7"/>
      <c r="D157" s="7"/>
    </row>
    <row r="158" spans="1:4" x14ac:dyDescent="0.35">
      <c r="A158" s="7"/>
      <c r="B158" s="7"/>
      <c r="C158" s="7"/>
      <c r="D158" s="7"/>
    </row>
    <row r="159" spans="1:4" x14ac:dyDescent="0.35">
      <c r="A159" s="7"/>
      <c r="B159" s="7"/>
      <c r="C159" s="7"/>
      <c r="D159" s="7"/>
    </row>
    <row r="160" spans="1:4" x14ac:dyDescent="0.35">
      <c r="A160" s="7"/>
      <c r="B160" s="7"/>
      <c r="C160" s="7"/>
      <c r="D160" s="7"/>
    </row>
    <row r="161" spans="1:4" x14ac:dyDescent="0.35">
      <c r="A161" s="7"/>
      <c r="B161" s="7"/>
      <c r="C161" s="7"/>
      <c r="D161" s="7"/>
    </row>
    <row r="162" spans="1:4" x14ac:dyDescent="0.35">
      <c r="A162" s="7"/>
      <c r="B162" s="7"/>
      <c r="C162" s="7"/>
      <c r="D162" s="7"/>
    </row>
    <row r="163" spans="1:4" x14ac:dyDescent="0.35">
      <c r="A163" s="7"/>
      <c r="B163" s="7"/>
      <c r="C163" s="7"/>
      <c r="D163" s="7"/>
    </row>
    <row r="164" spans="1:4" x14ac:dyDescent="0.35">
      <c r="A164" s="7"/>
      <c r="B164" s="7"/>
      <c r="C164" s="7"/>
      <c r="D164" s="7"/>
    </row>
    <row r="165" spans="1:4" x14ac:dyDescent="0.35">
      <c r="A165" s="7"/>
      <c r="B165" s="7"/>
      <c r="C165" s="7"/>
      <c r="D165" s="7"/>
    </row>
    <row r="166" spans="1:4" x14ac:dyDescent="0.35">
      <c r="A166" s="7"/>
      <c r="B166" s="7"/>
      <c r="C166" s="7"/>
      <c r="D166" s="7"/>
    </row>
    <row r="167" spans="1:4" x14ac:dyDescent="0.35">
      <c r="A167" s="7"/>
      <c r="B167" s="7"/>
      <c r="C167" s="7"/>
      <c r="D167" s="7"/>
    </row>
    <row r="168" spans="1:4" x14ac:dyDescent="0.35">
      <c r="A168" s="7"/>
      <c r="B168" s="7"/>
      <c r="C168" s="7"/>
      <c r="D168" s="7"/>
    </row>
    <row r="169" spans="1:4" x14ac:dyDescent="0.35">
      <c r="A169" s="7"/>
      <c r="B169" s="7"/>
      <c r="C169" s="7"/>
      <c r="D169" s="7"/>
    </row>
    <row r="170" spans="1:4" x14ac:dyDescent="0.35">
      <c r="A170" s="7"/>
      <c r="B170" s="7"/>
      <c r="C170" s="7"/>
      <c r="D170" s="7"/>
    </row>
    <row r="171" spans="1:4" x14ac:dyDescent="0.35">
      <c r="A171" s="7"/>
      <c r="B171" s="7"/>
      <c r="C171" s="7"/>
      <c r="D171" s="7"/>
    </row>
    <row r="172" spans="1:4" x14ac:dyDescent="0.35">
      <c r="A172" s="7"/>
      <c r="B172" s="7"/>
      <c r="C172" s="7"/>
      <c r="D172" s="7"/>
    </row>
    <row r="173" spans="1:4" x14ac:dyDescent="0.35">
      <c r="A173" s="7"/>
      <c r="B173" s="7"/>
      <c r="C173" s="7"/>
      <c r="D173" s="7"/>
    </row>
    <row r="174" spans="1:4" x14ac:dyDescent="0.35">
      <c r="A174" s="7"/>
      <c r="B174" s="7"/>
      <c r="C174" s="7"/>
      <c r="D174" s="7"/>
    </row>
    <row r="175" spans="1:4" x14ac:dyDescent="0.35">
      <c r="A175" s="7"/>
      <c r="B175" s="7"/>
      <c r="C175" s="7"/>
      <c r="D175" s="7"/>
    </row>
    <row r="176" spans="1:4" x14ac:dyDescent="0.35">
      <c r="A176" s="7"/>
      <c r="B176" s="7"/>
      <c r="C176" s="7"/>
      <c r="D176" s="7"/>
    </row>
  </sheetData>
  <mergeCells count="3">
    <mergeCell ref="A3:A4"/>
    <mergeCell ref="B3:D3"/>
    <mergeCell ref="A20:D20"/>
  </mergeCells>
  <pageMargins left="0.7" right="0.7" top="0.75" bottom="0.75"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7"/>
  <sheetViews>
    <sheetView zoomScaleNormal="100" zoomScaleSheetLayoutView="106" workbookViewId="0">
      <selection activeCell="A11" sqref="A11:A12"/>
    </sheetView>
  </sheetViews>
  <sheetFormatPr defaultColWidth="9.1796875" defaultRowHeight="14.5" x14ac:dyDescent="0.35"/>
  <cols>
    <col min="1" max="7" width="12.7265625" style="7" customWidth="1"/>
    <col min="8" max="16384" width="9.1796875" style="7"/>
  </cols>
  <sheetData>
    <row r="1" spans="1:8" ht="20" x14ac:dyDescent="0.4">
      <c r="A1" s="427" t="s">
        <v>450</v>
      </c>
      <c r="B1" s="427"/>
      <c r="C1" s="427"/>
      <c r="D1" s="427"/>
      <c r="E1" s="427"/>
      <c r="F1" s="427"/>
      <c r="G1" s="427"/>
    </row>
    <row r="2" spans="1:8" ht="17.5" x14ac:dyDescent="0.35">
      <c r="A2" s="43" t="s">
        <v>12</v>
      </c>
      <c r="B2" s="445"/>
      <c r="C2" s="445"/>
      <c r="D2" s="445"/>
      <c r="E2" s="445"/>
      <c r="F2" s="445"/>
      <c r="G2" s="445"/>
    </row>
    <row r="3" spans="1:8" ht="17.5" x14ac:dyDescent="0.35">
      <c r="A3" s="208"/>
      <c r="B3" s="445"/>
      <c r="C3" s="445"/>
      <c r="D3" s="445"/>
      <c r="E3" s="445"/>
      <c r="F3" s="445"/>
      <c r="G3" s="446" t="s">
        <v>243</v>
      </c>
    </row>
    <row r="4" spans="1:8" ht="15" x14ac:dyDescent="0.35">
      <c r="A4" s="593" t="s">
        <v>244</v>
      </c>
      <c r="B4" s="595">
        <v>2012</v>
      </c>
      <c r="C4" s="596"/>
      <c r="D4" s="595">
        <v>2015</v>
      </c>
      <c r="E4" s="596"/>
      <c r="F4" s="595" t="s">
        <v>468</v>
      </c>
      <c r="G4" s="596"/>
      <c r="H4" s="447"/>
    </row>
    <row r="5" spans="1:8" x14ac:dyDescent="0.35">
      <c r="A5" s="594"/>
      <c r="B5" s="448" t="s">
        <v>79</v>
      </c>
      <c r="C5" s="448" t="s">
        <v>18</v>
      </c>
      <c r="D5" s="448" t="s">
        <v>79</v>
      </c>
      <c r="E5" s="448" t="s">
        <v>18</v>
      </c>
      <c r="F5" s="448" t="s">
        <v>79</v>
      </c>
      <c r="G5" s="448" t="s">
        <v>18</v>
      </c>
      <c r="H5" s="447"/>
    </row>
    <row r="6" spans="1:8" x14ac:dyDescent="0.35">
      <c r="A6" s="432" t="s">
        <v>85</v>
      </c>
      <c r="B6" s="452">
        <v>5.5792482330000004</v>
      </c>
      <c r="C6" s="431">
        <v>1.4901478732321609E-3</v>
      </c>
      <c r="D6" s="452">
        <v>8.2896515229999981</v>
      </c>
      <c r="E6" s="431">
        <v>1.6363174838540154E-3</v>
      </c>
      <c r="F6" s="452">
        <v>5.750278498000001</v>
      </c>
      <c r="G6" s="431">
        <v>1.025653395041969E-3</v>
      </c>
      <c r="H6" s="449"/>
    </row>
    <row r="7" spans="1:8" x14ac:dyDescent="0.35">
      <c r="A7" s="432" t="s">
        <v>84</v>
      </c>
      <c r="B7" s="452">
        <v>31.862605460000058</v>
      </c>
      <c r="C7" s="431">
        <v>8.5101059818455515E-3</v>
      </c>
      <c r="D7" s="452">
        <v>55.051996956705885</v>
      </c>
      <c r="E7" s="431">
        <v>1.0866867550632006E-2</v>
      </c>
      <c r="F7" s="452">
        <v>156.30183341628779</v>
      </c>
      <c r="G7" s="431">
        <v>2.7878911630185854E-2</v>
      </c>
      <c r="H7" s="449"/>
    </row>
    <row r="8" spans="1:8" x14ac:dyDescent="0.35">
      <c r="A8" s="432" t="s">
        <v>82</v>
      </c>
      <c r="B8" s="452">
        <v>163.59504704899979</v>
      </c>
      <c r="C8" s="431">
        <v>4.369420417422433E-2</v>
      </c>
      <c r="D8" s="452">
        <v>159.19561851133346</v>
      </c>
      <c r="E8" s="431">
        <v>3.142406809264478E-2</v>
      </c>
      <c r="F8" s="452">
        <v>242.19666452463522</v>
      </c>
      <c r="G8" s="431">
        <v>4.3199617431387394E-2</v>
      </c>
      <c r="H8" s="449"/>
    </row>
    <row r="9" spans="1:8" x14ac:dyDescent="0.35">
      <c r="A9" s="432" t="s">
        <v>83</v>
      </c>
      <c r="B9" s="452">
        <v>1372.2006128250011</v>
      </c>
      <c r="C9" s="431">
        <v>0.36649773221320714</v>
      </c>
      <c r="D9" s="452">
        <v>2084.4317953811719</v>
      </c>
      <c r="E9" s="431">
        <v>0.41145181811563869</v>
      </c>
      <c r="F9" s="452">
        <v>2344.1220320248854</v>
      </c>
      <c r="G9" s="431">
        <v>0.41811135258496185</v>
      </c>
      <c r="H9" s="449"/>
    </row>
    <row r="10" spans="1:8" x14ac:dyDescent="0.35">
      <c r="A10" s="432" t="s">
        <v>81</v>
      </c>
      <c r="B10" s="452">
        <v>2170.8528100989975</v>
      </c>
      <c r="C10" s="431">
        <v>0.5798078097574908</v>
      </c>
      <c r="D10" s="452">
        <v>2759.0719747713856</v>
      </c>
      <c r="E10" s="431">
        <v>0.54462092875723045</v>
      </c>
      <c r="F10" s="452">
        <v>2858.0831123216853</v>
      </c>
      <c r="G10" s="431">
        <v>0.50978446495842289</v>
      </c>
      <c r="H10" s="449"/>
    </row>
    <row r="11" spans="1:8" x14ac:dyDescent="0.35">
      <c r="A11" s="80" t="s">
        <v>473</v>
      </c>
    </row>
    <row r="12" spans="1:8" ht="9.75" customHeight="1" x14ac:dyDescent="0.35">
      <c r="A12" s="558" t="s">
        <v>465</v>
      </c>
    </row>
    <row r="14" spans="1:8" x14ac:dyDescent="0.35">
      <c r="A14" s="450" t="s">
        <v>8</v>
      </c>
      <c r="G14" s="428" t="s">
        <v>26</v>
      </c>
    </row>
    <row r="15" spans="1:8" x14ac:dyDescent="0.35">
      <c r="A15" s="451" t="s">
        <v>10</v>
      </c>
      <c r="G15" s="429" t="s">
        <v>466</v>
      </c>
    </row>
    <row r="16" spans="1:8" x14ac:dyDescent="0.35">
      <c r="A16" s="451"/>
      <c r="G16" s="430" t="s">
        <v>88</v>
      </c>
    </row>
    <row r="17" spans="1:1" x14ac:dyDescent="0.35">
      <c r="A17" s="450" t="s">
        <v>11</v>
      </c>
    </row>
  </sheetData>
  <mergeCells count="4">
    <mergeCell ref="A4:A5"/>
    <mergeCell ref="B4:C4"/>
    <mergeCell ref="D4:E4"/>
    <mergeCell ref="F4:G4"/>
  </mergeCells>
  <hyperlinks>
    <hyperlink ref="A12" r:id="rId1" xr:uid="{00000000-0004-0000-1100-000000000000}"/>
    <hyperlink ref="A15" r:id="rId2" xr:uid="{00000000-0004-0000-1100-000001000000}"/>
  </hyperlinks>
  <pageMargins left="0.7" right="0.7" top="0.75" bottom="0.75" header="0.3" footer="0.3"/>
  <pageSetup paperSize="9" scale="97"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40"/>
  <sheetViews>
    <sheetView zoomScaleNormal="100" workbookViewId="0">
      <pane ySplit="4" topLeftCell="A5" activePane="bottomLeft" state="frozen"/>
      <selection pane="bottomLeft"/>
    </sheetView>
  </sheetViews>
  <sheetFormatPr defaultColWidth="9.1796875" defaultRowHeight="14.5" x14ac:dyDescent="0.35"/>
  <cols>
    <col min="1" max="1" width="38.453125" style="7" customWidth="1"/>
    <col min="2" max="2" width="21.1796875" style="7" customWidth="1"/>
    <col min="3" max="3" width="22.1796875" style="453" customWidth="1"/>
    <col min="4" max="4" width="15.81640625" style="7" customWidth="1"/>
    <col min="5" max="5" width="9.1796875" style="296"/>
    <col min="6" max="16384" width="9.1796875" style="7"/>
  </cols>
  <sheetData>
    <row r="1" spans="1:5" ht="20" x14ac:dyDescent="0.35">
      <c r="A1" s="39" t="s">
        <v>451</v>
      </c>
    </row>
    <row r="3" spans="1:5" x14ac:dyDescent="0.35">
      <c r="A3" s="454"/>
      <c r="B3" s="455" t="s">
        <v>245</v>
      </c>
      <c r="C3" s="456" t="s">
        <v>245</v>
      </c>
    </row>
    <row r="4" spans="1:5" ht="34.5" customHeight="1" x14ac:dyDescent="0.35">
      <c r="A4" s="455" t="s">
        <v>468</v>
      </c>
      <c r="B4" s="455" t="s">
        <v>127</v>
      </c>
      <c r="C4" s="455" t="s">
        <v>481</v>
      </c>
      <c r="D4" s="555"/>
    </row>
    <row r="5" spans="1:5" x14ac:dyDescent="0.35">
      <c r="A5" s="417" t="s">
        <v>97</v>
      </c>
      <c r="B5" s="457">
        <v>141972.95150999996</v>
      </c>
      <c r="C5" s="457">
        <v>93345.063915951498</v>
      </c>
      <c r="E5" s="7"/>
    </row>
    <row r="6" spans="1:5" x14ac:dyDescent="0.35">
      <c r="A6" s="417" t="s">
        <v>246</v>
      </c>
      <c r="B6" s="457">
        <v>0</v>
      </c>
      <c r="C6" s="457">
        <v>368.30730411044408</v>
      </c>
      <c r="E6" s="7"/>
    </row>
    <row r="7" spans="1:5" x14ac:dyDescent="0.35">
      <c r="A7" s="417" t="s">
        <v>247</v>
      </c>
      <c r="B7" s="457">
        <v>0</v>
      </c>
      <c r="C7" s="457">
        <v>3252.2536694134997</v>
      </c>
      <c r="E7" s="7"/>
    </row>
    <row r="8" spans="1:5" x14ac:dyDescent="0.35">
      <c r="A8" s="417" t="s">
        <v>248</v>
      </c>
      <c r="B8" s="457">
        <v>0</v>
      </c>
      <c r="C8" s="457">
        <v>390.77323999999999</v>
      </c>
      <c r="E8" s="7"/>
    </row>
    <row r="9" spans="1:5" x14ac:dyDescent="0.35">
      <c r="A9" s="417" t="s">
        <v>249</v>
      </c>
      <c r="B9" s="457">
        <v>0</v>
      </c>
      <c r="C9" s="457">
        <v>1.42374</v>
      </c>
      <c r="E9" s="7"/>
    </row>
    <row r="10" spans="1:5" x14ac:dyDescent="0.35">
      <c r="A10" s="417" t="s">
        <v>250</v>
      </c>
      <c r="B10" s="457">
        <v>0</v>
      </c>
      <c r="C10" s="457">
        <v>1007.6579481640531</v>
      </c>
      <c r="E10" s="7"/>
    </row>
    <row r="11" spans="1:5" x14ac:dyDescent="0.35">
      <c r="A11" s="417" t="s">
        <v>251</v>
      </c>
      <c r="B11" s="457">
        <v>0</v>
      </c>
      <c r="C11" s="457">
        <v>438.31988737461091</v>
      </c>
      <c r="E11" s="7"/>
    </row>
    <row r="12" spans="1:5" x14ac:dyDescent="0.35">
      <c r="A12" s="417" t="s">
        <v>252</v>
      </c>
      <c r="B12" s="457">
        <v>0</v>
      </c>
      <c r="C12" s="457">
        <v>1008.3323161362141</v>
      </c>
      <c r="E12" s="7"/>
    </row>
    <row r="13" spans="1:5" x14ac:dyDescent="0.35">
      <c r="A13" s="417" t="s">
        <v>101</v>
      </c>
      <c r="B13" s="457">
        <v>143706.77145</v>
      </c>
      <c r="C13" s="457">
        <v>4833.2594587799094</v>
      </c>
      <c r="E13" s="7"/>
    </row>
    <row r="14" spans="1:5" x14ac:dyDescent="0.35">
      <c r="A14" s="417" t="s">
        <v>253</v>
      </c>
      <c r="B14" s="457">
        <v>0</v>
      </c>
      <c r="C14" s="457">
        <v>392.98821999999996</v>
      </c>
      <c r="E14" s="7"/>
    </row>
    <row r="15" spans="1:5" x14ac:dyDescent="0.35">
      <c r="A15" s="417" t="s">
        <v>254</v>
      </c>
      <c r="B15" s="457">
        <v>0</v>
      </c>
      <c r="C15" s="457">
        <v>422.62563000000006</v>
      </c>
      <c r="E15" s="7"/>
    </row>
    <row r="16" spans="1:5" x14ac:dyDescent="0.35">
      <c r="A16" s="417" t="s">
        <v>255</v>
      </c>
      <c r="B16" s="457">
        <v>0</v>
      </c>
      <c r="C16" s="457">
        <v>61.64461</v>
      </c>
      <c r="E16" s="7"/>
    </row>
    <row r="17" spans="1:5" x14ac:dyDescent="0.35">
      <c r="A17" s="417" t="s">
        <v>256</v>
      </c>
      <c r="B17" s="457">
        <v>0</v>
      </c>
      <c r="C17" s="457">
        <v>219.90006999999997</v>
      </c>
      <c r="E17" s="7"/>
    </row>
    <row r="18" spans="1:5" x14ac:dyDescent="0.35">
      <c r="A18" s="417" t="s">
        <v>257</v>
      </c>
      <c r="B18" s="457">
        <v>0</v>
      </c>
      <c r="C18" s="457">
        <v>3625.7786988790967</v>
      </c>
      <c r="E18" s="7"/>
    </row>
    <row r="19" spans="1:5" x14ac:dyDescent="0.35">
      <c r="A19" s="417" t="s">
        <v>258</v>
      </c>
      <c r="B19" s="457">
        <v>0</v>
      </c>
      <c r="C19" s="457">
        <v>278.70715724670004</v>
      </c>
      <c r="E19" s="7"/>
    </row>
    <row r="20" spans="1:5" x14ac:dyDescent="0.35">
      <c r="A20" s="417" t="s">
        <v>259</v>
      </c>
      <c r="B20" s="457">
        <v>0</v>
      </c>
      <c r="C20" s="457">
        <v>53673.855525900326</v>
      </c>
      <c r="E20" s="7"/>
    </row>
    <row r="21" spans="1:5" x14ac:dyDescent="0.35">
      <c r="A21" s="417" t="s">
        <v>260</v>
      </c>
      <c r="B21" s="457">
        <v>0</v>
      </c>
      <c r="C21" s="457">
        <v>131.70197999999999</v>
      </c>
      <c r="E21" s="7"/>
    </row>
    <row r="22" spans="1:5" x14ac:dyDescent="0.35">
      <c r="A22" s="417" t="s">
        <v>115</v>
      </c>
      <c r="B22" s="457">
        <v>101584.27185</v>
      </c>
      <c r="C22" s="457">
        <v>5338.1308370530796</v>
      </c>
      <c r="E22" s="7"/>
    </row>
    <row r="23" spans="1:5" x14ac:dyDescent="0.35">
      <c r="A23" s="417" t="s">
        <v>261</v>
      </c>
      <c r="B23" s="457">
        <v>2612.6052200000004</v>
      </c>
      <c r="C23" s="457">
        <v>576.08596000000011</v>
      </c>
      <c r="E23" s="7"/>
    </row>
    <row r="24" spans="1:5" x14ac:dyDescent="0.35">
      <c r="A24" s="417" t="s">
        <v>262</v>
      </c>
      <c r="B24" s="457">
        <v>1467.6120000000001</v>
      </c>
      <c r="C24" s="457">
        <v>577.84687757595862</v>
      </c>
      <c r="E24" s="7"/>
    </row>
    <row r="25" spans="1:5" x14ac:dyDescent="0.35">
      <c r="A25" s="417" t="s">
        <v>263</v>
      </c>
      <c r="B25" s="457">
        <v>1250.2950000000001</v>
      </c>
      <c r="C25" s="457">
        <v>454.86392999999993</v>
      </c>
      <c r="E25" s="7"/>
    </row>
    <row r="26" spans="1:5" x14ac:dyDescent="0.35">
      <c r="A26" s="417" t="s">
        <v>264</v>
      </c>
      <c r="B26" s="457">
        <v>0</v>
      </c>
      <c r="C26" s="457">
        <v>77.446789999999993</v>
      </c>
      <c r="E26" s="7"/>
    </row>
    <row r="27" spans="1:5" x14ac:dyDescent="0.35">
      <c r="A27" s="417" t="s">
        <v>265</v>
      </c>
      <c r="B27" s="457">
        <v>18913.561189999997</v>
      </c>
      <c r="C27" s="457">
        <v>0</v>
      </c>
      <c r="E27" s="7"/>
    </row>
    <row r="28" spans="1:5" x14ac:dyDescent="0.35">
      <c r="A28" s="417" t="s">
        <v>266</v>
      </c>
      <c r="B28" s="457">
        <v>0</v>
      </c>
      <c r="C28" s="457">
        <v>6723.6986932990912</v>
      </c>
      <c r="E28" s="7"/>
    </row>
    <row r="29" spans="1:5" x14ac:dyDescent="0.35">
      <c r="A29" s="417" t="s">
        <v>267</v>
      </c>
      <c r="B29" s="457">
        <v>0</v>
      </c>
      <c r="C29" s="457">
        <v>46901.974274989254</v>
      </c>
      <c r="E29" s="7"/>
    </row>
    <row r="30" spans="1:5" x14ac:dyDescent="0.35">
      <c r="A30" s="417" t="s">
        <v>238</v>
      </c>
      <c r="B30" s="457">
        <v>0</v>
      </c>
      <c r="C30" s="457">
        <v>24882.762322246079</v>
      </c>
      <c r="E30" s="7"/>
    </row>
    <row r="31" spans="1:5" x14ac:dyDescent="0.35">
      <c r="A31" s="417" t="s">
        <v>268</v>
      </c>
      <c r="B31" s="457">
        <v>0</v>
      </c>
      <c r="C31" s="457">
        <v>10</v>
      </c>
      <c r="E31" s="7"/>
    </row>
    <row r="32" spans="1:5" x14ac:dyDescent="0.35">
      <c r="A32" s="417" t="s">
        <v>106</v>
      </c>
      <c r="B32" s="457">
        <v>128499.38073</v>
      </c>
      <c r="C32" s="457">
        <v>1046.6298599999998</v>
      </c>
      <c r="E32" s="7"/>
    </row>
    <row r="33" spans="1:5" x14ac:dyDescent="0.35">
      <c r="A33" s="417" t="s">
        <v>269</v>
      </c>
      <c r="B33" s="457">
        <v>0</v>
      </c>
      <c r="C33" s="457">
        <v>89.324250000000006</v>
      </c>
      <c r="E33" s="7"/>
    </row>
    <row r="34" spans="1:5" x14ac:dyDescent="0.35">
      <c r="A34" s="417" t="s">
        <v>270</v>
      </c>
      <c r="B34" s="457">
        <v>0</v>
      </c>
      <c r="C34" s="457">
        <v>803.22379999999998</v>
      </c>
      <c r="E34" s="7"/>
    </row>
    <row r="35" spans="1:5" x14ac:dyDescent="0.35">
      <c r="A35" s="417" t="s">
        <v>271</v>
      </c>
      <c r="B35" s="457">
        <v>0</v>
      </c>
      <c r="C35" s="457">
        <v>585.48522000000003</v>
      </c>
      <c r="E35" s="7"/>
    </row>
    <row r="36" spans="1:5" x14ac:dyDescent="0.35">
      <c r="A36" s="417" t="s">
        <v>272</v>
      </c>
      <c r="B36" s="457">
        <v>0</v>
      </c>
      <c r="C36" s="457">
        <v>2688.3361927040514</v>
      </c>
      <c r="E36" s="7"/>
    </row>
    <row r="37" spans="1:5" x14ac:dyDescent="0.35">
      <c r="A37" s="417" t="s">
        <v>273</v>
      </c>
      <c r="B37" s="457">
        <v>-2.5261</v>
      </c>
      <c r="C37" s="457">
        <v>46.932029999999997</v>
      </c>
      <c r="E37" s="7"/>
    </row>
    <row r="38" spans="1:5" x14ac:dyDescent="0.35">
      <c r="A38" s="417" t="s">
        <v>274</v>
      </c>
      <c r="B38" s="457">
        <v>0</v>
      </c>
      <c r="C38" s="457">
        <v>7.020500000000002</v>
      </c>
      <c r="E38" s="7"/>
    </row>
    <row r="39" spans="1:5" x14ac:dyDescent="0.35">
      <c r="A39" s="417" t="s">
        <v>275</v>
      </c>
      <c r="B39" s="457">
        <v>0</v>
      </c>
      <c r="C39" s="457">
        <v>92.393290000000007</v>
      </c>
      <c r="E39" s="7"/>
    </row>
    <row r="40" spans="1:5" x14ac:dyDescent="0.35">
      <c r="A40" s="417" t="s">
        <v>276</v>
      </c>
      <c r="B40" s="457">
        <v>69.251999999999995</v>
      </c>
      <c r="C40" s="457">
        <v>11410.218741696843</v>
      </c>
      <c r="E40" s="7"/>
    </row>
    <row r="41" spans="1:5" x14ac:dyDescent="0.35">
      <c r="A41" s="417" t="s">
        <v>277</v>
      </c>
      <c r="B41" s="457">
        <v>0</v>
      </c>
      <c r="C41" s="457">
        <v>36.426400000000001</v>
      </c>
      <c r="E41" s="7"/>
    </row>
    <row r="42" spans="1:5" x14ac:dyDescent="0.35">
      <c r="A42" s="417" t="s">
        <v>278</v>
      </c>
      <c r="B42" s="457">
        <v>0</v>
      </c>
      <c r="C42" s="457">
        <v>594.29407999999989</v>
      </c>
      <c r="E42" s="7"/>
    </row>
    <row r="43" spans="1:5" x14ac:dyDescent="0.35">
      <c r="A43" s="417" t="s">
        <v>98</v>
      </c>
      <c r="B43" s="457">
        <v>331916.59324000007</v>
      </c>
      <c r="C43" s="457">
        <v>2402.9591203368605</v>
      </c>
      <c r="E43" s="7"/>
    </row>
    <row r="44" spans="1:5" x14ac:dyDescent="0.35">
      <c r="A44" s="417" t="s">
        <v>279</v>
      </c>
      <c r="B44" s="457">
        <v>0</v>
      </c>
      <c r="C44" s="457">
        <v>194.04664000000002</v>
      </c>
      <c r="E44" s="7"/>
    </row>
    <row r="45" spans="1:5" x14ac:dyDescent="0.35">
      <c r="A45" s="417" t="s">
        <v>280</v>
      </c>
      <c r="B45" s="457">
        <v>0</v>
      </c>
      <c r="C45" s="457">
        <v>1838.6553988165228</v>
      </c>
      <c r="E45" s="7"/>
    </row>
    <row r="46" spans="1:5" x14ac:dyDescent="0.35">
      <c r="A46" s="417" t="s">
        <v>281</v>
      </c>
      <c r="B46" s="457">
        <v>0</v>
      </c>
      <c r="C46" s="457">
        <v>150</v>
      </c>
      <c r="E46" s="7"/>
    </row>
    <row r="47" spans="1:5" x14ac:dyDescent="0.35">
      <c r="A47" s="417" t="s">
        <v>282</v>
      </c>
      <c r="B47" s="457">
        <v>0</v>
      </c>
      <c r="C47" s="457">
        <v>10804.321190000002</v>
      </c>
      <c r="E47" s="7"/>
    </row>
    <row r="48" spans="1:5" x14ac:dyDescent="0.35">
      <c r="A48" s="417" t="s">
        <v>283</v>
      </c>
      <c r="B48" s="457">
        <v>0</v>
      </c>
      <c r="C48" s="457">
        <v>761.83869158674395</v>
      </c>
      <c r="E48" s="7"/>
    </row>
    <row r="49" spans="1:5" x14ac:dyDescent="0.35">
      <c r="A49" s="417" t="s">
        <v>122</v>
      </c>
      <c r="B49" s="457">
        <v>56136.786059999999</v>
      </c>
      <c r="C49" s="457">
        <v>2010.3807960471602</v>
      </c>
      <c r="E49" s="7"/>
    </row>
    <row r="50" spans="1:5" x14ac:dyDescent="0.35">
      <c r="A50" s="417" t="s">
        <v>284</v>
      </c>
      <c r="B50" s="457">
        <v>0</v>
      </c>
      <c r="C50" s="457">
        <v>0.27015</v>
      </c>
      <c r="E50" s="7"/>
    </row>
    <row r="51" spans="1:5" x14ac:dyDescent="0.35">
      <c r="A51" s="417" t="s">
        <v>285</v>
      </c>
      <c r="B51" s="457">
        <v>0</v>
      </c>
      <c r="C51" s="457">
        <v>1100.0988300000004</v>
      </c>
    </row>
    <row r="52" spans="1:5" x14ac:dyDescent="0.35">
      <c r="A52" s="417" t="s">
        <v>286</v>
      </c>
      <c r="B52" s="457">
        <v>0</v>
      </c>
      <c r="C52" s="457">
        <v>110.75675000000001</v>
      </c>
    </row>
    <row r="53" spans="1:5" x14ac:dyDescent="0.35">
      <c r="A53" s="417" t="s">
        <v>287</v>
      </c>
      <c r="B53" s="457">
        <v>0</v>
      </c>
      <c r="C53" s="457">
        <v>22.02</v>
      </c>
      <c r="E53" s="7"/>
    </row>
    <row r="54" spans="1:5" x14ac:dyDescent="0.35">
      <c r="A54" s="417" t="s">
        <v>288</v>
      </c>
      <c r="B54" s="457">
        <v>331.77577000000002</v>
      </c>
      <c r="C54" s="457">
        <v>326.06385999999998</v>
      </c>
      <c r="E54" s="7"/>
    </row>
    <row r="55" spans="1:5" x14ac:dyDescent="0.35">
      <c r="A55" s="417" t="s">
        <v>289</v>
      </c>
      <c r="B55" s="457">
        <v>5892.53377</v>
      </c>
      <c r="C55" s="457">
        <v>103.83759000000001</v>
      </c>
      <c r="E55" s="7"/>
    </row>
    <row r="56" spans="1:5" x14ac:dyDescent="0.35">
      <c r="A56" s="417" t="s">
        <v>290</v>
      </c>
      <c r="B56" s="457">
        <v>0</v>
      </c>
      <c r="C56" s="457">
        <v>175.67908</v>
      </c>
      <c r="E56" s="7"/>
    </row>
    <row r="57" spans="1:5" x14ac:dyDescent="0.35">
      <c r="A57" s="417" t="s">
        <v>95</v>
      </c>
      <c r="B57" s="457">
        <v>54208.769570000004</v>
      </c>
      <c r="C57" s="457">
        <v>38411.617866227192</v>
      </c>
      <c r="E57" s="7"/>
    </row>
    <row r="58" spans="1:5" x14ac:dyDescent="0.35">
      <c r="A58" s="417" t="s">
        <v>291</v>
      </c>
      <c r="B58" s="457">
        <v>12292.219800000003</v>
      </c>
      <c r="C58" s="457">
        <v>5157.0732784353677</v>
      </c>
      <c r="E58" s="7"/>
    </row>
    <row r="59" spans="1:5" x14ac:dyDescent="0.35">
      <c r="A59" s="417" t="s">
        <v>292</v>
      </c>
      <c r="B59" s="457">
        <v>0</v>
      </c>
      <c r="C59" s="457">
        <v>791.69839648663105</v>
      </c>
      <c r="E59" s="7"/>
    </row>
    <row r="60" spans="1:5" x14ac:dyDescent="0.35">
      <c r="A60" s="417" t="s">
        <v>119</v>
      </c>
      <c r="B60" s="457">
        <v>87213.888940000004</v>
      </c>
      <c r="C60" s="457">
        <v>31667.172556753514</v>
      </c>
      <c r="E60" s="7"/>
    </row>
    <row r="61" spans="1:5" x14ac:dyDescent="0.35">
      <c r="A61" s="417" t="s">
        <v>293</v>
      </c>
      <c r="B61" s="457">
        <v>4800.375</v>
      </c>
      <c r="C61" s="457">
        <v>1659.4963360117151</v>
      </c>
      <c r="E61" s="7"/>
    </row>
    <row r="62" spans="1:5" x14ac:dyDescent="0.35">
      <c r="A62" s="417" t="s">
        <v>105</v>
      </c>
      <c r="B62" s="457">
        <v>143908.65218999999</v>
      </c>
      <c r="C62" s="457">
        <v>30944.468707171032</v>
      </c>
      <c r="E62" s="7"/>
    </row>
    <row r="63" spans="1:5" x14ac:dyDescent="0.35">
      <c r="A63" s="417" t="s">
        <v>294</v>
      </c>
      <c r="B63" s="457">
        <v>0</v>
      </c>
      <c r="C63" s="457">
        <v>3485.1411388202805</v>
      </c>
      <c r="E63" s="7"/>
    </row>
    <row r="64" spans="1:5" x14ac:dyDescent="0.35">
      <c r="A64" s="417" t="s">
        <v>110</v>
      </c>
      <c r="B64" s="457">
        <v>124546.02860000001</v>
      </c>
      <c r="C64" s="457">
        <v>9266.7747430202489</v>
      </c>
      <c r="E64" s="7"/>
    </row>
    <row r="65" spans="1:5" x14ac:dyDescent="0.35">
      <c r="A65" s="417" t="s">
        <v>295</v>
      </c>
      <c r="B65" s="457">
        <v>0</v>
      </c>
      <c r="C65" s="457">
        <v>11.85453</v>
      </c>
      <c r="E65" s="7"/>
    </row>
    <row r="66" spans="1:5" x14ac:dyDescent="0.35">
      <c r="A66" s="417" t="s">
        <v>296</v>
      </c>
      <c r="B66" s="457">
        <v>0</v>
      </c>
      <c r="C66" s="457">
        <v>215.97386</v>
      </c>
      <c r="E66" s="7"/>
    </row>
    <row r="67" spans="1:5" x14ac:dyDescent="0.35">
      <c r="A67" s="417" t="s">
        <v>297</v>
      </c>
      <c r="B67" s="457">
        <v>0</v>
      </c>
      <c r="C67" s="457">
        <v>3500.3978507974539</v>
      </c>
      <c r="E67" s="7"/>
    </row>
    <row r="68" spans="1:5" x14ac:dyDescent="0.35">
      <c r="A68" s="417" t="s">
        <v>298</v>
      </c>
      <c r="B68" s="457">
        <v>783.23694</v>
      </c>
      <c r="C68" s="457">
        <v>227.01222999999999</v>
      </c>
      <c r="E68" s="7"/>
    </row>
    <row r="69" spans="1:5" x14ac:dyDescent="0.35">
      <c r="A69" s="417" t="s">
        <v>299</v>
      </c>
      <c r="B69" s="457">
        <v>660.03300000000002</v>
      </c>
      <c r="C69" s="457">
        <v>337.11795000000006</v>
      </c>
      <c r="E69" s="7"/>
    </row>
    <row r="70" spans="1:5" x14ac:dyDescent="0.35">
      <c r="A70" s="417" t="s">
        <v>116</v>
      </c>
      <c r="B70" s="457">
        <v>105954.23448999999</v>
      </c>
      <c r="C70" s="457">
        <v>18082.982067402245</v>
      </c>
      <c r="E70" s="7"/>
    </row>
    <row r="71" spans="1:5" x14ac:dyDescent="0.35">
      <c r="A71" s="417" t="s">
        <v>300</v>
      </c>
      <c r="B71" s="457">
        <v>5499.9999299999999</v>
      </c>
      <c r="C71" s="457">
        <v>192.81243000000001</v>
      </c>
      <c r="E71" s="7"/>
    </row>
    <row r="72" spans="1:5" x14ac:dyDescent="0.35">
      <c r="A72" s="417" t="s">
        <v>301</v>
      </c>
      <c r="B72" s="457">
        <v>1469.6300700000002</v>
      </c>
      <c r="C72" s="457">
        <v>91.460949999999997</v>
      </c>
      <c r="E72" s="7"/>
    </row>
    <row r="73" spans="1:5" x14ac:dyDescent="0.35">
      <c r="A73" s="417" t="s">
        <v>302</v>
      </c>
      <c r="B73" s="457">
        <v>1559.87772</v>
      </c>
      <c r="C73" s="457">
        <v>12792.657593852</v>
      </c>
      <c r="E73" s="7"/>
    </row>
    <row r="74" spans="1:5" x14ac:dyDescent="0.35">
      <c r="A74" s="417" t="s">
        <v>303</v>
      </c>
      <c r="B74" s="457">
        <v>0</v>
      </c>
      <c r="C74" s="457">
        <v>642.26415999999995</v>
      </c>
      <c r="E74" s="7"/>
    </row>
    <row r="75" spans="1:5" x14ac:dyDescent="0.35">
      <c r="A75" s="417" t="s">
        <v>108</v>
      </c>
      <c r="B75" s="457">
        <v>94147.250860000015</v>
      </c>
      <c r="C75" s="457">
        <v>8582.038805186543</v>
      </c>
      <c r="E75" s="7"/>
    </row>
    <row r="76" spans="1:5" x14ac:dyDescent="0.35">
      <c r="A76" s="417" t="s">
        <v>304</v>
      </c>
      <c r="B76" s="457">
        <v>0</v>
      </c>
      <c r="C76" s="457">
        <v>4263.1350695545407</v>
      </c>
      <c r="E76" s="7"/>
    </row>
    <row r="77" spans="1:5" x14ac:dyDescent="0.35">
      <c r="A77" s="417" t="s">
        <v>305</v>
      </c>
      <c r="B77" s="457">
        <v>0</v>
      </c>
      <c r="C77" s="457">
        <v>137.18673000000001</v>
      </c>
      <c r="E77" s="7"/>
    </row>
    <row r="78" spans="1:5" x14ac:dyDescent="0.35">
      <c r="A78" s="417" t="s">
        <v>306</v>
      </c>
      <c r="B78" s="457">
        <v>0</v>
      </c>
      <c r="C78" s="457">
        <v>2510.0566600000006</v>
      </c>
      <c r="E78" s="7"/>
    </row>
    <row r="79" spans="1:5" x14ac:dyDescent="0.35">
      <c r="A79" s="417" t="s">
        <v>307</v>
      </c>
      <c r="B79" s="457">
        <v>0</v>
      </c>
      <c r="C79" s="457">
        <v>192.87719076435104</v>
      </c>
      <c r="E79" s="7"/>
    </row>
    <row r="80" spans="1:5" x14ac:dyDescent="0.35">
      <c r="A80" s="417" t="s">
        <v>308</v>
      </c>
      <c r="B80" s="457">
        <v>0</v>
      </c>
      <c r="C80" s="457">
        <v>11465.163775403707</v>
      </c>
      <c r="E80" s="7"/>
    </row>
    <row r="81" spans="1:5" x14ac:dyDescent="0.35">
      <c r="A81" s="417" t="s">
        <v>309</v>
      </c>
      <c r="B81" s="457">
        <v>0</v>
      </c>
      <c r="C81" s="457">
        <v>209.57983999999999</v>
      </c>
      <c r="E81" s="7"/>
    </row>
    <row r="82" spans="1:5" x14ac:dyDescent="0.35">
      <c r="A82" s="417" t="s">
        <v>310</v>
      </c>
      <c r="B82" s="457">
        <v>0</v>
      </c>
      <c r="C82" s="457">
        <v>362.52850000000007</v>
      </c>
      <c r="E82" s="7"/>
    </row>
    <row r="83" spans="1:5" x14ac:dyDescent="0.35">
      <c r="A83" s="417" t="s">
        <v>311</v>
      </c>
      <c r="B83" s="457">
        <v>0</v>
      </c>
      <c r="C83" s="457">
        <v>583.40737000000001</v>
      </c>
      <c r="E83" s="7"/>
    </row>
    <row r="84" spans="1:5" x14ac:dyDescent="0.35">
      <c r="A84" s="417" t="s">
        <v>312</v>
      </c>
      <c r="B84" s="457">
        <v>27799.378609999996</v>
      </c>
      <c r="C84" s="457">
        <v>734.33010000000002</v>
      </c>
      <c r="E84" s="7"/>
    </row>
    <row r="85" spans="1:5" x14ac:dyDescent="0.35">
      <c r="A85" s="417" t="s">
        <v>313</v>
      </c>
      <c r="B85" s="457">
        <v>0</v>
      </c>
      <c r="C85" s="457">
        <v>3153.7105543555913</v>
      </c>
      <c r="E85" s="7"/>
    </row>
    <row r="86" spans="1:5" x14ac:dyDescent="0.35">
      <c r="A86" s="417" t="s">
        <v>117</v>
      </c>
      <c r="B86" s="457">
        <v>53716.586210000009</v>
      </c>
      <c r="C86" s="457">
        <v>811.61970910925606</v>
      </c>
      <c r="E86" s="7"/>
    </row>
    <row r="87" spans="1:5" x14ac:dyDescent="0.35">
      <c r="A87" s="417" t="s">
        <v>314</v>
      </c>
      <c r="B87" s="457">
        <v>0</v>
      </c>
      <c r="C87" s="457">
        <v>136.73498615624951</v>
      </c>
      <c r="E87" s="7"/>
    </row>
    <row r="88" spans="1:5" x14ac:dyDescent="0.35">
      <c r="A88" s="417" t="s">
        <v>120</v>
      </c>
      <c r="B88" s="457">
        <v>100801.93591000001</v>
      </c>
      <c r="C88" s="457">
        <v>2228.0425638890601</v>
      </c>
      <c r="E88" s="7"/>
    </row>
    <row r="89" spans="1:5" x14ac:dyDescent="0.35">
      <c r="A89" s="417" t="s">
        <v>315</v>
      </c>
      <c r="B89" s="457">
        <v>0</v>
      </c>
      <c r="C89" s="457">
        <v>15.97559</v>
      </c>
      <c r="E89" s="7"/>
    </row>
    <row r="90" spans="1:5" x14ac:dyDescent="0.35">
      <c r="A90" s="417" t="s">
        <v>100</v>
      </c>
      <c r="B90" s="457">
        <v>305252.87549999985</v>
      </c>
      <c r="C90" s="457">
        <v>14330.50870377892</v>
      </c>
      <c r="E90" s="7"/>
    </row>
    <row r="91" spans="1:5" x14ac:dyDescent="0.35">
      <c r="A91" s="417" t="s">
        <v>96</v>
      </c>
      <c r="B91" s="457">
        <v>423926.58799000015</v>
      </c>
      <c r="C91" s="457">
        <v>38721.752080856604</v>
      </c>
      <c r="E91" s="7"/>
    </row>
    <row r="92" spans="1:5" x14ac:dyDescent="0.35">
      <c r="A92" s="417" t="s">
        <v>316</v>
      </c>
      <c r="B92" s="457">
        <v>0</v>
      </c>
      <c r="C92" s="457">
        <v>856.76698999999985</v>
      </c>
      <c r="E92" s="7"/>
    </row>
    <row r="93" spans="1:5" x14ac:dyDescent="0.35">
      <c r="A93" s="417" t="s">
        <v>317</v>
      </c>
      <c r="B93" s="457">
        <v>0</v>
      </c>
      <c r="C93" s="457">
        <v>784.57157799999982</v>
      </c>
      <c r="E93" s="7"/>
    </row>
    <row r="94" spans="1:5" x14ac:dyDescent="0.35">
      <c r="A94" s="417" t="s">
        <v>318</v>
      </c>
      <c r="B94" s="457">
        <v>0</v>
      </c>
      <c r="C94" s="457">
        <v>121.31673000000001</v>
      </c>
      <c r="E94" s="7"/>
    </row>
    <row r="95" spans="1:5" x14ac:dyDescent="0.35">
      <c r="A95" s="417" t="s">
        <v>319</v>
      </c>
      <c r="B95" s="457">
        <v>0</v>
      </c>
      <c r="C95" s="457">
        <v>2989.1045399999994</v>
      </c>
      <c r="E95" s="7"/>
    </row>
    <row r="96" spans="1:5" x14ac:dyDescent="0.35">
      <c r="A96" s="417" t="s">
        <v>320</v>
      </c>
      <c r="B96" s="457">
        <v>1465.4587700000002</v>
      </c>
      <c r="C96" s="457">
        <v>4200.2378322512304</v>
      </c>
      <c r="E96" s="7"/>
    </row>
    <row r="97" spans="1:5" x14ac:dyDescent="0.35">
      <c r="A97" s="417" t="s">
        <v>118</v>
      </c>
      <c r="B97" s="457">
        <v>67711.728120000014</v>
      </c>
      <c r="C97" s="457">
        <v>1121.6694238987586</v>
      </c>
      <c r="E97" s="7"/>
    </row>
    <row r="98" spans="1:5" x14ac:dyDescent="0.35">
      <c r="A98" s="417" t="s">
        <v>321</v>
      </c>
      <c r="B98" s="457">
        <v>0</v>
      </c>
      <c r="C98" s="457">
        <v>58.440660000000001</v>
      </c>
      <c r="E98" s="7"/>
    </row>
    <row r="99" spans="1:5" x14ac:dyDescent="0.35">
      <c r="A99" s="417" t="s">
        <v>322</v>
      </c>
      <c r="B99" s="457">
        <v>0</v>
      </c>
      <c r="C99" s="457">
        <v>1619.7373945317163</v>
      </c>
      <c r="E99" s="7"/>
    </row>
    <row r="100" spans="1:5" x14ac:dyDescent="0.35">
      <c r="A100" s="417" t="s">
        <v>323</v>
      </c>
      <c r="B100" s="457">
        <v>0</v>
      </c>
      <c r="C100" s="457">
        <v>2080.8060069014455</v>
      </c>
      <c r="E100" s="7"/>
    </row>
    <row r="101" spans="1:5" x14ac:dyDescent="0.35">
      <c r="A101" s="417" t="s">
        <v>324</v>
      </c>
      <c r="B101" s="457">
        <v>0</v>
      </c>
      <c r="C101" s="457">
        <v>122.43240999999999</v>
      </c>
      <c r="E101" s="7"/>
    </row>
    <row r="102" spans="1:5" x14ac:dyDescent="0.35">
      <c r="A102" s="417" t="s">
        <v>102</v>
      </c>
      <c r="B102" s="457">
        <v>151358.22446999999</v>
      </c>
      <c r="C102" s="457">
        <v>2327.156864095221</v>
      </c>
      <c r="E102" s="7"/>
    </row>
    <row r="103" spans="1:5" x14ac:dyDescent="0.35">
      <c r="A103" s="417" t="s">
        <v>325</v>
      </c>
      <c r="B103" s="457">
        <v>0</v>
      </c>
      <c r="C103" s="457">
        <v>112.02394999999999</v>
      </c>
      <c r="E103" s="7"/>
    </row>
    <row r="104" spans="1:5" x14ac:dyDescent="0.35">
      <c r="A104" s="417" t="s">
        <v>109</v>
      </c>
      <c r="B104" s="457">
        <v>124881.27900999998</v>
      </c>
      <c r="C104" s="457">
        <v>26833.941323173705</v>
      </c>
      <c r="E104" s="7"/>
    </row>
    <row r="105" spans="1:5" x14ac:dyDescent="0.35">
      <c r="A105" s="417" t="s">
        <v>326</v>
      </c>
      <c r="B105" s="457">
        <v>1916.7126600000001</v>
      </c>
      <c r="C105" s="457">
        <v>10369.567971491862</v>
      </c>
      <c r="E105" s="7"/>
    </row>
    <row r="106" spans="1:5" x14ac:dyDescent="0.35">
      <c r="A106" s="417" t="s">
        <v>104</v>
      </c>
      <c r="B106" s="457">
        <v>156172.68750999999</v>
      </c>
      <c r="C106" s="457">
        <v>4720.5369056149002</v>
      </c>
      <c r="E106" s="7"/>
    </row>
    <row r="107" spans="1:5" x14ac:dyDescent="0.35">
      <c r="A107" s="417" t="s">
        <v>327</v>
      </c>
      <c r="B107" s="457">
        <v>0</v>
      </c>
      <c r="C107" s="457">
        <v>5492.1987125182732</v>
      </c>
      <c r="E107" s="7"/>
    </row>
    <row r="108" spans="1:5" x14ac:dyDescent="0.35">
      <c r="A108" s="417" t="s">
        <v>111</v>
      </c>
      <c r="B108" s="457">
        <v>74213.798650000012</v>
      </c>
      <c r="C108" s="457">
        <v>755.73492999999985</v>
      </c>
      <c r="E108" s="7"/>
    </row>
    <row r="109" spans="1:5" x14ac:dyDescent="0.35">
      <c r="A109" s="417" t="s">
        <v>328</v>
      </c>
      <c r="B109" s="457">
        <v>0</v>
      </c>
      <c r="C109" s="457">
        <v>42.71031</v>
      </c>
      <c r="E109" s="7"/>
    </row>
    <row r="110" spans="1:5" x14ac:dyDescent="0.35">
      <c r="A110" s="417" t="s">
        <v>329</v>
      </c>
      <c r="B110" s="457">
        <v>0</v>
      </c>
      <c r="C110" s="457">
        <v>5.8799999999999998E-2</v>
      </c>
      <c r="E110" s="7"/>
    </row>
    <row r="111" spans="1:5" x14ac:dyDescent="0.35">
      <c r="A111" s="417" t="s">
        <v>330</v>
      </c>
      <c r="B111" s="457">
        <v>59937.228009999992</v>
      </c>
      <c r="C111" s="457">
        <v>5015.4932610490296</v>
      </c>
      <c r="E111" s="7"/>
    </row>
    <row r="112" spans="1:5" x14ac:dyDescent="0.35">
      <c r="A112" s="417" t="s">
        <v>331</v>
      </c>
      <c r="B112" s="457">
        <v>0</v>
      </c>
      <c r="C112" s="457">
        <v>4.3854499999999996</v>
      </c>
      <c r="E112" s="7"/>
    </row>
    <row r="113" spans="1:5" x14ac:dyDescent="0.35">
      <c r="A113" s="417" t="s">
        <v>99</v>
      </c>
      <c r="B113" s="457">
        <v>220959.45363</v>
      </c>
      <c r="C113" s="457">
        <v>130836.46102411927</v>
      </c>
      <c r="E113" s="7"/>
    </row>
    <row r="114" spans="1:5" x14ac:dyDescent="0.35">
      <c r="A114" s="417" t="s">
        <v>332</v>
      </c>
      <c r="B114" s="457">
        <v>4381.8007500000003</v>
      </c>
      <c r="C114" s="457">
        <v>11.04031</v>
      </c>
      <c r="E114" s="7"/>
    </row>
    <row r="115" spans="1:5" x14ac:dyDescent="0.35">
      <c r="A115" s="417" t="s">
        <v>103</v>
      </c>
      <c r="B115" s="457">
        <v>180634.58629999994</v>
      </c>
      <c r="C115" s="457">
        <v>5574.9012309601585</v>
      </c>
      <c r="E115" s="7"/>
    </row>
    <row r="116" spans="1:5" x14ac:dyDescent="0.35">
      <c r="A116" s="417" t="s">
        <v>333</v>
      </c>
      <c r="B116" s="457">
        <v>0</v>
      </c>
      <c r="C116" s="457">
        <v>6709.2571365729391</v>
      </c>
      <c r="E116" s="7"/>
    </row>
    <row r="117" spans="1:5" x14ac:dyDescent="0.35">
      <c r="A117" s="417" t="s">
        <v>334</v>
      </c>
      <c r="B117" s="457">
        <v>0</v>
      </c>
      <c r="C117" s="457">
        <v>18.38869</v>
      </c>
      <c r="E117" s="7"/>
    </row>
    <row r="118" spans="1:5" x14ac:dyDescent="0.35">
      <c r="A118" s="417" t="s">
        <v>335</v>
      </c>
      <c r="B118" s="457">
        <v>0</v>
      </c>
      <c r="C118" s="457">
        <v>9838.1378304670689</v>
      </c>
      <c r="E118" s="7"/>
    </row>
    <row r="119" spans="1:5" ht="16.5" x14ac:dyDescent="0.35">
      <c r="A119" s="417" t="s">
        <v>460</v>
      </c>
      <c r="B119" s="457">
        <v>85450.957774500013</v>
      </c>
      <c r="C119" s="457">
        <v>10062.415389556532</v>
      </c>
      <c r="E119" s="7"/>
    </row>
    <row r="120" spans="1:5" x14ac:dyDescent="0.35">
      <c r="A120" s="417" t="s">
        <v>336</v>
      </c>
      <c r="B120" s="457">
        <v>0</v>
      </c>
      <c r="C120" s="457">
        <v>83.855410000000006</v>
      </c>
      <c r="E120" s="7"/>
    </row>
    <row r="121" spans="1:5" x14ac:dyDescent="0.35">
      <c r="A121" s="417" t="s">
        <v>113</v>
      </c>
      <c r="B121" s="457">
        <v>104738.92950999999</v>
      </c>
      <c r="C121" s="457">
        <v>6202.4700754087999</v>
      </c>
      <c r="E121" s="7"/>
    </row>
    <row r="122" spans="1:5" x14ac:dyDescent="0.35">
      <c r="A122" s="417" t="s">
        <v>239</v>
      </c>
      <c r="B122" s="457">
        <v>10644.794209999998</v>
      </c>
      <c r="C122" s="457">
        <v>20969.969630760996</v>
      </c>
      <c r="E122" s="7"/>
    </row>
    <row r="123" spans="1:5" x14ac:dyDescent="0.35">
      <c r="A123" s="417" t="s">
        <v>337</v>
      </c>
      <c r="B123" s="457">
        <v>0</v>
      </c>
      <c r="C123" s="457">
        <v>694.01274552875191</v>
      </c>
      <c r="E123" s="7"/>
    </row>
    <row r="124" spans="1:5" x14ac:dyDescent="0.35">
      <c r="A124" s="417" t="s">
        <v>338</v>
      </c>
      <c r="B124" s="457">
        <v>0</v>
      </c>
      <c r="C124" s="457">
        <v>982.16789361280394</v>
      </c>
      <c r="E124" s="7"/>
    </row>
    <row r="125" spans="1:5" x14ac:dyDescent="0.35">
      <c r="A125" s="417" t="s">
        <v>339</v>
      </c>
      <c r="B125" s="457">
        <v>859.73514999999998</v>
      </c>
      <c r="C125" s="457">
        <v>100.10043</v>
      </c>
      <c r="E125" s="7"/>
    </row>
    <row r="126" spans="1:5" x14ac:dyDescent="0.35">
      <c r="A126" s="417" t="s">
        <v>340</v>
      </c>
      <c r="B126" s="457">
        <v>0</v>
      </c>
      <c r="C126" s="457">
        <v>1003.999513365466</v>
      </c>
      <c r="E126" s="7"/>
    </row>
    <row r="127" spans="1:5" x14ac:dyDescent="0.35">
      <c r="A127" s="417" t="s">
        <v>236</v>
      </c>
      <c r="B127" s="457">
        <v>1740.14759</v>
      </c>
      <c r="C127" s="457">
        <v>7425.8453098727414</v>
      </c>
      <c r="E127" s="7"/>
    </row>
    <row r="128" spans="1:5" x14ac:dyDescent="0.35">
      <c r="A128" s="417" t="s">
        <v>341</v>
      </c>
      <c r="B128" s="457">
        <v>10448.981809999997</v>
      </c>
      <c r="C128" s="457">
        <v>12279.762848916011</v>
      </c>
      <c r="E128" s="7"/>
    </row>
    <row r="129" spans="1:5" x14ac:dyDescent="0.35">
      <c r="A129" s="417" t="s">
        <v>114</v>
      </c>
      <c r="B129" s="457">
        <v>122423.06990000003</v>
      </c>
      <c r="C129" s="457">
        <v>4426.8684047184906</v>
      </c>
      <c r="E129" s="7"/>
    </row>
    <row r="130" spans="1:5" x14ac:dyDescent="0.35">
      <c r="A130" s="417" t="s">
        <v>121</v>
      </c>
      <c r="B130" s="457">
        <v>56647.945719999996</v>
      </c>
      <c r="C130" s="457">
        <v>1194.6770318559022</v>
      </c>
      <c r="E130" s="7"/>
    </row>
    <row r="131" spans="1:5" x14ac:dyDescent="0.35">
      <c r="A131" s="417" t="s">
        <v>107</v>
      </c>
      <c r="B131" s="457">
        <v>97763.56151</v>
      </c>
      <c r="C131" s="457">
        <v>1979.4325615945397</v>
      </c>
      <c r="E131" s="81"/>
    </row>
    <row r="132" spans="1:5" x14ac:dyDescent="0.35">
      <c r="A132" s="80" t="s">
        <v>473</v>
      </c>
      <c r="B132" s="81"/>
      <c r="C132" s="81"/>
      <c r="E132" s="81"/>
    </row>
    <row r="133" spans="1:5" ht="10.5" customHeight="1" x14ac:dyDescent="0.35">
      <c r="A133" s="558" t="s">
        <v>465</v>
      </c>
      <c r="B133" s="81"/>
    </row>
    <row r="135" spans="1:5" x14ac:dyDescent="0.35">
      <c r="C135" s="428" t="s">
        <v>26</v>
      </c>
    </row>
    <row r="136" spans="1:5" x14ac:dyDescent="0.35">
      <c r="C136" s="429" t="s">
        <v>466</v>
      </c>
    </row>
    <row r="137" spans="1:5" x14ac:dyDescent="0.35">
      <c r="A137" s="450" t="s">
        <v>8</v>
      </c>
      <c r="C137" s="430" t="s">
        <v>88</v>
      </c>
    </row>
    <row r="138" spans="1:5" x14ac:dyDescent="0.35">
      <c r="A138" s="451" t="s">
        <v>10</v>
      </c>
    </row>
    <row r="139" spans="1:5" x14ac:dyDescent="0.35">
      <c r="A139" s="451"/>
    </row>
    <row r="140" spans="1:5" x14ac:dyDescent="0.35">
      <c r="A140" s="450" t="s">
        <v>11</v>
      </c>
    </row>
  </sheetData>
  <hyperlinks>
    <hyperlink ref="A138" r:id="rId1" xr:uid="{00000000-0004-0000-1200-000000000000}"/>
    <hyperlink ref="A133" r:id="rId2" xr:uid="{00000000-0004-0000-1200-000001000000}"/>
  </hyperlinks>
  <pageMargins left="0.70866141732283472" right="0.70866141732283472" top="0.74803149606299213" bottom="0.74803149606299213" header="0.31496062992125984" footer="0.31496062992125984"/>
  <pageSetup paperSize="9" scale="57" orientation="portrait" r:id="rId3"/>
  <rowBreaks count="1" manualBreakCount="1">
    <brk id="7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zoomScaleNormal="100" workbookViewId="0"/>
  </sheetViews>
  <sheetFormatPr defaultColWidth="9.1796875" defaultRowHeight="14.5" x14ac:dyDescent="0.35"/>
  <cols>
    <col min="1" max="1" width="41" style="5" customWidth="1"/>
    <col min="2" max="5" width="9.1796875" style="5" customWidth="1"/>
    <col min="6" max="6" width="13.26953125" style="5" bestFit="1" customWidth="1"/>
    <col min="7" max="8" width="9.1796875" style="5" customWidth="1"/>
    <col min="9" max="9" width="3.453125" style="5" customWidth="1"/>
    <col min="10" max="10" width="9.1796875" style="5" customWidth="1"/>
    <col min="11" max="11" width="10.7265625" style="5" customWidth="1"/>
    <col min="12" max="12" width="9.1796875" style="5" customWidth="1"/>
    <col min="13" max="13" width="10.54296875" style="5" bestFit="1" customWidth="1"/>
    <col min="14" max="14" width="9.1796875" style="6" customWidth="1"/>
    <col min="15" max="16384" width="9.1796875" style="6"/>
  </cols>
  <sheetData>
    <row r="1" spans="1:14" s="7" customFormat="1" ht="20" x14ac:dyDescent="0.35">
      <c r="A1" s="1" t="s">
        <v>456</v>
      </c>
      <c r="B1" s="2"/>
      <c r="C1" s="3"/>
      <c r="D1" s="3"/>
      <c r="E1" s="3"/>
      <c r="F1" s="4"/>
      <c r="G1" s="4"/>
      <c r="H1" s="4"/>
      <c r="I1" s="4"/>
      <c r="J1" s="4"/>
      <c r="K1" s="5"/>
      <c r="L1" s="5"/>
      <c r="M1" s="5"/>
      <c r="N1" s="6"/>
    </row>
    <row r="2" spans="1:14" s="7" customFormat="1" ht="15.5" x14ac:dyDescent="0.35">
      <c r="A2" s="2"/>
      <c r="B2" s="2"/>
      <c r="C2" s="3"/>
      <c r="D2" s="3"/>
      <c r="E2" s="3"/>
      <c r="F2" s="4"/>
      <c r="G2" s="4"/>
      <c r="H2" s="8" t="s">
        <v>0</v>
      </c>
      <c r="I2" s="4"/>
      <c r="J2" s="4"/>
      <c r="K2" s="5"/>
      <c r="L2" s="5"/>
      <c r="M2" s="5"/>
      <c r="N2" s="6"/>
    </row>
    <row r="3" spans="1:14" s="7" customFormat="1" ht="15.5" x14ac:dyDescent="0.35">
      <c r="A3" s="9"/>
      <c r="B3" s="561" t="s">
        <v>461</v>
      </c>
      <c r="C3" s="561"/>
      <c r="D3" s="561"/>
      <c r="E3" s="10"/>
      <c r="F3" s="562" t="s">
        <v>462</v>
      </c>
      <c r="G3" s="562"/>
      <c r="H3" s="562"/>
      <c r="I3" s="4"/>
      <c r="J3" s="4"/>
      <c r="K3" s="6"/>
      <c r="L3" s="6"/>
      <c r="M3" s="5"/>
      <c r="N3" s="6"/>
    </row>
    <row r="4" spans="1:14" s="7" customFormat="1" ht="26" x14ac:dyDescent="0.35">
      <c r="A4" s="11"/>
      <c r="B4" s="12" t="s">
        <v>1</v>
      </c>
      <c r="C4" s="13" t="s">
        <v>3</v>
      </c>
      <c r="D4" s="14" t="s">
        <v>2</v>
      </c>
      <c r="E4" s="14"/>
      <c r="F4" s="12" t="s">
        <v>1</v>
      </c>
      <c r="G4" s="13" t="s">
        <v>3</v>
      </c>
      <c r="H4" s="14" t="s">
        <v>2</v>
      </c>
      <c r="I4" s="4"/>
      <c r="J4" s="4"/>
      <c r="K4" s="6"/>
      <c r="L4" s="6"/>
      <c r="M4" s="6"/>
      <c r="N4" s="15"/>
    </row>
    <row r="5" spans="1:14" s="7" customFormat="1" ht="30" customHeight="1" x14ac:dyDescent="0.35">
      <c r="A5" s="16" t="s">
        <v>4</v>
      </c>
      <c r="B5" s="17">
        <v>1833814</v>
      </c>
      <c r="C5" s="17">
        <v>12135.596438341629</v>
      </c>
      <c r="D5" s="18">
        <v>6.617681203405377E-3</v>
      </c>
      <c r="E5" s="19"/>
      <c r="F5" s="20">
        <v>1910708</v>
      </c>
      <c r="G5" s="20">
        <v>13377.131388476799</v>
      </c>
      <c r="H5" s="21">
        <v>7.0011385248173966E-3</v>
      </c>
      <c r="I5" s="22"/>
      <c r="J5" s="22"/>
      <c r="K5" s="23"/>
      <c r="L5" s="6"/>
      <c r="N5" s="6"/>
    </row>
    <row r="6" spans="1:14" s="7" customFormat="1" ht="30" customHeight="1" x14ac:dyDescent="0.35">
      <c r="A6" s="24" t="s">
        <v>5</v>
      </c>
      <c r="B6" s="25">
        <v>1722979</v>
      </c>
      <c r="C6" s="25">
        <v>12135.596438341629</v>
      </c>
      <c r="D6" s="26">
        <v>7.0433803536442572E-3</v>
      </c>
      <c r="E6" s="27"/>
      <c r="F6" s="28" t="s">
        <v>6</v>
      </c>
      <c r="G6" s="28" t="s">
        <v>6</v>
      </c>
      <c r="H6" s="28" t="s">
        <v>6</v>
      </c>
      <c r="I6" s="4"/>
      <c r="J6" s="4"/>
      <c r="K6" s="29"/>
      <c r="L6" s="6"/>
      <c r="M6" s="6"/>
      <c r="N6" s="6"/>
    </row>
    <row r="7" spans="1:14" s="7" customFormat="1" ht="15.5" x14ac:dyDescent="0.35">
      <c r="A7" s="30" t="s">
        <v>426</v>
      </c>
      <c r="B7" s="3"/>
      <c r="C7" s="3"/>
      <c r="D7" s="3"/>
      <c r="E7" s="3"/>
      <c r="F7" s="4"/>
      <c r="G7" s="4"/>
      <c r="H7" s="5"/>
      <c r="I7" s="4"/>
      <c r="J7" s="4"/>
      <c r="K7" s="6"/>
      <c r="L7" s="29"/>
      <c r="M7" s="5"/>
      <c r="N7" s="6"/>
    </row>
    <row r="8" spans="1:14" s="7" customFormat="1" ht="15.5" x14ac:dyDescent="0.35">
      <c r="A8" s="30" t="s">
        <v>7</v>
      </c>
      <c r="B8" s="4"/>
      <c r="C8" s="4"/>
      <c r="D8" s="4"/>
      <c r="E8" s="4"/>
      <c r="F8" s="4"/>
      <c r="G8" s="4"/>
      <c r="H8" s="5"/>
      <c r="I8" s="4"/>
      <c r="J8" s="4"/>
      <c r="K8" s="5"/>
      <c r="L8" s="31"/>
      <c r="M8" s="5"/>
      <c r="N8" s="6"/>
    </row>
    <row r="9" spans="1:14" x14ac:dyDescent="0.35">
      <c r="A9" s="30" t="s">
        <v>427</v>
      </c>
    </row>
    <row r="10" spans="1:14" s="7" customFormat="1" ht="15.5" x14ac:dyDescent="0.35">
      <c r="A10" s="80" t="s">
        <v>463</v>
      </c>
      <c r="B10" s="4"/>
      <c r="C10" s="4"/>
      <c r="D10" s="4"/>
      <c r="E10" s="4"/>
      <c r="F10" s="4"/>
      <c r="G10" s="4"/>
      <c r="H10" s="5"/>
      <c r="I10" s="4"/>
      <c r="J10" s="4"/>
      <c r="K10" s="5"/>
      <c r="L10" s="5"/>
      <c r="M10" s="5"/>
      <c r="N10" s="6"/>
    </row>
    <row r="11" spans="1:14" s="7" customFormat="1" ht="15.5" x14ac:dyDescent="0.35">
      <c r="A11" s="80" t="s">
        <v>464</v>
      </c>
      <c r="B11" s="4"/>
      <c r="C11" s="4"/>
      <c r="D11" s="4"/>
      <c r="E11" s="4"/>
      <c r="F11" s="4"/>
      <c r="G11" s="4"/>
      <c r="H11" s="5"/>
      <c r="I11" s="4"/>
      <c r="J11" s="4"/>
      <c r="K11" s="5"/>
      <c r="L11" s="5"/>
      <c r="M11" s="5"/>
      <c r="N11" s="6"/>
    </row>
    <row r="12" spans="1:14" s="7" customFormat="1" ht="15.5" x14ac:dyDescent="0.35">
      <c r="A12" s="558" t="s">
        <v>465</v>
      </c>
      <c r="B12" s="4"/>
      <c r="C12" s="4"/>
      <c r="D12" s="4"/>
      <c r="E12" s="4"/>
      <c r="F12" s="4"/>
      <c r="G12" s="4"/>
      <c r="H12" s="5"/>
      <c r="I12" s="4"/>
      <c r="J12" s="4"/>
      <c r="K12" s="5"/>
      <c r="L12" s="5"/>
      <c r="M12" s="5"/>
      <c r="N12" s="6"/>
    </row>
    <row r="13" spans="1:14" s="7" customFormat="1" ht="15.5" x14ac:dyDescent="0.35">
      <c r="A13" s="558"/>
      <c r="B13" s="4"/>
      <c r="C13" s="4"/>
      <c r="D13" s="4"/>
      <c r="E13" s="4"/>
      <c r="F13" s="4"/>
      <c r="G13" s="4"/>
      <c r="H13" s="5"/>
      <c r="I13" s="4"/>
      <c r="J13" s="4"/>
      <c r="K13" s="5"/>
      <c r="L13" s="5"/>
      <c r="M13" s="5"/>
      <c r="N13" s="6"/>
    </row>
    <row r="14" spans="1:14" s="7" customFormat="1" ht="15.5" x14ac:dyDescent="0.35">
      <c r="A14" s="80"/>
      <c r="B14" s="4"/>
      <c r="C14" s="4"/>
      <c r="D14" s="4"/>
      <c r="E14" s="4"/>
      <c r="F14" s="4"/>
      <c r="G14" s="4"/>
      <c r="H14" s="5"/>
      <c r="I14" s="4"/>
      <c r="J14" s="4"/>
      <c r="K14" s="5"/>
      <c r="L14" s="5"/>
      <c r="M14" s="5"/>
      <c r="N14" s="6"/>
    </row>
    <row r="15" spans="1:14" s="7" customFormat="1" ht="15.5" x14ac:dyDescent="0.35">
      <c r="A15" s="450" t="s">
        <v>8</v>
      </c>
      <c r="B15" s="4"/>
      <c r="C15" s="4"/>
      <c r="D15" s="4"/>
      <c r="E15" s="4"/>
      <c r="F15" s="4"/>
      <c r="G15" s="4"/>
      <c r="H15" s="32" t="s">
        <v>9</v>
      </c>
      <c r="I15" s="4"/>
      <c r="J15" s="4"/>
      <c r="K15" s="5"/>
      <c r="L15" s="5"/>
      <c r="M15" s="5"/>
      <c r="N15" s="6"/>
    </row>
    <row r="16" spans="1:14" s="7" customFormat="1" ht="15.5" x14ac:dyDescent="0.35">
      <c r="A16" s="451" t="s">
        <v>10</v>
      </c>
      <c r="B16" s="4"/>
      <c r="C16" s="4"/>
      <c r="D16" s="4"/>
      <c r="E16" s="4"/>
      <c r="F16" s="4"/>
      <c r="G16" s="4"/>
      <c r="H16" s="33" t="s">
        <v>466</v>
      </c>
      <c r="I16" s="4"/>
      <c r="J16" s="4"/>
      <c r="K16" s="5"/>
      <c r="L16" s="5"/>
      <c r="M16" s="5"/>
      <c r="N16" s="6"/>
    </row>
    <row r="17" spans="1:14" s="7" customFormat="1" ht="15.5" x14ac:dyDescent="0.35">
      <c r="A17" s="451"/>
      <c r="B17" s="4"/>
      <c r="C17" s="4"/>
      <c r="D17" s="4"/>
      <c r="E17" s="4"/>
      <c r="F17" s="4"/>
      <c r="G17" s="4"/>
      <c r="H17" s="34" t="s">
        <v>467</v>
      </c>
      <c r="I17" s="4"/>
      <c r="J17" s="4"/>
      <c r="K17" s="5"/>
      <c r="L17" s="5"/>
      <c r="M17" s="5"/>
      <c r="N17" s="6"/>
    </row>
    <row r="18" spans="1:14" s="7" customFormat="1" ht="15.5" x14ac:dyDescent="0.35">
      <c r="A18" s="450" t="s">
        <v>11</v>
      </c>
      <c r="B18" s="4"/>
      <c r="C18" s="4"/>
      <c r="D18" s="4"/>
      <c r="E18" s="4"/>
      <c r="F18" s="4"/>
      <c r="G18" s="4"/>
      <c r="H18" s="4"/>
      <c r="I18" s="4"/>
      <c r="J18" s="4"/>
      <c r="K18" s="5"/>
      <c r="L18" s="5"/>
      <c r="M18" s="5"/>
      <c r="N18" s="6"/>
    </row>
    <row r="19" spans="1:14" s="7" customFormat="1" ht="15.5" x14ac:dyDescent="0.35">
      <c r="A19" s="4"/>
      <c r="B19" s="4"/>
      <c r="C19" s="4"/>
      <c r="D19" s="4"/>
      <c r="E19" s="4"/>
      <c r="F19" s="4"/>
      <c r="G19" s="4"/>
      <c r="H19" s="4"/>
      <c r="I19" s="4"/>
      <c r="J19" s="4"/>
      <c r="K19" s="5"/>
      <c r="L19" s="5"/>
      <c r="M19" s="5"/>
      <c r="N19" s="6"/>
    </row>
    <row r="20" spans="1:14" x14ac:dyDescent="0.35">
      <c r="F20" s="35"/>
    </row>
    <row r="21" spans="1:14" x14ac:dyDescent="0.35">
      <c r="F21" s="35"/>
    </row>
    <row r="22" spans="1:14" x14ac:dyDescent="0.35">
      <c r="F22" s="35"/>
    </row>
    <row r="23" spans="1:14" x14ac:dyDescent="0.35">
      <c r="A23" s="36"/>
      <c r="F23" s="35"/>
    </row>
    <row r="24" spans="1:14" x14ac:dyDescent="0.35">
      <c r="A24" s="37"/>
      <c r="F24" s="38"/>
    </row>
    <row r="25" spans="1:14" x14ac:dyDescent="0.35">
      <c r="A25" s="37"/>
      <c r="F25" s="35"/>
    </row>
    <row r="26" spans="1:14" x14ac:dyDescent="0.35">
      <c r="F26" s="35"/>
    </row>
    <row r="27" spans="1:14" x14ac:dyDescent="0.35">
      <c r="F27" s="35"/>
    </row>
    <row r="28" spans="1:14" x14ac:dyDescent="0.35">
      <c r="F28" s="35"/>
    </row>
  </sheetData>
  <mergeCells count="2">
    <mergeCell ref="B3:D3"/>
    <mergeCell ref="F3:H3"/>
  </mergeCells>
  <hyperlinks>
    <hyperlink ref="A12" r:id="rId1" xr:uid="{00000000-0004-0000-0100-000000000000}"/>
    <hyperlink ref="A16" r:id="rId2" xr:uid="{00000000-0004-0000-0100-000001000000}"/>
  </hyperlinks>
  <pageMargins left="0.7" right="0.7" top="0.75" bottom="0.75" header="0.3" footer="0.3"/>
  <pageSetup paperSize="9" fitToHeight="0"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2"/>
  <sheetViews>
    <sheetView zoomScaleNormal="100" workbookViewId="0"/>
  </sheetViews>
  <sheetFormatPr defaultColWidth="9.1796875" defaultRowHeight="14.5" x14ac:dyDescent="0.35"/>
  <cols>
    <col min="1" max="1" width="71.81640625" style="419" customWidth="1"/>
    <col min="2" max="2" width="23.1796875" style="7" customWidth="1"/>
    <col min="3" max="16384" width="9.1796875" style="7"/>
  </cols>
  <sheetData>
    <row r="1" spans="1:9" ht="27.75" customHeight="1" x14ac:dyDescent="0.35">
      <c r="A1" s="458" t="s">
        <v>482</v>
      </c>
      <c r="B1" s="4"/>
      <c r="C1" s="4"/>
      <c r="D1" s="4"/>
      <c r="E1" s="4"/>
      <c r="F1" s="4"/>
      <c r="G1" s="4"/>
      <c r="H1" s="4"/>
      <c r="I1" s="4"/>
    </row>
    <row r="2" spans="1:9" ht="15.5" x14ac:dyDescent="0.35">
      <c r="A2" s="459">
        <v>2016</v>
      </c>
      <c r="B2" s="4"/>
      <c r="C2" s="4"/>
      <c r="D2" s="4"/>
      <c r="E2" s="4"/>
      <c r="F2" s="4"/>
      <c r="G2" s="4"/>
      <c r="H2" s="4"/>
      <c r="I2" s="4"/>
    </row>
    <row r="3" spans="1:9" ht="15.5" x14ac:dyDescent="0.35">
      <c r="A3" s="4"/>
      <c r="B3" s="4"/>
      <c r="C3" s="460" t="s">
        <v>78</v>
      </c>
      <c r="D3" s="4"/>
      <c r="E3" s="4"/>
      <c r="F3" s="4"/>
      <c r="G3" s="4"/>
      <c r="H3" s="4"/>
      <c r="I3" s="4"/>
    </row>
    <row r="4" spans="1:9" ht="39.5" thickBot="1" x14ac:dyDescent="0.4">
      <c r="A4" s="461"/>
      <c r="B4" s="462" t="s">
        <v>342</v>
      </c>
      <c r="C4" s="462" t="s">
        <v>343</v>
      </c>
      <c r="D4" s="4"/>
      <c r="E4" s="4"/>
      <c r="F4" s="4"/>
      <c r="G4" s="4"/>
      <c r="H4" s="4"/>
      <c r="I4" s="4"/>
    </row>
    <row r="5" spans="1:9" ht="15.5" x14ac:dyDescent="0.35">
      <c r="A5" s="463" t="s">
        <v>344</v>
      </c>
      <c r="B5" s="464">
        <v>8534.1585873543372</v>
      </c>
      <c r="C5" s="465">
        <v>1</v>
      </c>
      <c r="D5" s="4"/>
      <c r="E5" s="4"/>
      <c r="F5" s="4"/>
      <c r="G5" s="4"/>
      <c r="H5" s="4"/>
      <c r="I5" s="4"/>
    </row>
    <row r="6" spans="1:9" ht="15.5" x14ac:dyDescent="0.35">
      <c r="A6" s="463"/>
      <c r="B6" s="464"/>
      <c r="C6" s="466"/>
      <c r="D6" s="4"/>
      <c r="E6" s="4"/>
      <c r="F6" s="4"/>
      <c r="G6" s="4"/>
      <c r="H6" s="4"/>
      <c r="I6" s="4"/>
    </row>
    <row r="7" spans="1:9" ht="15.5" x14ac:dyDescent="0.35">
      <c r="A7" s="467" t="s">
        <v>345</v>
      </c>
      <c r="B7" s="468">
        <v>5606.4539207855032</v>
      </c>
      <c r="C7" s="465">
        <v>0.65694278626284031</v>
      </c>
      <c r="D7" s="4"/>
      <c r="E7" s="4"/>
      <c r="F7" s="4"/>
      <c r="G7" s="4"/>
      <c r="H7" s="4"/>
      <c r="I7" s="4"/>
    </row>
    <row r="8" spans="1:9" ht="15.5" x14ac:dyDescent="0.35">
      <c r="A8" s="469" t="s">
        <v>20</v>
      </c>
      <c r="B8" s="469"/>
      <c r="C8" s="4"/>
      <c r="D8" s="4"/>
      <c r="E8" s="4"/>
      <c r="F8" s="4"/>
      <c r="G8" s="4"/>
      <c r="H8" s="4"/>
      <c r="I8" s="4"/>
    </row>
    <row r="9" spans="1:9" ht="15.5" x14ac:dyDescent="0.35">
      <c r="A9" s="469" t="s">
        <v>346</v>
      </c>
      <c r="B9" s="470">
        <v>3292.9898591863862</v>
      </c>
      <c r="C9" s="471">
        <v>0.38585993281936909</v>
      </c>
      <c r="D9" s="4"/>
      <c r="E9" s="4"/>
      <c r="F9" s="4"/>
      <c r="G9" s="4"/>
      <c r="H9" s="4"/>
      <c r="I9" s="4"/>
    </row>
    <row r="10" spans="1:9" ht="15.5" x14ac:dyDescent="0.35">
      <c r="A10" s="469" t="s">
        <v>347</v>
      </c>
      <c r="B10" s="470">
        <v>1436.6398136902715</v>
      </c>
      <c r="C10" s="471">
        <v>0.16833994810209429</v>
      </c>
      <c r="D10" s="4"/>
      <c r="E10" s="4"/>
      <c r="F10" s="4"/>
      <c r="G10" s="4"/>
      <c r="H10" s="4"/>
      <c r="I10" s="4"/>
    </row>
    <row r="11" spans="1:9" ht="15.5" x14ac:dyDescent="0.35">
      <c r="A11" s="469" t="s">
        <v>348</v>
      </c>
      <c r="B11" s="470">
        <v>139.94601169000001</v>
      </c>
      <c r="C11" s="471">
        <v>1.6398337370642238E-2</v>
      </c>
      <c r="D11" s="4"/>
      <c r="E11" s="4"/>
      <c r="F11" s="4"/>
      <c r="G11" s="4"/>
      <c r="H11" s="4"/>
      <c r="I11" s="4"/>
    </row>
    <row r="12" spans="1:9" ht="15.5" x14ac:dyDescent="0.35">
      <c r="A12" s="469" t="s">
        <v>349</v>
      </c>
      <c r="B12" s="470">
        <v>19.113231929999998</v>
      </c>
      <c r="C12" s="471">
        <v>2.2396152748229235E-3</v>
      </c>
      <c r="D12" s="4"/>
      <c r="E12" s="4"/>
      <c r="F12" s="4"/>
      <c r="G12" s="4"/>
      <c r="H12" s="4"/>
      <c r="I12" s="4"/>
    </row>
    <row r="13" spans="1:9" ht="15.5" x14ac:dyDescent="0.35">
      <c r="A13" s="469" t="s">
        <v>350</v>
      </c>
      <c r="B13" s="470">
        <v>301.31570806994455</v>
      </c>
      <c r="C13" s="471">
        <v>3.5307020016762426E-2</v>
      </c>
      <c r="D13" s="4"/>
      <c r="E13" s="4"/>
      <c r="F13" s="4"/>
      <c r="G13" s="4"/>
      <c r="H13" s="4"/>
      <c r="I13" s="4"/>
    </row>
    <row r="14" spans="1:9" ht="15.5" x14ac:dyDescent="0.35">
      <c r="A14" s="469" t="s">
        <v>351</v>
      </c>
      <c r="B14" s="470">
        <v>416.44929621890054</v>
      </c>
      <c r="C14" s="471">
        <v>4.8797932679149267E-2</v>
      </c>
      <c r="D14" s="4"/>
      <c r="E14" s="4"/>
      <c r="F14" s="4"/>
      <c r="G14" s="4"/>
      <c r="H14" s="4"/>
      <c r="I14" s="4"/>
    </row>
    <row r="15" spans="1:9" ht="15.5" x14ac:dyDescent="0.35">
      <c r="A15" s="4"/>
      <c r="B15" s="4"/>
      <c r="C15" s="4"/>
      <c r="D15" s="4"/>
      <c r="E15" s="4"/>
      <c r="F15" s="4"/>
      <c r="G15" s="4"/>
      <c r="H15" s="4"/>
      <c r="I15" s="4"/>
    </row>
    <row r="16" spans="1:9" ht="15.5" x14ac:dyDescent="0.35">
      <c r="A16" s="467" t="s">
        <v>352</v>
      </c>
      <c r="B16" s="468">
        <v>2927.7046665688445</v>
      </c>
      <c r="C16" s="465">
        <v>0.34305721373716097</v>
      </c>
      <c r="D16" s="4"/>
      <c r="E16" s="4"/>
      <c r="F16" s="4"/>
      <c r="G16" s="4"/>
      <c r="H16" s="4"/>
      <c r="I16" s="4"/>
    </row>
    <row r="17" spans="1:9" ht="15.5" x14ac:dyDescent="0.35">
      <c r="A17" s="469" t="s">
        <v>20</v>
      </c>
      <c r="B17" s="469"/>
      <c r="C17" s="472"/>
      <c r="D17" s="4"/>
      <c r="E17" s="4"/>
      <c r="F17" s="4"/>
      <c r="G17" s="4"/>
      <c r="H17" s="4"/>
      <c r="I17" s="4"/>
    </row>
    <row r="18" spans="1:9" ht="15.5" x14ac:dyDescent="0.35">
      <c r="A18" s="469" t="s">
        <v>346</v>
      </c>
      <c r="B18" s="470">
        <v>992.6026378823999</v>
      </c>
      <c r="C18" s="471">
        <v>0.1163093734106616</v>
      </c>
      <c r="D18" s="4"/>
      <c r="E18" s="4"/>
      <c r="F18" s="4"/>
      <c r="G18" s="4"/>
      <c r="H18" s="4"/>
      <c r="I18" s="4"/>
    </row>
    <row r="19" spans="1:9" ht="15.5" x14ac:dyDescent="0.35">
      <c r="A19" s="469" t="s">
        <v>347</v>
      </c>
      <c r="B19" s="470">
        <v>556.92023823709997</v>
      </c>
      <c r="C19" s="471">
        <v>6.5257779374094105E-2</v>
      </c>
      <c r="D19" s="4"/>
      <c r="E19" s="4"/>
      <c r="F19" s="4"/>
      <c r="G19" s="4"/>
      <c r="H19" s="4"/>
      <c r="I19" s="4"/>
    </row>
    <row r="20" spans="1:9" ht="15.5" x14ac:dyDescent="0.35">
      <c r="A20" s="469" t="s">
        <v>348</v>
      </c>
      <c r="B20" s="473">
        <v>0</v>
      </c>
      <c r="C20" s="471">
        <v>0</v>
      </c>
      <c r="D20" s="4"/>
      <c r="E20" s="4"/>
      <c r="F20" s="4"/>
      <c r="G20" s="4"/>
      <c r="H20" s="4"/>
      <c r="I20" s="4"/>
    </row>
    <row r="21" spans="1:9" ht="15.5" x14ac:dyDescent="0.35">
      <c r="A21" s="469" t="s">
        <v>349</v>
      </c>
      <c r="B21" s="470">
        <v>312.81433624000022</v>
      </c>
      <c r="C21" s="471">
        <v>3.665438520248724E-2</v>
      </c>
      <c r="D21" s="4"/>
      <c r="E21" s="4"/>
      <c r="F21" s="4"/>
      <c r="G21" s="4"/>
      <c r="H21" s="4"/>
      <c r="I21" s="4"/>
    </row>
    <row r="22" spans="1:9" ht="15.5" x14ac:dyDescent="0.35">
      <c r="A22" s="469" t="s">
        <v>353</v>
      </c>
      <c r="B22" s="470">
        <v>748.94537193434405</v>
      </c>
      <c r="C22" s="471">
        <v>8.7758548692088878E-2</v>
      </c>
      <c r="D22" s="4"/>
      <c r="E22" s="4"/>
      <c r="F22" s="4"/>
      <c r="G22" s="4"/>
      <c r="H22" s="4"/>
      <c r="I22" s="4"/>
    </row>
    <row r="23" spans="1:9" ht="16" thickBot="1" x14ac:dyDescent="0.4">
      <c r="A23" s="474" t="s">
        <v>354</v>
      </c>
      <c r="B23" s="475">
        <v>316.42208227499981</v>
      </c>
      <c r="C23" s="476">
        <v>3.7077127057829069E-2</v>
      </c>
      <c r="D23" s="4"/>
      <c r="E23" s="4"/>
      <c r="F23" s="4"/>
      <c r="G23" s="4"/>
      <c r="H23" s="4"/>
      <c r="I23" s="4"/>
    </row>
    <row r="24" spans="1:9" ht="15.5" x14ac:dyDescent="0.35">
      <c r="A24" s="528" t="s">
        <v>454</v>
      </c>
      <c r="B24" s="4"/>
      <c r="C24" s="4"/>
      <c r="D24" s="4"/>
      <c r="E24" s="4"/>
      <c r="F24" s="4"/>
      <c r="G24" s="4"/>
      <c r="H24" s="4"/>
      <c r="I24" s="4"/>
    </row>
    <row r="25" spans="1:9" ht="15.5" x14ac:dyDescent="0.35">
      <c r="A25" s="528" t="s">
        <v>455</v>
      </c>
      <c r="B25" s="4"/>
      <c r="C25" s="4"/>
      <c r="D25" s="4"/>
      <c r="E25" s="4"/>
      <c r="F25" s="4"/>
      <c r="G25" s="4"/>
      <c r="H25" s="4"/>
      <c r="I25" s="4"/>
    </row>
    <row r="26" spans="1:9" ht="15.5" x14ac:dyDescent="0.35">
      <c r="A26" s="80" t="s">
        <v>473</v>
      </c>
      <c r="B26" s="4"/>
      <c r="C26" s="4"/>
      <c r="D26" s="4"/>
      <c r="E26" s="4"/>
      <c r="F26" s="4"/>
      <c r="G26" s="4"/>
      <c r="H26" s="4"/>
      <c r="I26" s="4"/>
    </row>
    <row r="27" spans="1:9" ht="15.5" x14ac:dyDescent="0.35">
      <c r="A27" s="558" t="s">
        <v>465</v>
      </c>
      <c r="B27" s="4"/>
      <c r="C27" s="4"/>
      <c r="D27" s="4"/>
      <c r="E27" s="4"/>
      <c r="F27" s="4"/>
      <c r="G27" s="4"/>
      <c r="H27" s="4"/>
      <c r="I27" s="4"/>
    </row>
    <row r="28" spans="1:9" ht="15.5" x14ac:dyDescent="0.35">
      <c r="A28" s="4"/>
      <c r="B28" s="4"/>
      <c r="C28" s="4"/>
      <c r="D28" s="4"/>
      <c r="E28" s="4"/>
      <c r="F28" s="4"/>
      <c r="G28" s="4"/>
      <c r="H28" s="4"/>
      <c r="I28" s="4"/>
    </row>
    <row r="29" spans="1:9" ht="15.5" x14ac:dyDescent="0.35">
      <c r="A29" s="4"/>
      <c r="B29" s="4"/>
      <c r="C29" s="4"/>
      <c r="D29" s="4"/>
      <c r="E29" s="4"/>
      <c r="F29" s="4"/>
      <c r="G29" s="4"/>
      <c r="H29" s="4"/>
      <c r="I29" s="4"/>
    </row>
    <row r="30" spans="1:9" ht="15.5" x14ac:dyDescent="0.35">
      <c r="A30" s="7"/>
      <c r="C30" s="428" t="s">
        <v>26</v>
      </c>
      <c r="D30" s="4"/>
      <c r="E30" s="4"/>
      <c r="F30" s="4"/>
      <c r="G30" s="4"/>
      <c r="H30" s="4"/>
      <c r="I30" s="4"/>
    </row>
    <row r="31" spans="1:9" ht="15.5" x14ac:dyDescent="0.35">
      <c r="A31" s="7"/>
      <c r="C31" s="429" t="s">
        <v>466</v>
      </c>
      <c r="D31" s="4"/>
      <c r="E31" s="4"/>
      <c r="F31" s="4"/>
      <c r="G31" s="4"/>
      <c r="H31" s="4"/>
      <c r="I31" s="4"/>
    </row>
    <row r="32" spans="1:9" ht="15.5" x14ac:dyDescent="0.35">
      <c r="A32" s="450" t="s">
        <v>8</v>
      </c>
      <c r="C32" s="430" t="s">
        <v>88</v>
      </c>
      <c r="D32" s="4"/>
      <c r="E32" s="4"/>
      <c r="F32" s="4"/>
      <c r="G32" s="4"/>
      <c r="H32" s="4"/>
      <c r="I32" s="4"/>
    </row>
    <row r="33" spans="1:9" ht="15.5" x14ac:dyDescent="0.35">
      <c r="A33" s="451" t="s">
        <v>10</v>
      </c>
      <c r="C33" s="453"/>
      <c r="D33" s="4"/>
      <c r="E33" s="4"/>
      <c r="F33" s="4"/>
      <c r="G33" s="4"/>
      <c r="H33" s="4"/>
      <c r="I33" s="4"/>
    </row>
    <row r="34" spans="1:9" ht="15.5" x14ac:dyDescent="0.35">
      <c r="A34" s="451"/>
      <c r="C34" s="453"/>
      <c r="D34" s="4"/>
      <c r="E34" s="4"/>
      <c r="F34" s="4"/>
      <c r="G34" s="4"/>
      <c r="H34" s="4"/>
      <c r="I34" s="4"/>
    </row>
    <row r="35" spans="1:9" ht="15.5" x14ac:dyDescent="0.35">
      <c r="A35" s="450" t="s">
        <v>11</v>
      </c>
      <c r="C35" s="453"/>
      <c r="D35" s="4"/>
      <c r="E35" s="4"/>
      <c r="F35" s="4"/>
      <c r="G35" s="4"/>
      <c r="H35" s="4"/>
      <c r="I35" s="4"/>
    </row>
    <row r="36" spans="1:9" ht="15.5" x14ac:dyDescent="0.35">
      <c r="A36" s="7"/>
      <c r="C36" s="453"/>
      <c r="D36" s="4"/>
      <c r="E36" s="4"/>
      <c r="F36" s="4"/>
      <c r="G36" s="4"/>
      <c r="H36" s="4"/>
      <c r="I36" s="4"/>
    </row>
    <row r="37" spans="1:9" ht="15.5" x14ac:dyDescent="0.35">
      <c r="A37" s="4"/>
      <c r="B37" s="4"/>
      <c r="C37" s="4"/>
      <c r="D37" s="4"/>
      <c r="E37" s="4"/>
      <c r="F37" s="4"/>
      <c r="G37" s="4"/>
      <c r="H37" s="4"/>
      <c r="I37" s="4"/>
    </row>
    <row r="38" spans="1:9" ht="15.5" x14ac:dyDescent="0.35">
      <c r="A38" s="4"/>
      <c r="B38" s="4"/>
      <c r="C38" s="4"/>
      <c r="D38" s="4"/>
      <c r="E38" s="4"/>
      <c r="F38" s="4"/>
      <c r="G38" s="4"/>
      <c r="H38" s="4"/>
      <c r="I38" s="4"/>
    </row>
    <row r="39" spans="1:9" ht="15.5" x14ac:dyDescent="0.35">
      <c r="A39" s="4"/>
      <c r="B39" s="4"/>
      <c r="C39" s="4"/>
      <c r="D39" s="4"/>
      <c r="E39" s="4"/>
      <c r="F39" s="4"/>
      <c r="G39" s="4"/>
      <c r="H39" s="4"/>
      <c r="I39" s="4"/>
    </row>
    <row r="40" spans="1:9" ht="15.5" x14ac:dyDescent="0.35">
      <c r="A40" s="4"/>
      <c r="B40" s="4"/>
      <c r="C40" s="4"/>
      <c r="D40" s="4"/>
      <c r="E40" s="4"/>
      <c r="F40" s="4"/>
      <c r="G40" s="4"/>
      <c r="H40" s="4"/>
      <c r="I40" s="4"/>
    </row>
    <row r="41" spans="1:9" ht="15.5" x14ac:dyDescent="0.35">
      <c r="A41" s="4"/>
      <c r="B41" s="4"/>
      <c r="C41" s="4"/>
      <c r="D41" s="4"/>
      <c r="E41" s="4"/>
      <c r="F41" s="4"/>
      <c r="G41" s="4"/>
      <c r="H41" s="4"/>
      <c r="I41" s="4"/>
    </row>
    <row r="42" spans="1:9" ht="15.5" x14ac:dyDescent="0.35">
      <c r="A42" s="4"/>
      <c r="B42" s="4"/>
      <c r="C42" s="4"/>
      <c r="D42" s="4"/>
      <c r="E42" s="4"/>
      <c r="F42" s="4"/>
      <c r="G42" s="4"/>
      <c r="H42" s="4"/>
      <c r="I42" s="4"/>
    </row>
  </sheetData>
  <hyperlinks>
    <hyperlink ref="A22" r:id="rId1" display="Notes &amp; Definitions" xr:uid="{00000000-0004-0000-1300-000000000000}"/>
    <hyperlink ref="A27" r:id="rId2" xr:uid="{00000000-0004-0000-1300-000001000000}"/>
    <hyperlink ref="A33" r:id="rId3" xr:uid="{00000000-0004-0000-1300-000002000000}"/>
  </hyperlinks>
  <pageMargins left="0.7" right="0.7" top="0.75" bottom="0.75" header="0.3" footer="0.3"/>
  <pageSetup paperSize="9" scale="62"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33"/>
  <sheetViews>
    <sheetView zoomScaleNormal="100" workbookViewId="0"/>
  </sheetViews>
  <sheetFormatPr defaultColWidth="9.1796875" defaultRowHeight="14.5" x14ac:dyDescent="0.35"/>
  <cols>
    <col min="1" max="1" width="9.1796875" style="7"/>
    <col min="2" max="2" width="36.7265625" style="7" customWidth="1"/>
    <col min="3" max="5" width="9.1796875" style="7"/>
    <col min="6" max="6" width="4.7265625" style="7" customWidth="1"/>
    <col min="7" max="8" width="9.1796875" style="7"/>
    <col min="9" max="9" width="3.7265625" style="7" customWidth="1"/>
    <col min="10" max="11" width="9.1796875" style="7"/>
    <col min="12" max="12" width="3.26953125" style="7" customWidth="1"/>
    <col min="13" max="13" width="9.81640625" style="7" bestFit="1" customWidth="1"/>
    <col min="14" max="14" width="9.1796875" style="7"/>
    <col min="15" max="15" width="3.1796875" style="7" customWidth="1"/>
    <col min="16" max="16384" width="9.1796875" style="7"/>
  </cols>
  <sheetData>
    <row r="1" spans="1:19" ht="22.5" x14ac:dyDescent="0.4">
      <c r="A1" s="319" t="s">
        <v>453</v>
      </c>
      <c r="B1" s="319"/>
      <c r="C1" s="319"/>
      <c r="D1" s="319"/>
      <c r="E1" s="319"/>
      <c r="F1" s="319"/>
      <c r="G1" s="319"/>
      <c r="H1" s="319"/>
      <c r="I1" s="319"/>
      <c r="J1" s="319"/>
      <c r="K1" s="319"/>
      <c r="L1" s="319"/>
      <c r="M1" s="319"/>
      <c r="N1" s="319"/>
      <c r="O1" s="319"/>
      <c r="P1" s="319"/>
    </row>
    <row r="2" spans="1:19" ht="20" x14ac:dyDescent="0.4">
      <c r="A2" s="43" t="s">
        <v>12</v>
      </c>
      <c r="B2" s="43"/>
      <c r="C2" s="319"/>
      <c r="D2" s="319"/>
      <c r="E2" s="319"/>
      <c r="F2" s="319"/>
      <c r="G2" s="319"/>
      <c r="H2" s="319"/>
      <c r="I2" s="319"/>
      <c r="J2" s="319"/>
      <c r="K2" s="477"/>
      <c r="L2" s="319"/>
      <c r="M2" s="319"/>
      <c r="N2" s="319"/>
      <c r="O2" s="319"/>
      <c r="P2" s="319"/>
      <c r="Q2" s="478" t="s">
        <v>28</v>
      </c>
    </row>
    <row r="3" spans="1:19" x14ac:dyDescent="0.35">
      <c r="A3" s="479"/>
      <c r="B3" s="479"/>
      <c r="C3" s="480"/>
      <c r="D3" s="480"/>
      <c r="E3" s="480"/>
      <c r="F3" s="480"/>
      <c r="G3" s="480"/>
      <c r="H3" s="480"/>
      <c r="I3" s="480"/>
      <c r="J3" s="480"/>
      <c r="K3" s="480"/>
      <c r="L3" s="480"/>
      <c r="M3" s="481"/>
      <c r="N3" s="481"/>
      <c r="O3" s="481"/>
      <c r="P3" s="481"/>
      <c r="Q3" s="482" t="s">
        <v>78</v>
      </c>
    </row>
    <row r="4" spans="1:19" x14ac:dyDescent="0.35">
      <c r="A4" s="483"/>
      <c r="B4" s="483"/>
      <c r="C4" s="484"/>
      <c r="D4" s="597">
        <v>2012</v>
      </c>
      <c r="E4" s="597"/>
      <c r="F4" s="484"/>
      <c r="G4" s="598" t="s">
        <v>182</v>
      </c>
      <c r="H4" s="598"/>
      <c r="I4" s="485"/>
      <c r="J4" s="598" t="s">
        <v>478</v>
      </c>
      <c r="K4" s="598"/>
      <c r="L4" s="485"/>
      <c r="M4" s="584" t="s">
        <v>14</v>
      </c>
      <c r="N4" s="584"/>
      <c r="O4" s="394"/>
      <c r="P4" s="584" t="s">
        <v>15</v>
      </c>
      <c r="Q4" s="584"/>
    </row>
    <row r="5" spans="1:19" ht="38" thickBot="1" x14ac:dyDescent="0.4">
      <c r="A5" s="486" t="s">
        <v>355</v>
      </c>
      <c r="B5" s="486"/>
      <c r="C5" s="487"/>
      <c r="D5" s="488" t="s">
        <v>16</v>
      </c>
      <c r="E5" s="488" t="s">
        <v>139</v>
      </c>
      <c r="F5" s="487"/>
      <c r="G5" s="488" t="s">
        <v>16</v>
      </c>
      <c r="H5" s="488" t="s">
        <v>139</v>
      </c>
      <c r="I5" s="488"/>
      <c r="J5" s="488" t="s">
        <v>16</v>
      </c>
      <c r="K5" s="488" t="s">
        <v>139</v>
      </c>
      <c r="L5" s="488"/>
      <c r="M5" s="488" t="s">
        <v>16</v>
      </c>
      <c r="N5" s="53" t="s">
        <v>18</v>
      </c>
      <c r="O5" s="54"/>
      <c r="P5" s="488" t="s">
        <v>16</v>
      </c>
      <c r="Q5" s="53" t="s">
        <v>18</v>
      </c>
    </row>
    <row r="6" spans="1:19" x14ac:dyDescent="0.35">
      <c r="A6" s="483" t="s">
        <v>356</v>
      </c>
      <c r="B6" s="483"/>
      <c r="C6" s="489"/>
      <c r="D6" s="490">
        <v>425.40712004600005</v>
      </c>
      <c r="E6" s="491">
        <v>7.6516106213227922E-2</v>
      </c>
      <c r="F6" s="489"/>
      <c r="G6" s="490">
        <v>1266.3778477039998</v>
      </c>
      <c r="H6" s="491">
        <v>0.16527593798219742</v>
      </c>
      <c r="I6" s="492"/>
      <c r="J6" s="490">
        <v>1283.5116117199996</v>
      </c>
      <c r="K6" s="491">
        <v>0.1503969721891352</v>
      </c>
      <c r="L6" s="492"/>
      <c r="M6" s="396">
        <v>858.10449167399952</v>
      </c>
      <c r="N6" s="493">
        <v>2.0171371169838697</v>
      </c>
      <c r="O6" s="483"/>
      <c r="P6" s="396">
        <v>17.133764015999759</v>
      </c>
      <c r="Q6" s="493">
        <v>1.3529740785551522E-2</v>
      </c>
    </row>
    <row r="7" spans="1:19" x14ac:dyDescent="0.35">
      <c r="A7" s="483" t="s">
        <v>357</v>
      </c>
      <c r="B7" s="483"/>
      <c r="C7" s="489"/>
      <c r="D7" s="490">
        <v>786.97371422100264</v>
      </c>
      <c r="E7" s="491">
        <v>0.141549498038118</v>
      </c>
      <c r="F7" s="489"/>
      <c r="G7" s="490">
        <v>1018.5902960175971</v>
      </c>
      <c r="H7" s="491">
        <v>0.13293699577823148</v>
      </c>
      <c r="I7" s="492"/>
      <c r="J7" s="490">
        <v>1119.7198420099464</v>
      </c>
      <c r="K7" s="491">
        <v>0.13120448027168302</v>
      </c>
      <c r="L7" s="492"/>
      <c r="M7" s="396">
        <v>332.7461277889438</v>
      </c>
      <c r="N7" s="493">
        <v>0.42281733401771543</v>
      </c>
      <c r="O7" s="483"/>
      <c r="P7" s="396">
        <v>101.12954599234934</v>
      </c>
      <c r="Q7" s="493">
        <v>9.928383019918563E-2</v>
      </c>
    </row>
    <row r="8" spans="1:19" x14ac:dyDescent="0.35">
      <c r="A8" s="483" t="s">
        <v>142</v>
      </c>
      <c r="B8" s="483"/>
      <c r="C8" s="489"/>
      <c r="D8" s="490">
        <v>742.66161820600041</v>
      </c>
      <c r="E8" s="491">
        <v>0.13357927637175748</v>
      </c>
      <c r="F8" s="489"/>
      <c r="G8" s="490">
        <v>1007.2265949289992</v>
      </c>
      <c r="H8" s="491">
        <v>0.1314539104891351</v>
      </c>
      <c r="I8" s="492"/>
      <c r="J8" s="490">
        <v>1130.9765334350068</v>
      </c>
      <c r="K8" s="491">
        <v>0.13252349623674139</v>
      </c>
      <c r="L8" s="492"/>
      <c r="M8" s="396">
        <v>388.31491522900637</v>
      </c>
      <c r="N8" s="493">
        <v>0.5228692391119304</v>
      </c>
      <c r="O8" s="394"/>
      <c r="P8" s="396">
        <v>123.74993850600754</v>
      </c>
      <c r="Q8" s="493">
        <v>0.12286206413635338</v>
      </c>
    </row>
    <row r="9" spans="1:19" x14ac:dyDescent="0.35">
      <c r="A9" s="494" t="s">
        <v>140</v>
      </c>
      <c r="B9" s="494"/>
      <c r="C9" s="490"/>
      <c r="D9" s="490">
        <v>1076.7127507964999</v>
      </c>
      <c r="E9" s="491">
        <v>0.19366358323333485</v>
      </c>
      <c r="F9" s="490"/>
      <c r="G9" s="490">
        <v>1017.2397644559985</v>
      </c>
      <c r="H9" s="491">
        <v>0.13276073687491724</v>
      </c>
      <c r="I9" s="492"/>
      <c r="J9" s="490">
        <v>1042.0041824829998</v>
      </c>
      <c r="K9" s="491">
        <v>0.12209805709809643</v>
      </c>
      <c r="L9" s="492"/>
      <c r="M9" s="396">
        <v>-34.708568313500109</v>
      </c>
      <c r="N9" s="493">
        <v>-3.2235680582239218E-2</v>
      </c>
      <c r="O9" s="394"/>
      <c r="P9" s="396">
        <v>24.764418027001284</v>
      </c>
      <c r="Q9" s="493">
        <v>2.4344720775091651E-2</v>
      </c>
    </row>
    <row r="10" spans="1:19" x14ac:dyDescent="0.35">
      <c r="A10" s="494" t="s">
        <v>144</v>
      </c>
      <c r="B10" s="494"/>
      <c r="C10" s="490"/>
      <c r="D10" s="490">
        <v>597.35990844100036</v>
      </c>
      <c r="E10" s="491">
        <v>0.1074444973954673</v>
      </c>
      <c r="F10" s="490"/>
      <c r="G10" s="490">
        <v>888.54505126800018</v>
      </c>
      <c r="H10" s="491">
        <v>0.1159646917813774</v>
      </c>
      <c r="I10" s="491"/>
      <c r="J10" s="490">
        <v>826.43095872000015</v>
      </c>
      <c r="K10" s="491">
        <v>9.6838012823499783E-2</v>
      </c>
      <c r="L10" s="491"/>
      <c r="M10" s="396">
        <v>229.07105027899979</v>
      </c>
      <c r="N10" s="493">
        <v>0.38347242096784356</v>
      </c>
      <c r="O10" s="394"/>
      <c r="P10" s="396">
        <v>-62.114092548000031</v>
      </c>
      <c r="Q10" s="493">
        <v>-6.9905394734189316E-2</v>
      </c>
    </row>
    <row r="11" spans="1:19" x14ac:dyDescent="0.35">
      <c r="A11" s="494" t="s">
        <v>358</v>
      </c>
      <c r="B11" s="494"/>
      <c r="C11" s="490"/>
      <c r="D11" s="490">
        <v>620.58110844499822</v>
      </c>
      <c r="E11" s="491">
        <v>0.11162119242989074</v>
      </c>
      <c r="F11" s="490"/>
      <c r="G11" s="490">
        <v>651.52876997399937</v>
      </c>
      <c r="H11" s="491">
        <v>8.503151628486906E-2</v>
      </c>
      <c r="I11" s="492"/>
      <c r="J11" s="490">
        <v>961.01530371706451</v>
      </c>
      <c r="K11" s="491">
        <v>0.11260809063720335</v>
      </c>
      <c r="L11" s="492"/>
      <c r="M11" s="396">
        <v>340.43419527206629</v>
      </c>
      <c r="N11" s="493">
        <v>0.54857324955491904</v>
      </c>
      <c r="O11" s="483"/>
      <c r="P11" s="396">
        <v>309.48653374306514</v>
      </c>
      <c r="Q11" s="493">
        <v>0.47501591335009785</v>
      </c>
      <c r="R11" s="81"/>
    </row>
    <row r="12" spans="1:19" x14ac:dyDescent="0.35">
      <c r="A12" s="494" t="s">
        <v>359</v>
      </c>
      <c r="B12" s="494"/>
      <c r="C12" s="490"/>
      <c r="D12" s="490">
        <v>191.30485189800015</v>
      </c>
      <c r="E12" s="491">
        <v>3.4409161664596483E-2</v>
      </c>
      <c r="F12" s="490"/>
      <c r="G12" s="490">
        <v>552.34266498399973</v>
      </c>
      <c r="H12" s="491">
        <v>7.2086662135103022E-2</v>
      </c>
      <c r="I12" s="491"/>
      <c r="J12" s="490">
        <v>525.11819107999975</v>
      </c>
      <c r="K12" s="491">
        <v>6.1531337355050363E-2</v>
      </c>
      <c r="L12" s="491"/>
      <c r="M12" s="396">
        <v>333.81333918199959</v>
      </c>
      <c r="N12" s="493">
        <v>1.7449287661558217</v>
      </c>
      <c r="O12" s="394"/>
      <c r="P12" s="396">
        <v>-27.224473903999979</v>
      </c>
      <c r="Q12" s="493">
        <v>-4.9289101910656524E-2</v>
      </c>
    </row>
    <row r="13" spans="1:19" x14ac:dyDescent="0.35">
      <c r="A13" s="494" t="s">
        <v>360</v>
      </c>
      <c r="B13" s="494"/>
      <c r="C13" s="490"/>
      <c r="D13" s="490">
        <v>333.17791169600014</v>
      </c>
      <c r="E13" s="491">
        <v>5.9927244462847654E-2</v>
      </c>
      <c r="F13" s="490"/>
      <c r="G13" s="490">
        <v>378.00498324000006</v>
      </c>
      <c r="H13" s="491">
        <v>4.9333718431829848E-2</v>
      </c>
      <c r="I13" s="491"/>
      <c r="J13" s="490">
        <v>469.53869531092283</v>
      </c>
      <c r="K13" s="491">
        <v>5.5018745023870462E-2</v>
      </c>
      <c r="L13" s="491"/>
      <c r="M13" s="396">
        <v>136.3607836149227</v>
      </c>
      <c r="N13" s="493">
        <v>0.40927318056828954</v>
      </c>
      <c r="O13" s="394"/>
      <c r="P13" s="396">
        <v>91.533712070922775</v>
      </c>
      <c r="Q13" s="493">
        <v>0.24214948513736095</v>
      </c>
    </row>
    <row r="14" spans="1:19" x14ac:dyDescent="0.35">
      <c r="A14" s="494" t="s">
        <v>361</v>
      </c>
      <c r="B14" s="494"/>
      <c r="C14" s="489"/>
      <c r="D14" s="490">
        <v>210.2248795630002</v>
      </c>
      <c r="E14" s="491">
        <v>3.7812223762418946E-2</v>
      </c>
      <c r="F14" s="489"/>
      <c r="G14" s="490">
        <v>292.67761095400022</v>
      </c>
      <c r="H14" s="491">
        <v>3.8197578048694308E-2</v>
      </c>
      <c r="I14" s="491"/>
      <c r="J14" s="490">
        <v>431.73788707999995</v>
      </c>
      <c r="K14" s="491">
        <v>5.0589391169709022E-2</v>
      </c>
      <c r="L14" s="491"/>
      <c r="M14" s="396">
        <v>221.51300751699975</v>
      </c>
      <c r="N14" s="493">
        <v>1.0536954901696909</v>
      </c>
      <c r="O14" s="394"/>
      <c r="P14" s="396">
        <v>139.06027612599974</v>
      </c>
      <c r="Q14" s="493">
        <v>0.47513123970338705</v>
      </c>
    </row>
    <row r="15" spans="1:19" x14ac:dyDescent="0.35">
      <c r="A15" s="483" t="s">
        <v>362</v>
      </c>
      <c r="B15" s="483"/>
      <c r="C15" s="490"/>
      <c r="D15" s="490">
        <v>28.369752000000002</v>
      </c>
      <c r="E15" s="491">
        <v>5.1027424201085516E-3</v>
      </c>
      <c r="F15" s="490"/>
      <c r="G15" s="490">
        <v>244.65546299999997</v>
      </c>
      <c r="H15" s="491">
        <v>3.1930170922608504E-2</v>
      </c>
      <c r="I15" s="491"/>
      <c r="J15" s="490">
        <v>410.09375963000002</v>
      </c>
      <c r="K15" s="491">
        <v>4.8053215256354011E-2</v>
      </c>
      <c r="L15" s="491"/>
      <c r="M15" s="396">
        <v>381.72400763000002</v>
      </c>
      <c r="N15" s="493">
        <v>13.455317044364715</v>
      </c>
      <c r="O15" s="394"/>
      <c r="P15" s="396">
        <v>165.43829663000005</v>
      </c>
      <c r="Q15" s="493">
        <v>0.67620928877439401</v>
      </c>
      <c r="S15" s="234"/>
    </row>
    <row r="16" spans="1:19" x14ac:dyDescent="0.35">
      <c r="A16" s="483" t="s">
        <v>363</v>
      </c>
      <c r="B16" s="483"/>
      <c r="C16" s="489"/>
      <c r="D16" s="490">
        <v>106.67232227800001</v>
      </c>
      <c r="E16" s="491">
        <v>1.9186681079885404E-2</v>
      </c>
      <c r="F16" s="489"/>
      <c r="G16" s="490">
        <v>182.63429342999999</v>
      </c>
      <c r="H16" s="491">
        <v>2.3835740817076033E-2</v>
      </c>
      <c r="I16" s="491"/>
      <c r="J16" s="490">
        <v>170.01717027000004</v>
      </c>
      <c r="K16" s="491">
        <v>1.9921960499061551E-2</v>
      </c>
      <c r="L16" s="491"/>
      <c r="M16" s="396">
        <v>63.344847992000027</v>
      </c>
      <c r="N16" s="493">
        <v>0.59382646444047837</v>
      </c>
      <c r="O16" s="394"/>
      <c r="P16" s="396">
        <v>-12.617123159999949</v>
      </c>
      <c r="Q16" s="493">
        <v>-6.9084085595544714E-2</v>
      </c>
    </row>
    <row r="17" spans="1:20" x14ac:dyDescent="0.35">
      <c r="A17" s="483" t="s">
        <v>365</v>
      </c>
      <c r="B17" s="483"/>
      <c r="C17" s="489"/>
      <c r="D17" s="490">
        <v>83.715540341000008</v>
      </c>
      <c r="E17" s="491">
        <v>1.5057545759311871E-2</v>
      </c>
      <c r="F17" s="489"/>
      <c r="G17" s="490">
        <v>88.92792495999997</v>
      </c>
      <c r="H17" s="491">
        <v>1.1606051256520285E-2</v>
      </c>
      <c r="I17" s="491"/>
      <c r="J17" s="490">
        <v>66.353864078400036</v>
      </c>
      <c r="K17" s="491">
        <v>7.7750915218192948E-3</v>
      </c>
      <c r="L17" s="491"/>
      <c r="M17" s="396">
        <v>-17.361676262599971</v>
      </c>
      <c r="N17" s="493">
        <v>-0.20738892912690218</v>
      </c>
      <c r="O17" s="394"/>
      <c r="P17" s="396">
        <v>-22.574060881599934</v>
      </c>
      <c r="Q17" s="493">
        <v>-0.25384670666445674</v>
      </c>
    </row>
    <row r="18" spans="1:20" x14ac:dyDescent="0.35">
      <c r="A18" s="483" t="s">
        <v>364</v>
      </c>
      <c r="B18" s="483"/>
      <c r="C18" s="490"/>
      <c r="D18" s="490">
        <v>285.58773682999998</v>
      </c>
      <c r="E18" s="491">
        <v>5.1367409182330473E-2</v>
      </c>
      <c r="F18" s="490"/>
      <c r="G18" s="490">
        <v>73.452097320000036</v>
      </c>
      <c r="H18" s="491">
        <v>9.5862891974403831E-3</v>
      </c>
      <c r="I18" s="491"/>
      <c r="J18" s="490">
        <v>95.391734270000015</v>
      </c>
      <c r="K18" s="491">
        <v>1.1177637876491849E-2</v>
      </c>
      <c r="L18" s="491"/>
      <c r="M18" s="396">
        <v>-190.19600255999995</v>
      </c>
      <c r="N18" s="493">
        <v>-0.66598098598756272</v>
      </c>
      <c r="O18" s="394"/>
      <c r="P18" s="396">
        <v>21.939636949999979</v>
      </c>
      <c r="Q18" s="493">
        <v>0.29869313131275432</v>
      </c>
    </row>
    <row r="19" spans="1:20" x14ac:dyDescent="0.35">
      <c r="A19" s="483" t="s">
        <v>366</v>
      </c>
      <c r="B19" s="483"/>
      <c r="C19" s="489"/>
      <c r="D19" s="490">
        <v>70.957637813000005</v>
      </c>
      <c r="E19" s="491">
        <v>1.2762837986708299E-2</v>
      </c>
      <c r="F19" s="489"/>
      <c r="G19" s="490">
        <v>0</v>
      </c>
      <c r="H19" s="491">
        <v>0</v>
      </c>
      <c r="I19" s="491"/>
      <c r="J19" s="490">
        <v>2.2488535499999998</v>
      </c>
      <c r="K19" s="491">
        <v>2.6351204128457188E-4</v>
      </c>
      <c r="L19" s="491"/>
      <c r="M19" s="396">
        <v>-68.708784263000013</v>
      </c>
      <c r="N19" s="493">
        <v>-0.96830709675078863</v>
      </c>
      <c r="O19" s="394"/>
      <c r="P19" s="396">
        <v>2.2488535499999998</v>
      </c>
      <c r="Q19" s="495" t="s">
        <v>193</v>
      </c>
    </row>
    <row r="20" spans="1:20" s="393" customFormat="1" ht="15" thickBot="1" x14ac:dyDescent="0.4">
      <c r="A20" s="496" t="s">
        <v>367</v>
      </c>
      <c r="B20" s="496"/>
      <c r="C20" s="496"/>
      <c r="D20" s="531">
        <v>5559.7068525744799</v>
      </c>
      <c r="E20" s="497">
        <v>1</v>
      </c>
      <c r="F20" s="498"/>
      <c r="G20" s="531">
        <v>7662.2033622365934</v>
      </c>
      <c r="H20" s="499">
        <v>1</v>
      </c>
      <c r="I20" s="499"/>
      <c r="J20" s="531">
        <v>8534.1585873543372</v>
      </c>
      <c r="K20" s="499">
        <v>1</v>
      </c>
      <c r="L20" s="499"/>
      <c r="M20" s="500">
        <v>2974.4517347798574</v>
      </c>
      <c r="N20" s="501">
        <v>0.53500154120581134</v>
      </c>
      <c r="O20" s="502"/>
      <c r="P20" s="500">
        <v>871.95522511774379</v>
      </c>
      <c r="Q20" s="501">
        <v>0.11379954092777048</v>
      </c>
      <c r="S20" s="533"/>
      <c r="T20" s="532"/>
    </row>
    <row r="21" spans="1:20" x14ac:dyDescent="0.35">
      <c r="A21" s="503" t="s">
        <v>25</v>
      </c>
      <c r="B21" s="483"/>
      <c r="C21" s="483"/>
      <c r="D21" s="489"/>
      <c r="E21" s="483"/>
      <c r="F21" s="504"/>
      <c r="G21" s="59"/>
      <c r="H21" s="504"/>
      <c r="I21" s="504"/>
      <c r="J21" s="504"/>
      <c r="K21" s="504"/>
      <c r="L21" s="504"/>
      <c r="M21" s="490"/>
      <c r="N21" s="394"/>
      <c r="O21" s="394"/>
      <c r="P21" s="490"/>
      <c r="Q21" s="428" t="s">
        <v>26</v>
      </c>
    </row>
    <row r="22" spans="1:20" x14ac:dyDescent="0.35">
      <c r="A22" s="80" t="s">
        <v>463</v>
      </c>
      <c r="M22" s="81"/>
      <c r="P22" s="81"/>
      <c r="Q22" s="429" t="s">
        <v>466</v>
      </c>
    </row>
    <row r="23" spans="1:20" x14ac:dyDescent="0.35">
      <c r="A23" s="80" t="s">
        <v>464</v>
      </c>
      <c r="M23" s="81"/>
      <c r="P23" s="81"/>
      <c r="Q23" s="430" t="s">
        <v>88</v>
      </c>
    </row>
    <row r="24" spans="1:20" x14ac:dyDescent="0.35">
      <c r="A24" s="558" t="s">
        <v>465</v>
      </c>
      <c r="M24" s="81"/>
      <c r="P24" s="81"/>
    </row>
    <row r="25" spans="1:20" x14ac:dyDescent="0.35">
      <c r="A25" s="558"/>
      <c r="M25" s="81"/>
      <c r="P25" s="81"/>
    </row>
    <row r="26" spans="1:20" x14ac:dyDescent="0.35">
      <c r="A26" s="450" t="s">
        <v>8</v>
      </c>
      <c r="M26" s="81"/>
      <c r="P26" s="81"/>
      <c r="Q26" s="329"/>
    </row>
    <row r="27" spans="1:20" x14ac:dyDescent="0.35">
      <c r="A27" s="451" t="s">
        <v>10</v>
      </c>
      <c r="M27" s="81"/>
      <c r="P27" s="81"/>
    </row>
    <row r="28" spans="1:20" x14ac:dyDescent="0.35">
      <c r="A28" s="451"/>
      <c r="M28" s="81"/>
      <c r="P28" s="81"/>
    </row>
    <row r="29" spans="1:20" x14ac:dyDescent="0.35">
      <c r="A29" s="450" t="s">
        <v>11</v>
      </c>
      <c r="M29" s="81"/>
      <c r="P29" s="81"/>
      <c r="Q29" s="329"/>
    </row>
    <row r="30" spans="1:20" x14ac:dyDescent="0.35">
      <c r="M30" s="81"/>
      <c r="P30" s="81"/>
    </row>
    <row r="31" spans="1:20" x14ac:dyDescent="0.35">
      <c r="M31" s="81"/>
      <c r="P31" s="81"/>
    </row>
    <row r="32" spans="1:20" x14ac:dyDescent="0.35">
      <c r="M32" s="81"/>
      <c r="P32" s="81"/>
    </row>
    <row r="33" spans="13:16" x14ac:dyDescent="0.35">
      <c r="M33" s="81"/>
      <c r="P33" s="81"/>
    </row>
  </sheetData>
  <mergeCells count="5">
    <mergeCell ref="D4:E4"/>
    <mergeCell ref="G4:H4"/>
    <mergeCell ref="J4:K4"/>
    <mergeCell ref="M4:N4"/>
    <mergeCell ref="P4:Q4"/>
  </mergeCells>
  <hyperlinks>
    <hyperlink ref="A24" r:id="rId1" xr:uid="{00000000-0004-0000-1400-000000000000}"/>
    <hyperlink ref="A27" r:id="rId2" xr:uid="{00000000-0004-0000-1400-000001000000}"/>
  </hyperlinks>
  <pageMargins left="0.7" right="0.7" top="0.75" bottom="0.75" header="0.3" footer="0.3"/>
  <pageSetup paperSize="9" scale="80" fitToHeight="0"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62"/>
  <sheetViews>
    <sheetView zoomScaleNormal="100" workbookViewId="0"/>
  </sheetViews>
  <sheetFormatPr defaultColWidth="9.1796875" defaultRowHeight="14.5" x14ac:dyDescent="0.35"/>
  <cols>
    <col min="1" max="1" width="26.54296875" style="7" customWidth="1"/>
    <col min="2" max="2" width="38" style="7" customWidth="1"/>
    <col min="3" max="3" width="16.26953125" style="7" customWidth="1"/>
    <col min="4" max="8" width="9.1796875" style="7"/>
    <col min="9" max="9" width="9.54296875" style="7" customWidth="1"/>
    <col min="10" max="10" width="9.1796875" style="7"/>
    <col min="11" max="11" width="17.26953125" style="7" bestFit="1" customWidth="1"/>
    <col min="12" max="16384" width="9.1796875" style="7"/>
  </cols>
  <sheetData>
    <row r="1" spans="1:11" ht="20" x14ac:dyDescent="0.35">
      <c r="A1" s="39" t="s">
        <v>452</v>
      </c>
    </row>
    <row r="2" spans="1:11" x14ac:dyDescent="0.35">
      <c r="A2" s="43">
        <v>2016</v>
      </c>
    </row>
    <row r="3" spans="1:11" x14ac:dyDescent="0.35">
      <c r="A3" s="194"/>
      <c r="B3" s="194"/>
      <c r="C3" s="506" t="s">
        <v>369</v>
      </c>
    </row>
    <row r="4" spans="1:11" ht="15" thickBot="1" x14ac:dyDescent="0.4">
      <c r="A4" s="505"/>
      <c r="B4" s="505"/>
      <c r="C4" s="560" t="s">
        <v>472</v>
      </c>
    </row>
    <row r="5" spans="1:11" x14ac:dyDescent="0.35">
      <c r="A5" s="202" t="s">
        <v>368</v>
      </c>
      <c r="B5" s="202"/>
    </row>
    <row r="6" spans="1:11" x14ac:dyDescent="0.35">
      <c r="A6" s="212" t="s">
        <v>370</v>
      </c>
      <c r="B6" s="212"/>
      <c r="C6" s="78">
        <v>1283.5116117199998</v>
      </c>
      <c r="E6" s="81"/>
    </row>
    <row r="7" spans="1:11" x14ac:dyDescent="0.35">
      <c r="A7" s="212" t="s">
        <v>357</v>
      </c>
      <c r="B7" s="212"/>
      <c r="C7" s="78">
        <v>1119.719842009948</v>
      </c>
      <c r="E7" s="81"/>
      <c r="G7" s="81"/>
    </row>
    <row r="8" spans="1:11" x14ac:dyDescent="0.35">
      <c r="A8" s="212" t="s">
        <v>142</v>
      </c>
      <c r="B8" s="212"/>
      <c r="C8" s="78">
        <v>1130.9765334350079</v>
      </c>
      <c r="E8" s="81"/>
    </row>
    <row r="9" spans="1:11" x14ac:dyDescent="0.35">
      <c r="A9" s="208" t="s">
        <v>140</v>
      </c>
      <c r="B9" s="208"/>
      <c r="C9" s="78">
        <v>1042.0041824829996</v>
      </c>
      <c r="E9" s="81"/>
    </row>
    <row r="10" spans="1:11" x14ac:dyDescent="0.35">
      <c r="A10" s="212" t="s">
        <v>144</v>
      </c>
      <c r="B10" s="212"/>
      <c r="C10" s="78">
        <v>826.43095871999981</v>
      </c>
      <c r="E10" s="81"/>
      <c r="G10" s="81"/>
    </row>
    <row r="11" spans="1:11" x14ac:dyDescent="0.35">
      <c r="A11" s="212" t="s">
        <v>145</v>
      </c>
      <c r="B11" s="212"/>
      <c r="C11" s="78">
        <v>961.01530371706497</v>
      </c>
      <c r="E11" s="81"/>
    </row>
    <row r="12" spans="1:11" x14ac:dyDescent="0.35">
      <c r="A12" s="212" t="s">
        <v>359</v>
      </c>
      <c r="B12" s="212"/>
      <c r="C12" s="78">
        <v>525.11819107999975</v>
      </c>
      <c r="E12" s="81"/>
    </row>
    <row r="13" spans="1:11" x14ac:dyDescent="0.35">
      <c r="A13" s="212" t="s">
        <v>360</v>
      </c>
      <c r="B13" s="212"/>
      <c r="C13" s="78">
        <v>469.53869531092272</v>
      </c>
      <c r="E13" s="81"/>
    </row>
    <row r="14" spans="1:11" x14ac:dyDescent="0.35">
      <c r="A14" s="212" t="s">
        <v>371</v>
      </c>
      <c r="B14" s="212"/>
      <c r="C14" s="78">
        <v>431.73788708000001</v>
      </c>
      <c r="E14" s="81"/>
    </row>
    <row r="15" spans="1:11" x14ac:dyDescent="0.35">
      <c r="A15" s="212" t="s">
        <v>362</v>
      </c>
      <c r="B15" s="212"/>
      <c r="C15" s="78">
        <v>410.09375963000002</v>
      </c>
      <c r="E15" s="81"/>
      <c r="K15" s="83"/>
    </row>
    <row r="16" spans="1:11" x14ac:dyDescent="0.35">
      <c r="A16" s="212" t="s">
        <v>372</v>
      </c>
      <c r="B16" s="212"/>
      <c r="C16" s="78">
        <v>170.01717027000004</v>
      </c>
      <c r="E16" s="81"/>
    </row>
    <row r="17" spans="1:6" x14ac:dyDescent="0.35">
      <c r="A17" s="212" t="s">
        <v>374</v>
      </c>
      <c r="B17" s="212"/>
      <c r="C17" s="78">
        <v>66.353864078400008</v>
      </c>
      <c r="E17" s="81"/>
    </row>
    <row r="18" spans="1:6" x14ac:dyDescent="0.35">
      <c r="A18" s="212" t="s">
        <v>373</v>
      </c>
      <c r="B18" s="212"/>
      <c r="C18" s="78">
        <v>95.391734270000015</v>
      </c>
      <c r="E18" s="81"/>
    </row>
    <row r="19" spans="1:6" x14ac:dyDescent="0.35">
      <c r="A19" s="212" t="s">
        <v>375</v>
      </c>
      <c r="B19" s="212"/>
      <c r="C19" s="78">
        <v>2.2488535499999998</v>
      </c>
      <c r="E19" s="81"/>
    </row>
    <row r="20" spans="1:6" x14ac:dyDescent="0.35">
      <c r="A20" s="507" t="s">
        <v>367</v>
      </c>
      <c r="B20" s="507"/>
      <c r="C20" s="204">
        <v>8534.1585873543154</v>
      </c>
      <c r="E20" s="81"/>
      <c r="F20" s="81"/>
    </row>
    <row r="21" spans="1:6" x14ac:dyDescent="0.35">
      <c r="A21" s="212"/>
      <c r="B21" s="212"/>
      <c r="C21" s="508"/>
    </row>
    <row r="22" spans="1:6" x14ac:dyDescent="0.35">
      <c r="A22" s="225" t="s">
        <v>20</v>
      </c>
      <c r="B22" s="202" t="s">
        <v>376</v>
      </c>
      <c r="C22" s="202"/>
    </row>
    <row r="23" spans="1:6" x14ac:dyDescent="0.35">
      <c r="A23" s="212"/>
      <c r="B23" s="212" t="s">
        <v>370</v>
      </c>
      <c r="C23" s="78">
        <v>1266.7670656499997</v>
      </c>
    </row>
    <row r="24" spans="1:6" x14ac:dyDescent="0.35">
      <c r="A24" s="212"/>
      <c r="B24" s="208" t="s">
        <v>140</v>
      </c>
      <c r="C24" s="78">
        <v>954.85261298999956</v>
      </c>
    </row>
    <row r="25" spans="1:6" x14ac:dyDescent="0.35">
      <c r="A25" s="212"/>
      <c r="B25" s="212" t="s">
        <v>144</v>
      </c>
      <c r="C25" s="78">
        <v>684.52656486999979</v>
      </c>
    </row>
    <row r="26" spans="1:6" x14ac:dyDescent="0.35">
      <c r="A26" s="212"/>
      <c r="B26" s="212" t="s">
        <v>145</v>
      </c>
      <c r="C26" s="78">
        <v>566.00555274000055</v>
      </c>
    </row>
    <row r="27" spans="1:6" x14ac:dyDescent="0.35">
      <c r="A27" s="212"/>
      <c r="B27" s="212" t="s">
        <v>357</v>
      </c>
      <c r="C27" s="78">
        <v>586.92208055000026</v>
      </c>
    </row>
    <row r="28" spans="1:6" x14ac:dyDescent="0.35">
      <c r="A28" s="212"/>
      <c r="B28" s="212" t="s">
        <v>142</v>
      </c>
      <c r="C28" s="78">
        <v>874.18963061449926</v>
      </c>
    </row>
    <row r="29" spans="1:6" x14ac:dyDescent="0.35">
      <c r="A29" s="212"/>
      <c r="B29" s="212" t="s">
        <v>359</v>
      </c>
      <c r="C29" s="78">
        <v>463.51482326999979</v>
      </c>
    </row>
    <row r="30" spans="1:6" x14ac:dyDescent="0.35">
      <c r="A30" s="212"/>
      <c r="B30" s="212" t="s">
        <v>371</v>
      </c>
      <c r="C30" s="78">
        <v>428.64468164000004</v>
      </c>
    </row>
    <row r="31" spans="1:6" x14ac:dyDescent="0.35">
      <c r="A31" s="212"/>
      <c r="B31" s="212" t="s">
        <v>360</v>
      </c>
      <c r="C31" s="78">
        <v>232.96111255000005</v>
      </c>
    </row>
    <row r="32" spans="1:6" x14ac:dyDescent="0.35">
      <c r="A32" s="212"/>
      <c r="B32" s="212" t="s">
        <v>372</v>
      </c>
      <c r="C32" s="78">
        <v>167.34041196000004</v>
      </c>
    </row>
    <row r="33" spans="1:8" x14ac:dyDescent="0.35">
      <c r="A33" s="212"/>
      <c r="B33" s="212" t="s">
        <v>374</v>
      </c>
      <c r="C33" s="78">
        <v>49.713487659999998</v>
      </c>
    </row>
    <row r="34" spans="1:8" x14ac:dyDescent="0.35">
      <c r="A34" s="212"/>
      <c r="B34" s="212" t="s">
        <v>373</v>
      </c>
      <c r="C34" s="78">
        <v>94.261173970000016</v>
      </c>
    </row>
    <row r="35" spans="1:8" x14ac:dyDescent="0.35">
      <c r="A35" s="212"/>
      <c r="B35" s="212" t="s">
        <v>362</v>
      </c>
      <c r="C35" s="78">
        <v>0</v>
      </c>
    </row>
    <row r="36" spans="1:8" x14ac:dyDescent="0.35">
      <c r="A36" s="212"/>
      <c r="B36" s="212" t="s">
        <v>375</v>
      </c>
      <c r="C36" s="78">
        <v>0</v>
      </c>
      <c r="H36" s="81"/>
    </row>
    <row r="37" spans="1:8" x14ac:dyDescent="0.35">
      <c r="A37" s="212"/>
      <c r="B37" s="507" t="s">
        <v>377</v>
      </c>
      <c r="C37" s="204">
        <v>6369.699198464481</v>
      </c>
    </row>
    <row r="38" spans="1:8" x14ac:dyDescent="0.35">
      <c r="A38" s="212"/>
      <c r="B38" s="212"/>
      <c r="C38" s="508"/>
    </row>
    <row r="39" spans="1:8" x14ac:dyDescent="0.35">
      <c r="A39" s="225" t="s">
        <v>20</v>
      </c>
      <c r="B39" s="202" t="s">
        <v>378</v>
      </c>
      <c r="C39" s="202"/>
    </row>
    <row r="40" spans="1:8" x14ac:dyDescent="0.35">
      <c r="A40" s="226"/>
      <c r="B40" s="212" t="s">
        <v>357</v>
      </c>
      <c r="C40" s="78">
        <v>532.79776145994788</v>
      </c>
    </row>
    <row r="41" spans="1:8" x14ac:dyDescent="0.35">
      <c r="A41" s="226"/>
      <c r="B41" s="212" t="s">
        <v>142</v>
      </c>
      <c r="C41" s="78">
        <v>564.97098069500737</v>
      </c>
    </row>
    <row r="42" spans="1:8" x14ac:dyDescent="0.35">
      <c r="A42" s="226"/>
      <c r="B42" s="212" t="s">
        <v>362</v>
      </c>
      <c r="C42" s="78">
        <v>410.09375963000002</v>
      </c>
    </row>
    <row r="43" spans="1:8" x14ac:dyDescent="0.35">
      <c r="A43" s="226"/>
      <c r="B43" s="212" t="s">
        <v>360</v>
      </c>
      <c r="C43" s="78">
        <v>236.5775827609227</v>
      </c>
    </row>
    <row r="44" spans="1:8" x14ac:dyDescent="0.35">
      <c r="A44" s="226"/>
      <c r="B44" s="212" t="s">
        <v>145</v>
      </c>
      <c r="C44" s="78">
        <v>86.825673102565844</v>
      </c>
    </row>
    <row r="45" spans="1:8" x14ac:dyDescent="0.35">
      <c r="A45" s="227"/>
      <c r="B45" s="212" t="s">
        <v>140</v>
      </c>
      <c r="C45" s="78">
        <v>61.603367809999988</v>
      </c>
    </row>
    <row r="46" spans="1:8" x14ac:dyDescent="0.35">
      <c r="A46" s="226"/>
      <c r="B46" s="212" t="s">
        <v>144</v>
      </c>
      <c r="C46" s="78">
        <v>87.151569492999926</v>
      </c>
      <c r="D46" s="549"/>
    </row>
    <row r="47" spans="1:8" x14ac:dyDescent="0.35">
      <c r="A47" s="226"/>
      <c r="B47" s="208" t="s">
        <v>359</v>
      </c>
      <c r="C47" s="78">
        <v>141.90439384999996</v>
      </c>
      <c r="D47" s="547"/>
    </row>
    <row r="48" spans="1:8" x14ac:dyDescent="0.35">
      <c r="A48" s="226"/>
      <c r="B48" s="212" t="s">
        <v>370</v>
      </c>
      <c r="C48" s="78">
        <v>16.744546069999998</v>
      </c>
      <c r="D48" s="547"/>
    </row>
    <row r="49" spans="1:6" x14ac:dyDescent="0.35">
      <c r="A49" s="226"/>
      <c r="B49" s="212" t="s">
        <v>373</v>
      </c>
      <c r="C49" s="78">
        <v>3.0932054400000006</v>
      </c>
    </row>
    <row r="50" spans="1:6" x14ac:dyDescent="0.35">
      <c r="A50" s="226"/>
      <c r="B50" s="212" t="s">
        <v>371</v>
      </c>
      <c r="C50" s="78">
        <v>16.640376418399999</v>
      </c>
      <c r="D50" s="547"/>
    </row>
    <row r="51" spans="1:6" x14ac:dyDescent="0.35">
      <c r="A51" s="226"/>
      <c r="B51" s="212" t="s">
        <v>372</v>
      </c>
      <c r="C51" s="78">
        <v>2.6767583100000003</v>
      </c>
      <c r="D51" s="547"/>
    </row>
    <row r="52" spans="1:6" x14ac:dyDescent="0.35">
      <c r="A52" s="226"/>
      <c r="B52" s="212" t="s">
        <v>375</v>
      </c>
      <c r="C52" s="78">
        <v>1.1305603</v>
      </c>
    </row>
    <row r="53" spans="1:6" x14ac:dyDescent="0.35">
      <c r="A53" s="227"/>
      <c r="B53" s="225" t="s">
        <v>374</v>
      </c>
      <c r="C53" s="78">
        <v>2.2488535499999998</v>
      </c>
      <c r="F53" s="81"/>
    </row>
    <row r="54" spans="1:6" x14ac:dyDescent="0.35">
      <c r="A54" s="228"/>
      <c r="B54" s="509" t="s">
        <v>379</v>
      </c>
      <c r="C54" s="220">
        <v>2164.4593888898339</v>
      </c>
    </row>
    <row r="55" spans="1:6" x14ac:dyDescent="0.35">
      <c r="A55" s="510" t="s">
        <v>25</v>
      </c>
    </row>
    <row r="56" spans="1:6" x14ac:dyDescent="0.35">
      <c r="A56" s="80" t="s">
        <v>473</v>
      </c>
    </row>
    <row r="57" spans="1:6" x14ac:dyDescent="0.35">
      <c r="A57" s="558" t="s">
        <v>465</v>
      </c>
    </row>
    <row r="59" spans="1:6" x14ac:dyDescent="0.35">
      <c r="A59" s="450" t="s">
        <v>8</v>
      </c>
      <c r="C59" s="428" t="s">
        <v>26</v>
      </c>
    </row>
    <row r="60" spans="1:6" x14ac:dyDescent="0.35">
      <c r="A60" s="451" t="s">
        <v>10</v>
      </c>
      <c r="C60" s="429" t="s">
        <v>27</v>
      </c>
    </row>
    <row r="61" spans="1:6" x14ac:dyDescent="0.35">
      <c r="A61" s="451"/>
      <c r="C61" s="430" t="s">
        <v>88</v>
      </c>
    </row>
    <row r="62" spans="1:6" x14ac:dyDescent="0.35">
      <c r="A62" s="450" t="s">
        <v>11</v>
      </c>
    </row>
  </sheetData>
  <hyperlinks>
    <hyperlink ref="A60" r:id="rId1" xr:uid="{00000000-0004-0000-1500-000000000000}"/>
    <hyperlink ref="A57" r:id="rId2" xr:uid="{00000000-0004-0000-1500-000001000000}"/>
  </hyperlinks>
  <pageMargins left="0.7" right="0.7" top="0.75" bottom="0.75" header="0.3" footer="0.3"/>
  <pageSetup paperSize="9"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0"/>
  <sheetViews>
    <sheetView zoomScaleNormal="100" workbookViewId="0"/>
  </sheetViews>
  <sheetFormatPr defaultColWidth="9.1796875" defaultRowHeight="14.5" x14ac:dyDescent="0.35"/>
  <cols>
    <col min="1" max="2" width="9.1796875" style="7"/>
    <col min="3" max="3" width="14.453125" style="7" customWidth="1"/>
    <col min="4" max="5" width="9.1796875" style="7"/>
    <col min="6" max="6" width="2.7265625" style="7" customWidth="1"/>
    <col min="7" max="8" width="9.1796875" style="7"/>
    <col min="9" max="9" width="2.7265625" style="7" customWidth="1"/>
    <col min="10" max="10" width="9.1796875" style="7" customWidth="1"/>
    <col min="11" max="11" width="9.1796875" style="7"/>
    <col min="12" max="12" width="2.7265625" style="7" customWidth="1"/>
    <col min="13" max="14" width="9.1796875" style="7"/>
    <col min="15" max="15" width="2.7265625" style="7" customWidth="1"/>
    <col min="16" max="16384" width="9.1796875" style="7"/>
  </cols>
  <sheetData>
    <row r="1" spans="1:17" ht="22.5" x14ac:dyDescent="0.35">
      <c r="A1" s="39" t="s">
        <v>428</v>
      </c>
      <c r="B1" s="39"/>
      <c r="C1" s="40"/>
      <c r="D1" s="40"/>
      <c r="E1" s="40"/>
      <c r="F1" s="40"/>
      <c r="G1" s="40"/>
      <c r="H1" s="40"/>
      <c r="I1" s="41"/>
      <c r="J1" s="41"/>
      <c r="K1" s="41"/>
      <c r="L1" s="41"/>
      <c r="M1" s="41"/>
      <c r="N1" s="41"/>
      <c r="O1" s="41"/>
      <c r="P1" s="41"/>
      <c r="Q1" s="42"/>
    </row>
    <row r="2" spans="1:17" x14ac:dyDescent="0.35">
      <c r="A2" s="43" t="s">
        <v>12</v>
      </c>
      <c r="B2" s="43"/>
      <c r="C2" s="40"/>
      <c r="D2" s="40"/>
      <c r="E2" s="40"/>
      <c r="F2" s="40"/>
      <c r="G2" s="40"/>
      <c r="H2" s="40"/>
      <c r="I2" s="41"/>
      <c r="J2" s="41"/>
      <c r="K2" s="41"/>
      <c r="L2" s="41"/>
      <c r="M2" s="41"/>
      <c r="N2" s="41"/>
      <c r="O2" s="41"/>
      <c r="P2" s="41"/>
      <c r="Q2" s="42"/>
    </row>
    <row r="3" spans="1:17" x14ac:dyDescent="0.35">
      <c r="A3" s="44"/>
      <c r="B3" s="44"/>
      <c r="C3" s="45"/>
      <c r="D3" s="40"/>
      <c r="E3" s="40"/>
      <c r="F3" s="40"/>
      <c r="G3" s="40"/>
      <c r="H3" s="40"/>
      <c r="I3" s="41"/>
      <c r="J3" s="41"/>
      <c r="K3" s="41"/>
      <c r="L3" s="41"/>
      <c r="M3" s="41"/>
      <c r="N3" s="41"/>
      <c r="O3" s="45"/>
      <c r="P3" s="45"/>
      <c r="Q3" s="46" t="s">
        <v>0</v>
      </c>
    </row>
    <row r="4" spans="1:17" x14ac:dyDescent="0.35">
      <c r="A4" s="47"/>
      <c r="B4" s="47"/>
      <c r="C4" s="48"/>
      <c r="D4" s="563">
        <v>2012</v>
      </c>
      <c r="E4" s="563"/>
      <c r="F4" s="49"/>
      <c r="G4" s="563" t="s">
        <v>13</v>
      </c>
      <c r="H4" s="563"/>
      <c r="I4" s="50"/>
      <c r="J4" s="563" t="s">
        <v>468</v>
      </c>
      <c r="K4" s="563"/>
      <c r="L4" s="51"/>
      <c r="M4" s="563" t="s">
        <v>14</v>
      </c>
      <c r="N4" s="563"/>
      <c r="O4" s="48"/>
      <c r="P4" s="563" t="s">
        <v>15</v>
      </c>
      <c r="Q4" s="563"/>
    </row>
    <row r="5" spans="1:17" ht="25.5" thickBot="1" x14ac:dyDescent="0.4">
      <c r="A5" s="52"/>
      <c r="B5" s="52"/>
      <c r="C5" s="46"/>
      <c r="D5" s="53" t="s">
        <v>16</v>
      </c>
      <c r="E5" s="520" t="s">
        <v>17</v>
      </c>
      <c r="F5" s="53"/>
      <c r="G5" s="53" t="s">
        <v>16</v>
      </c>
      <c r="H5" s="520" t="s">
        <v>17</v>
      </c>
      <c r="I5" s="53"/>
      <c r="J5" s="53" t="s">
        <v>16</v>
      </c>
      <c r="K5" s="520" t="s">
        <v>17</v>
      </c>
      <c r="L5" s="53"/>
      <c r="M5" s="53" t="s">
        <v>16</v>
      </c>
      <c r="N5" s="53" t="s">
        <v>18</v>
      </c>
      <c r="O5" s="54"/>
      <c r="P5" s="53" t="s">
        <v>16</v>
      </c>
      <c r="Q5" s="53" t="s">
        <v>18</v>
      </c>
    </row>
    <row r="6" spans="1:17" x14ac:dyDescent="0.35">
      <c r="A6" s="52"/>
      <c r="B6" s="52"/>
      <c r="C6" s="46"/>
      <c r="D6" s="46"/>
      <c r="E6" s="46"/>
      <c r="F6" s="46"/>
      <c r="G6" s="55"/>
      <c r="H6" s="55"/>
      <c r="I6" s="55"/>
      <c r="J6" s="55"/>
      <c r="K6" s="55"/>
      <c r="L6" s="55"/>
      <c r="M6" s="56"/>
      <c r="N6" s="56"/>
      <c r="O6" s="56"/>
      <c r="P6" s="56"/>
      <c r="Q6" s="56"/>
    </row>
    <row r="7" spans="1:17" x14ac:dyDescent="0.35">
      <c r="A7" s="57" t="s">
        <v>19</v>
      </c>
      <c r="B7" s="43"/>
      <c r="C7" s="58"/>
      <c r="D7" s="59">
        <v>5559.7068525744799</v>
      </c>
      <c r="E7" s="60">
        <v>0.63164712406670231</v>
      </c>
      <c r="F7" s="59"/>
      <c r="G7" s="59">
        <v>7662.2033622365934</v>
      </c>
      <c r="H7" s="60">
        <v>0.6313825118663603</v>
      </c>
      <c r="I7" s="59"/>
      <c r="J7" s="59">
        <v>8534.1585873543372</v>
      </c>
      <c r="K7" s="60">
        <v>0.63796626791792976</v>
      </c>
      <c r="L7" s="59"/>
      <c r="M7" s="59">
        <v>2974.4517347798574</v>
      </c>
      <c r="N7" s="60">
        <v>0.53500154120581134</v>
      </c>
      <c r="O7" s="59"/>
      <c r="P7" s="59">
        <v>871.95522511774379</v>
      </c>
      <c r="Q7" s="60">
        <v>0.11379954092777048</v>
      </c>
    </row>
    <row r="8" spans="1:17" x14ac:dyDescent="0.35">
      <c r="A8" s="61" t="s">
        <v>20</v>
      </c>
      <c r="B8" s="62" t="s">
        <v>21</v>
      </c>
      <c r="C8" s="62"/>
      <c r="D8" s="63">
        <v>1878.9359582389998</v>
      </c>
      <c r="E8" s="64">
        <v>0.21346889787500328</v>
      </c>
      <c r="F8" s="63"/>
      <c r="G8" s="63">
        <v>2158.2089991929997</v>
      </c>
      <c r="H8" s="64">
        <v>0.17784119718865063</v>
      </c>
      <c r="I8" s="63"/>
      <c r="J8" s="63">
        <v>2548.6320621873729</v>
      </c>
      <c r="K8" s="64">
        <v>0.19052156909984388</v>
      </c>
      <c r="L8" s="65"/>
      <c r="M8" s="63">
        <v>669.69610394837309</v>
      </c>
      <c r="N8" s="64">
        <v>0.35642306008983626</v>
      </c>
      <c r="O8" s="65"/>
      <c r="P8" s="63">
        <v>390.42306299437314</v>
      </c>
      <c r="Q8" s="64">
        <v>0.18090141554425945</v>
      </c>
    </row>
    <row r="9" spans="1:17" x14ac:dyDescent="0.35">
      <c r="A9" s="61"/>
      <c r="B9" s="62" t="s">
        <v>22</v>
      </c>
      <c r="C9" s="62"/>
      <c r="D9" s="63">
        <v>0</v>
      </c>
      <c r="E9" s="64">
        <v>0</v>
      </c>
      <c r="F9" s="63"/>
      <c r="G9" s="63">
        <v>21.614332999999998</v>
      </c>
      <c r="H9" s="64">
        <v>1.7810688670983584E-3</v>
      </c>
      <c r="I9" s="63"/>
      <c r="J9" s="63">
        <v>8.1041666600000006</v>
      </c>
      <c r="K9" s="64">
        <v>6.0582246108317479E-4</v>
      </c>
      <c r="L9" s="65"/>
      <c r="M9" s="63">
        <v>8.1041666600000006</v>
      </c>
      <c r="N9" s="66" t="s">
        <v>6</v>
      </c>
      <c r="O9" s="65"/>
      <c r="P9" s="63">
        <v>-13.510166339999998</v>
      </c>
      <c r="Q9" s="64">
        <v>-0.62505589878716117</v>
      </c>
    </row>
    <row r="10" spans="1:17" x14ac:dyDescent="0.35">
      <c r="A10" s="62"/>
      <c r="B10" s="62"/>
      <c r="C10" s="55"/>
      <c r="D10" s="67"/>
      <c r="E10" s="68"/>
      <c r="F10" s="67"/>
      <c r="G10" s="67"/>
      <c r="H10" s="68"/>
      <c r="I10" s="67"/>
      <c r="J10" s="67"/>
      <c r="K10" s="68"/>
      <c r="L10" s="67"/>
      <c r="M10" s="59"/>
      <c r="N10" s="64"/>
      <c r="O10" s="67"/>
      <c r="P10" s="69"/>
      <c r="Q10" s="70"/>
    </row>
    <row r="11" spans="1:17" x14ac:dyDescent="0.35">
      <c r="A11" s="57" t="s">
        <v>23</v>
      </c>
      <c r="B11" s="43"/>
      <c r="C11" s="58"/>
      <c r="D11" s="59">
        <v>3242.2121948514009</v>
      </c>
      <c r="E11" s="60">
        <v>0.36835287593329868</v>
      </c>
      <c r="F11" s="59"/>
      <c r="G11" s="59">
        <v>4473.3930761049978</v>
      </c>
      <c r="H11" s="60">
        <v>0.36861748813363659</v>
      </c>
      <c r="I11" s="59"/>
      <c r="J11" s="59">
        <v>4842.9728011224006</v>
      </c>
      <c r="K11" s="60">
        <v>0.36203373208206568</v>
      </c>
      <c r="L11" s="59"/>
      <c r="M11" s="59">
        <v>1600.7606062709997</v>
      </c>
      <c r="N11" s="60">
        <v>0.49372481197035495</v>
      </c>
      <c r="O11" s="59"/>
      <c r="P11" s="59">
        <v>369.57972501740278</v>
      </c>
      <c r="Q11" s="60">
        <v>8.2617315029064567E-2</v>
      </c>
    </row>
    <row r="12" spans="1:17" x14ac:dyDescent="0.35">
      <c r="A12" s="61" t="s">
        <v>20</v>
      </c>
      <c r="B12" s="62" t="s">
        <v>22</v>
      </c>
      <c r="C12" s="58"/>
      <c r="D12" s="59">
        <v>0</v>
      </c>
      <c r="E12" s="64">
        <v>0</v>
      </c>
      <c r="F12" s="59"/>
      <c r="G12" s="63">
        <v>281.83925499999998</v>
      </c>
      <c r="H12" s="64">
        <v>2.3224178262021566E-2</v>
      </c>
      <c r="I12" s="59"/>
      <c r="J12" s="63">
        <v>796.31849662000002</v>
      </c>
      <c r="K12" s="64">
        <v>5.9528345315196435E-2</v>
      </c>
      <c r="L12" s="59"/>
      <c r="M12" s="63">
        <v>796.31849662000002</v>
      </c>
      <c r="N12" s="66" t="s">
        <v>6</v>
      </c>
      <c r="O12" s="59"/>
      <c r="P12" s="63">
        <v>514.47924162000004</v>
      </c>
      <c r="Q12" s="64">
        <v>1.8254350041480207</v>
      </c>
    </row>
    <row r="13" spans="1:17" x14ac:dyDescent="0.35">
      <c r="A13" s="62"/>
      <c r="B13" s="62"/>
      <c r="C13" s="55"/>
      <c r="D13" s="67"/>
      <c r="E13" s="68"/>
      <c r="F13" s="67"/>
      <c r="G13" s="67"/>
      <c r="H13" s="68"/>
      <c r="I13" s="67"/>
      <c r="J13" s="67"/>
      <c r="K13" s="68"/>
      <c r="L13" s="67"/>
      <c r="M13" s="71"/>
      <c r="N13" s="64"/>
      <c r="O13" s="71"/>
      <c r="P13" s="69"/>
      <c r="Q13" s="60"/>
    </row>
    <row r="14" spans="1:17" ht="15" thickBot="1" x14ac:dyDescent="0.4">
      <c r="A14" s="72" t="s">
        <v>24</v>
      </c>
      <c r="B14" s="73"/>
      <c r="C14" s="74"/>
      <c r="D14" s="75">
        <v>8801.9190474258721</v>
      </c>
      <c r="E14" s="76">
        <v>1</v>
      </c>
      <c r="F14" s="75"/>
      <c r="G14" s="75">
        <v>12135.596438341629</v>
      </c>
      <c r="H14" s="76">
        <v>1</v>
      </c>
      <c r="I14" s="75"/>
      <c r="J14" s="75">
        <v>13377.131388476799</v>
      </c>
      <c r="K14" s="76">
        <v>1.0000000000000002</v>
      </c>
      <c r="L14" s="75"/>
      <c r="M14" s="75">
        <v>4575.2123410509266</v>
      </c>
      <c r="N14" s="77">
        <v>0.51979713928281934</v>
      </c>
      <c r="O14" s="75"/>
      <c r="P14" s="75">
        <v>1241.5349501351702</v>
      </c>
      <c r="Q14" s="77">
        <v>0.10230522714257548</v>
      </c>
    </row>
    <row r="15" spans="1:17" x14ac:dyDescent="0.35">
      <c r="A15" s="40" t="s">
        <v>429</v>
      </c>
      <c r="B15" s="40"/>
      <c r="C15" s="40"/>
      <c r="D15" s="40"/>
      <c r="E15" s="40"/>
      <c r="F15" s="40"/>
      <c r="G15" s="78"/>
      <c r="H15" s="40"/>
      <c r="I15" s="41"/>
      <c r="J15" s="79"/>
      <c r="K15" s="41"/>
      <c r="L15" s="41"/>
      <c r="M15" s="41"/>
      <c r="N15" s="41"/>
      <c r="O15" s="41"/>
      <c r="P15" s="41"/>
      <c r="Q15" s="82" t="s">
        <v>26</v>
      </c>
    </row>
    <row r="16" spans="1:17" x14ac:dyDescent="0.35">
      <c r="A16" s="80" t="s">
        <v>463</v>
      </c>
      <c r="M16" s="81"/>
      <c r="P16" s="81"/>
      <c r="Q16" s="84" t="s">
        <v>466</v>
      </c>
    </row>
    <row r="17" spans="1:17" x14ac:dyDescent="0.35">
      <c r="A17" s="80" t="s">
        <v>464</v>
      </c>
      <c r="J17" s="83"/>
      <c r="P17" s="81"/>
      <c r="Q17" s="85" t="s">
        <v>88</v>
      </c>
    </row>
    <row r="18" spans="1:17" x14ac:dyDescent="0.35">
      <c r="A18" s="558" t="s">
        <v>465</v>
      </c>
      <c r="P18" s="81"/>
    </row>
    <row r="19" spans="1:17" x14ac:dyDescent="0.35">
      <c r="A19" s="558"/>
      <c r="P19" s="81"/>
      <c r="Q19" s="85"/>
    </row>
    <row r="20" spans="1:17" x14ac:dyDescent="0.35">
      <c r="A20" s="450" t="s">
        <v>8</v>
      </c>
      <c r="I20" s="42"/>
      <c r="J20" s="59"/>
      <c r="K20" s="60"/>
      <c r="L20" s="42"/>
      <c r="P20" s="81"/>
    </row>
    <row r="21" spans="1:17" x14ac:dyDescent="0.35">
      <c r="A21" s="451" t="s">
        <v>10</v>
      </c>
      <c r="I21" s="42"/>
      <c r="J21" s="63"/>
      <c r="K21" s="64"/>
      <c r="L21" s="42"/>
    </row>
    <row r="22" spans="1:17" x14ac:dyDescent="0.35">
      <c r="A22" s="451"/>
      <c r="I22" s="42"/>
      <c r="J22" s="63"/>
      <c r="K22" s="64"/>
      <c r="L22" s="42"/>
      <c r="M22" s="81"/>
      <c r="P22" s="81"/>
    </row>
    <row r="23" spans="1:17" x14ac:dyDescent="0.35">
      <c r="A23" s="450" t="s">
        <v>11</v>
      </c>
      <c r="I23" s="42"/>
      <c r="J23" s="67"/>
      <c r="K23" s="68"/>
      <c r="L23" s="42"/>
    </row>
    <row r="24" spans="1:17" x14ac:dyDescent="0.35">
      <c r="I24" s="42"/>
      <c r="J24" s="59"/>
      <c r="K24" s="60"/>
      <c r="L24" s="42"/>
    </row>
    <row r="25" spans="1:17" x14ac:dyDescent="0.35">
      <c r="I25" s="42"/>
      <c r="J25" s="59"/>
      <c r="K25" s="60"/>
      <c r="L25" s="42"/>
    </row>
    <row r="26" spans="1:17" x14ac:dyDescent="0.35">
      <c r="I26" s="42"/>
      <c r="J26" s="67"/>
      <c r="K26" s="68"/>
      <c r="L26" s="42"/>
    </row>
    <row r="27" spans="1:17" x14ac:dyDescent="0.35">
      <c r="I27" s="42"/>
      <c r="J27" s="59"/>
      <c r="K27" s="60"/>
      <c r="L27" s="42"/>
    </row>
    <row r="28" spans="1:17" x14ac:dyDescent="0.35">
      <c r="I28" s="42"/>
      <c r="J28" s="42"/>
      <c r="K28" s="42"/>
      <c r="L28" s="42"/>
    </row>
    <row r="29" spans="1:17" x14ac:dyDescent="0.35">
      <c r="I29" s="42"/>
      <c r="J29" s="42"/>
      <c r="K29" s="42"/>
      <c r="L29" s="42"/>
    </row>
    <row r="30" spans="1:17" x14ac:dyDescent="0.35">
      <c r="I30" s="42"/>
      <c r="J30" s="42"/>
      <c r="K30" s="42"/>
      <c r="L30" s="42"/>
    </row>
  </sheetData>
  <mergeCells count="5">
    <mergeCell ref="D4:E4"/>
    <mergeCell ref="G4:H4"/>
    <mergeCell ref="J4:K4"/>
    <mergeCell ref="M4:N4"/>
    <mergeCell ref="P4:Q4"/>
  </mergeCells>
  <hyperlinks>
    <hyperlink ref="A18" r:id="rId1" xr:uid="{00000000-0004-0000-0200-000000000000}"/>
    <hyperlink ref="A21" r:id="rId2" xr:uid="{00000000-0004-0000-0200-000001000000}"/>
  </hyperlinks>
  <pageMargins left="0.7" right="0.7" top="0.75" bottom="0.75" header="0.3" footer="0.3"/>
  <pageSetup paperSize="9" scale="97"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2"/>
  <sheetViews>
    <sheetView zoomScale="106" zoomScaleNormal="106" workbookViewId="0">
      <pane ySplit="5" topLeftCell="A6" activePane="bottomLeft" state="frozen"/>
      <selection pane="bottomLeft" activeCell="A2" sqref="A2"/>
    </sheetView>
  </sheetViews>
  <sheetFormatPr defaultColWidth="9.1796875" defaultRowHeight="14.5" x14ac:dyDescent="0.35"/>
  <cols>
    <col min="1" max="1" width="9.1796875" style="6" customWidth="1"/>
    <col min="2" max="2" width="49.7265625" style="6" bestFit="1" customWidth="1"/>
    <col min="3" max="3" width="3.1796875" style="6" customWidth="1"/>
    <col min="4" max="5" width="10.7265625" style="6" customWidth="1"/>
    <col min="6" max="6" width="3.1796875" style="6" customWidth="1"/>
    <col min="7" max="8" width="10.7265625" style="6" customWidth="1"/>
    <col min="9" max="9" width="3.1796875" style="6" customWidth="1"/>
    <col min="10" max="11" width="10.7265625" style="6" customWidth="1"/>
    <col min="12" max="12" width="3.1796875" style="6" customWidth="1"/>
    <col min="13" max="14" width="9.1796875" style="6" customWidth="1"/>
    <col min="15" max="15" width="3.1796875" style="6" customWidth="1"/>
    <col min="16" max="17" width="9.1796875" style="6" customWidth="1"/>
    <col min="18" max="18" width="4.453125" style="6" customWidth="1"/>
    <col min="19" max="19" width="12.81640625" style="147" bestFit="1" customWidth="1"/>
    <col min="20" max="20" width="9.1796875" style="147" customWidth="1"/>
    <col min="21" max="21" width="18.81640625" style="147" bestFit="1" customWidth="1"/>
    <col min="22" max="22" width="9.1796875" style="147" customWidth="1"/>
    <col min="23" max="23" width="9.1796875" style="147"/>
    <col min="24" max="16384" width="9.1796875" style="6"/>
  </cols>
  <sheetData>
    <row r="1" spans="1:23" s="7" customFormat="1" ht="22.5" x14ac:dyDescent="0.35">
      <c r="A1" s="88" t="s">
        <v>431</v>
      </c>
      <c r="B1" s="88"/>
      <c r="C1" s="89"/>
      <c r="D1" s="88"/>
      <c r="E1" s="88"/>
      <c r="F1" s="88"/>
      <c r="G1" s="88"/>
      <c r="H1" s="88"/>
      <c r="I1" s="88"/>
      <c r="J1" s="89"/>
      <c r="K1" s="89"/>
      <c r="L1" s="89"/>
      <c r="M1" s="89"/>
      <c r="N1" s="89"/>
      <c r="O1" s="89"/>
      <c r="P1" s="89"/>
      <c r="Q1" s="89"/>
      <c r="R1" s="89"/>
      <c r="S1" s="146"/>
      <c r="T1" s="147"/>
      <c r="U1" s="147"/>
      <c r="V1" s="42"/>
      <c r="W1" s="42"/>
    </row>
    <row r="2" spans="1:23" s="7" customFormat="1" ht="20" x14ac:dyDescent="0.35">
      <c r="A2" s="90" t="s">
        <v>12</v>
      </c>
      <c r="B2" s="88"/>
      <c r="C2" s="89"/>
      <c r="D2" s="88"/>
      <c r="E2" s="88"/>
      <c r="F2" s="88"/>
      <c r="G2" s="88"/>
      <c r="H2" s="88"/>
      <c r="I2" s="88"/>
      <c r="J2" s="89"/>
      <c r="K2" s="89"/>
      <c r="L2" s="89"/>
      <c r="M2" s="89"/>
      <c r="N2" s="89"/>
      <c r="O2" s="89"/>
      <c r="P2" s="89"/>
      <c r="Q2" s="89"/>
      <c r="R2" s="89"/>
      <c r="S2" s="146"/>
      <c r="T2" s="147"/>
      <c r="U2" s="147"/>
      <c r="V2" s="42"/>
      <c r="W2" s="42"/>
    </row>
    <row r="3" spans="1:23" s="7" customFormat="1" ht="15.5" x14ac:dyDescent="0.35">
      <c r="A3" s="6"/>
      <c r="B3" s="91"/>
      <c r="C3" s="92"/>
      <c r="D3" s="92"/>
      <c r="E3" s="92"/>
      <c r="F3" s="91"/>
      <c r="G3" s="92"/>
      <c r="H3" s="92"/>
      <c r="I3" s="92"/>
      <c r="J3" s="92"/>
      <c r="K3" s="92"/>
      <c r="L3" s="92"/>
      <c r="M3" s="92"/>
      <c r="N3" s="93"/>
      <c r="O3" s="92"/>
      <c r="P3" s="92"/>
      <c r="Q3" s="93" t="s">
        <v>28</v>
      </c>
      <c r="R3" s="89"/>
      <c r="S3" s="146"/>
      <c r="T3" s="147"/>
      <c r="U3" s="147"/>
      <c r="V3" s="42"/>
      <c r="W3" s="42"/>
    </row>
    <row r="4" spans="1:23" s="7" customFormat="1" ht="15.5" x14ac:dyDescent="0.35">
      <c r="A4" s="94"/>
      <c r="B4" s="94"/>
      <c r="C4" s="95"/>
      <c r="D4" s="564">
        <v>2012</v>
      </c>
      <c r="E4" s="564"/>
      <c r="F4" s="94"/>
      <c r="G4" s="564" t="s">
        <v>469</v>
      </c>
      <c r="H4" s="564"/>
      <c r="I4" s="95"/>
      <c r="J4" s="564" t="s">
        <v>470</v>
      </c>
      <c r="K4" s="564"/>
      <c r="L4" s="95"/>
      <c r="M4" s="565" t="s">
        <v>14</v>
      </c>
      <c r="N4" s="565"/>
      <c r="O4" s="95"/>
      <c r="P4" s="565" t="s">
        <v>15</v>
      </c>
      <c r="Q4" s="565"/>
      <c r="R4" s="89"/>
      <c r="S4" s="146"/>
      <c r="T4" s="147"/>
      <c r="U4" s="147"/>
      <c r="V4" s="42"/>
      <c r="W4" s="42"/>
    </row>
    <row r="5" spans="1:23" s="7" customFormat="1" ht="16" thickBot="1" x14ac:dyDescent="0.4">
      <c r="A5" s="96"/>
      <c r="B5" s="96"/>
      <c r="C5" s="97"/>
      <c r="D5" s="97" t="s">
        <v>16</v>
      </c>
      <c r="E5" s="97" t="s">
        <v>29</v>
      </c>
      <c r="F5" s="96"/>
      <c r="G5" s="97" t="s">
        <v>16</v>
      </c>
      <c r="H5" s="97" t="s">
        <v>29</v>
      </c>
      <c r="I5" s="97"/>
      <c r="J5" s="97" t="s">
        <v>16</v>
      </c>
      <c r="K5" s="97" t="s">
        <v>29</v>
      </c>
      <c r="L5" s="97"/>
      <c r="M5" s="97" t="s">
        <v>16</v>
      </c>
      <c r="N5" s="97" t="s">
        <v>18</v>
      </c>
      <c r="O5" s="97"/>
      <c r="P5" s="97" t="s">
        <v>16</v>
      </c>
      <c r="Q5" s="97" t="s">
        <v>18</v>
      </c>
      <c r="R5" s="89"/>
      <c r="S5" s="146"/>
      <c r="T5" s="147"/>
      <c r="U5" s="147"/>
      <c r="V5" s="42"/>
      <c r="W5" s="42"/>
    </row>
    <row r="6" spans="1:23" s="7" customFormat="1" ht="15.5" x14ac:dyDescent="0.35">
      <c r="A6" s="100" t="s">
        <v>30</v>
      </c>
      <c r="B6" s="100"/>
      <c r="C6" s="98"/>
      <c r="D6" s="101">
        <v>7623.6837655560021</v>
      </c>
      <c r="E6" s="102">
        <v>0.86613881864609443</v>
      </c>
      <c r="F6" s="100"/>
      <c r="G6" s="101">
        <v>9772.0567673510086</v>
      </c>
      <c r="H6" s="102">
        <v>0.80523910110234298</v>
      </c>
      <c r="I6" s="103"/>
      <c r="J6" s="101">
        <v>9871.4459432605072</v>
      </c>
      <c r="K6" s="102">
        <v>0.73793443875148557</v>
      </c>
      <c r="L6" s="100"/>
      <c r="M6" s="104">
        <v>2247.7621777045051</v>
      </c>
      <c r="N6" s="105">
        <v>0.29483937776379865</v>
      </c>
      <c r="O6" s="100"/>
      <c r="P6" s="104">
        <v>99.38917590949859</v>
      </c>
      <c r="Q6" s="105">
        <v>1.017075302320832E-2</v>
      </c>
      <c r="R6" s="89"/>
      <c r="S6" s="146"/>
      <c r="T6" s="147"/>
      <c r="U6" s="147"/>
      <c r="V6" s="42"/>
      <c r="W6" s="42"/>
    </row>
    <row r="7" spans="1:23" s="7" customFormat="1" ht="15.5" x14ac:dyDescent="0.35">
      <c r="A7" s="107" t="s">
        <v>31</v>
      </c>
      <c r="B7" s="108"/>
      <c r="C7" s="100"/>
      <c r="D7" s="109"/>
      <c r="E7" s="102"/>
      <c r="F7" s="108"/>
      <c r="G7" s="109"/>
      <c r="H7" s="110"/>
      <c r="I7" s="111"/>
      <c r="J7" s="109"/>
      <c r="K7" s="110"/>
      <c r="L7" s="108"/>
      <c r="M7" s="112"/>
      <c r="N7" s="113"/>
      <c r="O7" s="108"/>
      <c r="P7" s="112"/>
      <c r="Q7" s="113"/>
      <c r="R7" s="106"/>
      <c r="S7" s="148"/>
      <c r="T7" s="147"/>
      <c r="U7" s="149"/>
      <c r="V7" s="150"/>
      <c r="W7" s="151"/>
    </row>
    <row r="8" spans="1:23" s="7" customFormat="1" ht="15.5" x14ac:dyDescent="0.35">
      <c r="A8" s="100"/>
      <c r="B8" s="99" t="s">
        <v>32</v>
      </c>
      <c r="C8" s="108"/>
      <c r="D8" s="7">
        <v>699</v>
      </c>
      <c r="E8" s="110">
        <v>7.9414499978209083E-2</v>
      </c>
      <c r="F8" s="108"/>
      <c r="G8" s="109">
        <v>425.62046500000002</v>
      </c>
      <c r="H8" s="110">
        <v>3.5066251747440977E-2</v>
      </c>
      <c r="I8" s="114"/>
      <c r="J8" s="109">
        <v>498.17322200000001</v>
      </c>
      <c r="K8" s="110">
        <v>3.7240661509023651E-2</v>
      </c>
      <c r="L8" s="114"/>
      <c r="M8" s="112">
        <v>-200.82677799999999</v>
      </c>
      <c r="N8" s="113">
        <v>-0.28730583404864091</v>
      </c>
      <c r="O8" s="114"/>
      <c r="P8" s="112">
        <v>72.552756999999986</v>
      </c>
      <c r="Q8" s="115" t="s">
        <v>33</v>
      </c>
      <c r="R8" s="89"/>
      <c r="S8" s="148"/>
      <c r="T8" s="147"/>
      <c r="U8" s="147"/>
      <c r="V8" s="152"/>
      <c r="W8" s="153"/>
    </row>
    <row r="9" spans="1:23" s="7" customFormat="1" ht="15.5" x14ac:dyDescent="0.35">
      <c r="A9" s="99"/>
      <c r="B9" s="99"/>
      <c r="C9" s="114"/>
      <c r="D9" s="116"/>
      <c r="E9" s="102"/>
      <c r="F9" s="99"/>
      <c r="G9" s="116"/>
      <c r="H9" s="117"/>
      <c r="I9" s="118"/>
      <c r="J9" s="116"/>
      <c r="K9" s="117"/>
      <c r="L9" s="99"/>
      <c r="M9" s="119"/>
      <c r="N9" s="113"/>
      <c r="O9" s="99"/>
      <c r="P9" s="119"/>
      <c r="Q9" s="113"/>
      <c r="R9" s="89"/>
      <c r="S9" s="148"/>
      <c r="T9" s="147"/>
      <c r="U9" s="147"/>
      <c r="V9" s="152"/>
      <c r="W9" s="153"/>
    </row>
    <row r="10" spans="1:23" s="7" customFormat="1" ht="15.5" x14ac:dyDescent="0.35">
      <c r="A10" s="120" t="s">
        <v>34</v>
      </c>
      <c r="B10" s="120"/>
      <c r="C10" s="99"/>
      <c r="D10" s="101">
        <v>1178.2352818699003</v>
      </c>
      <c r="E10" s="102">
        <v>0.13386118135390895</v>
      </c>
      <c r="F10" s="120"/>
      <c r="G10" s="101">
        <v>2363.5396709905917</v>
      </c>
      <c r="H10" s="102">
        <v>0.19476089889765463</v>
      </c>
      <c r="I10" s="103"/>
      <c r="J10" s="101">
        <v>3505.6854452162365</v>
      </c>
      <c r="K10" s="102">
        <v>0.26206556124851033</v>
      </c>
      <c r="L10" s="120"/>
      <c r="M10" s="104">
        <v>2327.450163346336</v>
      </c>
      <c r="N10" s="105">
        <v>1.9753696050016358</v>
      </c>
      <c r="O10" s="120"/>
      <c r="P10" s="104">
        <v>1142.1457742256448</v>
      </c>
      <c r="Q10" s="105">
        <v>0.48323528826023721</v>
      </c>
      <c r="R10" s="89"/>
      <c r="S10" s="545"/>
      <c r="T10" s="543"/>
      <c r="U10" s="158"/>
      <c r="V10" s="544"/>
      <c r="W10" s="155"/>
    </row>
    <row r="11" spans="1:23" s="7" customFormat="1" ht="15.5" x14ac:dyDescent="0.35">
      <c r="A11" s="107" t="s">
        <v>31</v>
      </c>
      <c r="B11" s="121"/>
      <c r="C11" s="120"/>
      <c r="D11" s="122"/>
      <c r="E11" s="102"/>
      <c r="F11" s="121"/>
      <c r="G11" s="122"/>
      <c r="H11" s="123"/>
      <c r="I11" s="107"/>
      <c r="J11" s="122"/>
      <c r="K11" s="123"/>
      <c r="L11" s="121"/>
      <c r="M11" s="119"/>
      <c r="N11" s="113"/>
      <c r="O11" s="121"/>
      <c r="P11" s="119"/>
      <c r="Q11" s="113"/>
      <c r="R11" s="89"/>
      <c r="S11" s="148"/>
      <c r="T11" s="147"/>
      <c r="U11" s="158"/>
      <c r="V11" s="544"/>
      <c r="W11" s="151"/>
    </row>
    <row r="12" spans="1:23" s="7" customFormat="1" ht="15.5" x14ac:dyDescent="0.35">
      <c r="B12" s="534" t="s">
        <v>35</v>
      </c>
      <c r="C12" s="535"/>
      <c r="D12" s="536">
        <v>288.33868290750002</v>
      </c>
      <c r="E12" s="537">
        <v>3.2758615633010725E-2</v>
      </c>
      <c r="F12" s="534"/>
      <c r="G12" s="538">
        <v>527.21828111600007</v>
      </c>
      <c r="H12" s="539">
        <v>4.3443952985309245E-2</v>
      </c>
      <c r="I12" s="540"/>
      <c r="J12" s="536">
        <v>695.71528504390062</v>
      </c>
      <c r="K12" s="537">
        <v>5.2007808314060294E-2</v>
      </c>
      <c r="L12" s="540"/>
      <c r="M12" s="541">
        <v>407.37660213640061</v>
      </c>
      <c r="N12" s="542">
        <v>1.4128406151702106</v>
      </c>
      <c r="O12" s="540"/>
      <c r="P12" s="541">
        <v>168.49700392790055</v>
      </c>
      <c r="Q12" s="542">
        <v>0.31959628480869645</v>
      </c>
      <c r="R12" s="89"/>
      <c r="S12" s="99"/>
      <c r="T12" s="543"/>
      <c r="U12" s="158"/>
      <c r="V12" s="544"/>
      <c r="W12" s="156"/>
    </row>
    <row r="13" spans="1:23" s="7" customFormat="1" ht="15.5" x14ac:dyDescent="0.35">
      <c r="A13" s="6"/>
      <c r="B13" s="99" t="s">
        <v>37</v>
      </c>
      <c r="C13" s="114"/>
      <c r="D13" s="109">
        <v>187.64989780240006</v>
      </c>
      <c r="E13" s="110">
        <v>2.1319202868297048E-2</v>
      </c>
      <c r="F13" s="99"/>
      <c r="G13" s="109">
        <v>324.14243565299989</v>
      </c>
      <c r="H13" s="117">
        <v>2.6710053955724247E-2</v>
      </c>
      <c r="I13" s="114"/>
      <c r="J13" s="109">
        <v>600.92366367237014</v>
      </c>
      <c r="K13" s="110">
        <v>4.4921713499054966E-2</v>
      </c>
      <c r="L13" s="114"/>
      <c r="M13" s="112">
        <v>413.27376586997008</v>
      </c>
      <c r="N13" s="113">
        <v>2.2023660588675487</v>
      </c>
      <c r="O13" s="114"/>
      <c r="P13" s="112">
        <v>276.78122801937025</v>
      </c>
      <c r="Q13" s="113">
        <v>0.8538876665802233</v>
      </c>
      <c r="R13" s="124"/>
      <c r="S13" s="99"/>
      <c r="T13" s="543"/>
      <c r="U13" s="158"/>
      <c r="V13" s="544"/>
      <c r="W13" s="155"/>
    </row>
    <row r="14" spans="1:23" s="7" customFormat="1" x14ac:dyDescent="0.35">
      <c r="A14" s="6"/>
      <c r="B14" s="99" t="s">
        <v>38</v>
      </c>
      <c r="C14" s="114"/>
      <c r="D14" s="109">
        <v>281.98929021099997</v>
      </c>
      <c r="E14" s="110">
        <v>3.2037251046232687E-2</v>
      </c>
      <c r="F14" s="99"/>
      <c r="G14" s="109">
        <v>390.74435583999991</v>
      </c>
      <c r="H14" s="117">
        <v>3.2198199554944698E-2</v>
      </c>
      <c r="I14" s="114"/>
      <c r="J14" s="109">
        <v>504.38562688402351</v>
      </c>
      <c r="K14" s="110">
        <v>3.7705066373087029E-2</v>
      </c>
      <c r="L14" s="114"/>
      <c r="M14" s="112">
        <v>222.39633667302354</v>
      </c>
      <c r="N14" s="113">
        <v>0.78866944381687087</v>
      </c>
      <c r="O14" s="114"/>
      <c r="P14" s="112">
        <v>113.6412710440236</v>
      </c>
      <c r="Q14" s="113">
        <v>0.29083278963741926</v>
      </c>
      <c r="R14" s="124"/>
      <c r="S14" s="99"/>
      <c r="T14" s="543"/>
      <c r="U14" s="158"/>
      <c r="V14" s="544"/>
      <c r="W14" s="155"/>
    </row>
    <row r="15" spans="1:23" s="7" customFormat="1" x14ac:dyDescent="0.35">
      <c r="A15" s="6"/>
      <c r="B15" s="99" t="s">
        <v>39</v>
      </c>
      <c r="C15" s="114"/>
      <c r="D15" s="109">
        <v>29.269752</v>
      </c>
      <c r="E15" s="110">
        <v>3.3253830036712234E-3</v>
      </c>
      <c r="F15" s="99"/>
      <c r="G15" s="546">
        <v>221.83916600000001</v>
      </c>
      <c r="H15" s="117">
        <v>1.8280038161051036E-2</v>
      </c>
      <c r="I15" s="114"/>
      <c r="J15" s="109">
        <v>359.6314703700001</v>
      </c>
      <c r="K15" s="110">
        <v>2.6884050094610749E-2</v>
      </c>
      <c r="L15" s="114"/>
      <c r="M15" s="112">
        <v>330.36171837000012</v>
      </c>
      <c r="N15" s="113">
        <v>11.286795951328871</v>
      </c>
      <c r="O15" s="114"/>
      <c r="P15" s="112">
        <v>137.7923043700001</v>
      </c>
      <c r="Q15" s="113">
        <v>0.62113605480287504</v>
      </c>
      <c r="R15" s="124"/>
      <c r="S15" s="99"/>
      <c r="T15" s="543"/>
      <c r="U15" s="158"/>
      <c r="V15" s="544"/>
      <c r="W15" s="155"/>
    </row>
    <row r="16" spans="1:23" s="7" customFormat="1" x14ac:dyDescent="0.35">
      <c r="A16" s="6"/>
      <c r="B16" s="99" t="s">
        <v>40</v>
      </c>
      <c r="C16" s="114"/>
      <c r="D16" s="109">
        <v>0</v>
      </c>
      <c r="E16" s="110">
        <v>0</v>
      </c>
      <c r="F16" s="99"/>
      <c r="G16" s="109">
        <v>0.478829</v>
      </c>
      <c r="H16" s="117">
        <v>3.9456569146216074E-5</v>
      </c>
      <c r="I16" s="114"/>
      <c r="J16" s="109">
        <v>73.00678249900001</v>
      </c>
      <c r="K16" s="110">
        <v>5.4575813288257613E-3</v>
      </c>
      <c r="L16" s="114"/>
      <c r="M16" s="112">
        <v>73.00678249900001</v>
      </c>
      <c r="N16" s="115" t="s">
        <v>33</v>
      </c>
      <c r="O16" s="114"/>
      <c r="P16" s="112">
        <v>72.527953499000006</v>
      </c>
      <c r="Q16" s="115" t="s">
        <v>33</v>
      </c>
      <c r="R16" s="124"/>
      <c r="S16" s="99"/>
      <c r="T16" s="543"/>
      <c r="U16" s="158"/>
      <c r="V16" s="544"/>
      <c r="W16" s="155"/>
    </row>
    <row r="17" spans="1:23" s="7" customFormat="1" x14ac:dyDescent="0.35">
      <c r="A17" s="6"/>
      <c r="B17" s="99" t="s">
        <v>41</v>
      </c>
      <c r="C17" s="114"/>
      <c r="D17" s="109">
        <v>22.417229160000005</v>
      </c>
      <c r="E17" s="110">
        <v>2.5468570023438174E-3</v>
      </c>
      <c r="F17" s="99"/>
      <c r="G17" s="109">
        <v>56.922233745999989</v>
      </c>
      <c r="H17" s="117">
        <v>4.6905180174052173E-3</v>
      </c>
      <c r="I17" s="114"/>
      <c r="J17" s="109">
        <v>66.460031287100037</v>
      </c>
      <c r="K17" s="110">
        <v>4.9681825913999323E-3</v>
      </c>
      <c r="L17" s="114"/>
      <c r="M17" s="112">
        <v>44.042802127100032</v>
      </c>
      <c r="N17" s="113">
        <v>1.9646853682384366</v>
      </c>
      <c r="O17" s="114"/>
      <c r="P17" s="112">
        <v>9.5377975411000477</v>
      </c>
      <c r="Q17" s="113">
        <v>0.16755838471940296</v>
      </c>
      <c r="R17" s="124"/>
      <c r="S17" s="99"/>
      <c r="T17" s="543"/>
      <c r="U17" s="158"/>
      <c r="V17" s="544"/>
      <c r="W17" s="155"/>
    </row>
    <row r="18" spans="1:23" s="7" customFormat="1" x14ac:dyDescent="0.35">
      <c r="A18" s="6"/>
      <c r="B18" s="99" t="s">
        <v>42</v>
      </c>
      <c r="C18" s="114"/>
      <c r="D18" s="109">
        <v>14.804799999999998</v>
      </c>
      <c r="E18" s="110">
        <v>1.681996837306709E-3</v>
      </c>
      <c r="F18" s="99"/>
      <c r="G18" s="109">
        <v>31.824829119999997</v>
      </c>
      <c r="H18" s="117">
        <v>2.6224363410315391E-3</v>
      </c>
      <c r="I18" s="114"/>
      <c r="J18" s="109">
        <v>45.667454424399999</v>
      </c>
      <c r="K18" s="110">
        <v>3.4138450986388922E-3</v>
      </c>
      <c r="L18" s="114"/>
      <c r="M18" s="112">
        <v>30.862654424399999</v>
      </c>
      <c r="N18" s="113">
        <v>2.0846383891980982</v>
      </c>
      <c r="O18" s="114"/>
      <c r="P18" s="112">
        <v>13.842625304400002</v>
      </c>
      <c r="Q18" s="113">
        <v>0.43496306774199589</v>
      </c>
      <c r="R18" s="124"/>
      <c r="S18" s="553"/>
      <c r="T18" s="543"/>
      <c r="U18" s="158"/>
      <c r="V18" s="544"/>
      <c r="W18" s="155"/>
    </row>
    <row r="19" spans="1:23" s="7" customFormat="1" ht="15.5" x14ac:dyDescent="0.35">
      <c r="A19" s="6"/>
      <c r="B19" s="99" t="s">
        <v>43</v>
      </c>
      <c r="C19" s="114"/>
      <c r="D19" s="109">
        <v>0</v>
      </c>
      <c r="E19" s="110">
        <v>0</v>
      </c>
      <c r="F19" s="99"/>
      <c r="G19" s="109">
        <v>0</v>
      </c>
      <c r="H19" s="117">
        <v>0</v>
      </c>
      <c r="I19" s="114"/>
      <c r="J19" s="109">
        <v>37.518589319999982</v>
      </c>
      <c r="K19" s="110">
        <v>2.8046812302612869E-3</v>
      </c>
      <c r="L19" s="114"/>
      <c r="M19" s="112">
        <v>37.518589319999982</v>
      </c>
      <c r="N19" s="115" t="s">
        <v>33</v>
      </c>
      <c r="O19" s="114"/>
      <c r="P19" s="112">
        <v>37.518589319999982</v>
      </c>
      <c r="Q19" s="115" t="s">
        <v>33</v>
      </c>
      <c r="R19" s="124"/>
      <c r="S19" s="99"/>
      <c r="T19" s="543"/>
      <c r="U19" s="158"/>
      <c r="V19" s="544"/>
      <c r="W19" s="155"/>
    </row>
    <row r="20" spans="1:23" s="7" customFormat="1" x14ac:dyDescent="0.35">
      <c r="A20" s="6"/>
      <c r="B20" s="99" t="s">
        <v>186</v>
      </c>
      <c r="C20" s="114"/>
      <c r="D20" s="109">
        <v>0</v>
      </c>
      <c r="E20" s="110">
        <v>0</v>
      </c>
      <c r="F20" s="6"/>
      <c r="G20" s="109">
        <v>21.611000000000001</v>
      </c>
      <c r="H20" s="117">
        <v>1.7807942205231421E-3</v>
      </c>
      <c r="I20" s="114"/>
      <c r="J20" s="109">
        <v>28.265000000000001</v>
      </c>
      <c r="K20" s="110">
        <v>2.1129343189637629E-3</v>
      </c>
      <c r="L20" s="114"/>
      <c r="M20" s="112">
        <v>28.265000000000001</v>
      </c>
      <c r="N20" s="115" t="s">
        <v>33</v>
      </c>
      <c r="O20" s="114"/>
      <c r="P20" s="112">
        <v>6.6539999999999999</v>
      </c>
      <c r="Q20" s="113">
        <v>0.30789875526352317</v>
      </c>
      <c r="R20" s="124"/>
      <c r="S20" s="99"/>
      <c r="T20" s="543"/>
      <c r="U20" s="158"/>
      <c r="V20" s="544"/>
      <c r="W20" s="155"/>
    </row>
    <row r="21" spans="1:23" s="7" customFormat="1" ht="15.5" x14ac:dyDescent="0.35">
      <c r="A21" s="6"/>
      <c r="B21" s="99" t="s">
        <v>44</v>
      </c>
      <c r="C21" s="114"/>
      <c r="D21" s="109">
        <v>9.8486649659999994</v>
      </c>
      <c r="E21" s="110">
        <v>1.1189224659911238E-3</v>
      </c>
      <c r="F21" s="99"/>
      <c r="G21" s="109">
        <v>8.537096</v>
      </c>
      <c r="H21" s="117">
        <v>7.0347560116844354E-4</v>
      </c>
      <c r="I21" s="114"/>
      <c r="J21" s="109">
        <v>23.99975203</v>
      </c>
      <c r="K21" s="110">
        <v>1.7940880845854319E-3</v>
      </c>
      <c r="L21" s="114"/>
      <c r="M21" s="112">
        <v>14.151087064</v>
      </c>
      <c r="N21" s="113">
        <v>1.4368533311726019</v>
      </c>
      <c r="O21" s="114"/>
      <c r="P21" s="112">
        <v>15.46265603</v>
      </c>
      <c r="Q21" s="113">
        <v>1.8112313636861996</v>
      </c>
      <c r="R21" s="89"/>
      <c r="S21" s="99"/>
      <c r="T21" s="543"/>
      <c r="U21" s="158"/>
      <c r="V21" s="544"/>
      <c r="W21" s="155"/>
    </row>
    <row r="22" spans="1:23" s="7" customFormat="1" ht="15.5" x14ac:dyDescent="0.35">
      <c r="A22" s="6"/>
      <c r="B22" s="99" t="s">
        <v>45</v>
      </c>
      <c r="C22" s="114"/>
      <c r="D22" s="109">
        <v>0</v>
      </c>
      <c r="E22" s="110">
        <v>0</v>
      </c>
      <c r="F22" s="99"/>
      <c r="G22" s="109">
        <v>1.8057927899999993</v>
      </c>
      <c r="H22" s="117">
        <v>1.4880132172941367E-4</v>
      </c>
      <c r="I22" s="114"/>
      <c r="J22" s="109">
        <v>9.2950842899999948</v>
      </c>
      <c r="K22" s="110">
        <v>6.9484884464892662E-4</v>
      </c>
      <c r="L22" s="114"/>
      <c r="M22" s="125">
        <v>9.2950842899999948</v>
      </c>
      <c r="N22" s="115" t="s">
        <v>33</v>
      </c>
      <c r="O22" s="114"/>
      <c r="P22" s="112">
        <v>7.4892914999999958</v>
      </c>
      <c r="Q22" s="113">
        <v>4.147370363573109</v>
      </c>
      <c r="R22" s="89"/>
      <c r="S22" s="99"/>
      <c r="T22" s="543"/>
      <c r="U22" s="158"/>
      <c r="V22" s="544"/>
      <c r="W22" s="155"/>
    </row>
    <row r="23" spans="1:23" s="7" customFormat="1" ht="15.5" x14ac:dyDescent="0.35">
      <c r="A23" s="6"/>
      <c r="B23" s="99" t="s">
        <v>46</v>
      </c>
      <c r="C23" s="114"/>
      <c r="D23" s="109">
        <v>5</v>
      </c>
      <c r="E23" s="110">
        <v>5.68057939758291E-4</v>
      </c>
      <c r="F23" s="99"/>
      <c r="G23" s="109">
        <v>9.3833579799999995</v>
      </c>
      <c r="H23" s="117">
        <v>7.7320946091729691E-4</v>
      </c>
      <c r="I23" s="114"/>
      <c r="J23" s="109">
        <v>5.1107765523422914</v>
      </c>
      <c r="K23" s="110">
        <v>3.8205325222003634E-4</v>
      </c>
      <c r="L23" s="114"/>
      <c r="M23" s="112">
        <v>0.11077655234229145</v>
      </c>
      <c r="N23" s="113">
        <v>2.215531046845829E-2</v>
      </c>
      <c r="O23" s="114"/>
      <c r="P23" s="112">
        <v>-4.2725814276577081</v>
      </c>
      <c r="Q23" s="113">
        <v>-0.45533607870065596</v>
      </c>
      <c r="R23" s="89"/>
      <c r="S23" s="99"/>
      <c r="T23" s="543"/>
      <c r="U23" s="158"/>
      <c r="V23" s="544"/>
      <c r="W23" s="155"/>
    </row>
    <row r="24" spans="1:23" s="7" customFormat="1" ht="15.5" x14ac:dyDescent="0.35">
      <c r="A24" s="6"/>
      <c r="B24" s="99" t="s">
        <v>47</v>
      </c>
      <c r="C24" s="114"/>
      <c r="D24" s="109">
        <v>19.713503863000003</v>
      </c>
      <c r="E24" s="110">
        <v>2.2396824779665784E-3</v>
      </c>
      <c r="F24" s="99"/>
      <c r="G24" s="109">
        <v>0</v>
      </c>
      <c r="H24" s="117">
        <v>0</v>
      </c>
      <c r="I24" s="114"/>
      <c r="J24" s="109">
        <v>2.2488535499999998</v>
      </c>
      <c r="K24" s="110">
        <v>1.6811179352975376E-4</v>
      </c>
      <c r="L24" s="114"/>
      <c r="M24" s="112">
        <v>-17.464650313000003</v>
      </c>
      <c r="N24" s="113">
        <v>-0.88592319429217037</v>
      </c>
      <c r="O24" s="114"/>
      <c r="P24" s="112">
        <v>2.2488535499999998</v>
      </c>
      <c r="Q24" s="115" t="s">
        <v>33</v>
      </c>
      <c r="R24" s="124"/>
      <c r="S24" s="99"/>
      <c r="T24" s="543"/>
      <c r="U24" s="158"/>
      <c r="V24" s="544"/>
      <c r="W24" s="155"/>
    </row>
    <row r="25" spans="1:23" s="7" customFormat="1" ht="15.5" x14ac:dyDescent="0.35">
      <c r="A25" s="6"/>
      <c r="B25" s="99" t="s">
        <v>48</v>
      </c>
      <c r="C25" s="114"/>
      <c r="D25" s="109">
        <v>2.0291360000000003</v>
      </c>
      <c r="E25" s="110">
        <v>2.3053336312987594E-4</v>
      </c>
      <c r="F25" s="99"/>
      <c r="G25" s="125">
        <v>0.72918399999999994</v>
      </c>
      <c r="H25" s="117">
        <v>6.0086375128311823E-5</v>
      </c>
      <c r="I25" s="114"/>
      <c r="J25" s="546">
        <v>1.5162488799999998</v>
      </c>
      <c r="K25" s="110">
        <v>1.13346339806912E-4</v>
      </c>
      <c r="L25" s="114"/>
      <c r="M25" s="125">
        <v>-0.51288712000000047</v>
      </c>
      <c r="N25" s="113">
        <v>-0.25276133290227981</v>
      </c>
      <c r="O25" s="114"/>
      <c r="P25" s="125">
        <v>0.78706487999999986</v>
      </c>
      <c r="Q25" s="113">
        <v>1.0793776056523454</v>
      </c>
      <c r="R25" s="89"/>
      <c r="S25" s="99"/>
      <c r="T25" s="543"/>
      <c r="U25" s="158"/>
      <c r="V25" s="544"/>
      <c r="W25" s="155"/>
    </row>
    <row r="26" spans="1:23" s="7" customFormat="1" ht="15.5" x14ac:dyDescent="0.35">
      <c r="A26" s="6"/>
      <c r="B26" s="99" t="s">
        <v>49</v>
      </c>
      <c r="C26" s="114"/>
      <c r="D26" s="109">
        <v>0</v>
      </c>
      <c r="E26" s="110">
        <v>0</v>
      </c>
      <c r="F26" s="99"/>
      <c r="G26" s="109">
        <v>0</v>
      </c>
      <c r="H26" s="117">
        <v>0</v>
      </c>
      <c r="I26" s="114"/>
      <c r="J26" s="125">
        <v>5.5335000000000002E-2</v>
      </c>
      <c r="K26" s="117">
        <v>4.1365370790680994E-6</v>
      </c>
      <c r="L26" s="114"/>
      <c r="M26" s="125">
        <v>5.5335000000000002E-2</v>
      </c>
      <c r="N26" s="115" t="s">
        <v>33</v>
      </c>
      <c r="O26" s="114"/>
      <c r="P26" s="125">
        <v>5.5335000000000002E-2</v>
      </c>
      <c r="Q26" s="115" t="s">
        <v>33</v>
      </c>
      <c r="R26" s="124"/>
      <c r="S26" s="99"/>
      <c r="T26" s="543"/>
      <c r="U26" s="158"/>
      <c r="V26" s="544"/>
      <c r="W26" s="155"/>
    </row>
    <row r="27" spans="1:23" s="7" customFormat="1" x14ac:dyDescent="0.35">
      <c r="A27" s="6"/>
      <c r="B27" s="99" t="s">
        <v>36</v>
      </c>
      <c r="C27" s="114"/>
      <c r="D27" s="109">
        <v>103.36640747999986</v>
      </c>
      <c r="E27" s="110">
        <v>1.1743621694660944E-2</v>
      </c>
      <c r="F27" s="99"/>
      <c r="G27" s="109">
        <v>0</v>
      </c>
      <c r="H27" s="117">
        <v>0</v>
      </c>
      <c r="I27" s="114"/>
      <c r="J27" s="109">
        <v>0</v>
      </c>
      <c r="K27" s="110">
        <v>0</v>
      </c>
      <c r="L27" s="114"/>
      <c r="M27" s="115" t="s">
        <v>33</v>
      </c>
      <c r="N27" s="115" t="s">
        <v>33</v>
      </c>
      <c r="O27" s="115"/>
      <c r="P27" s="115" t="s">
        <v>33</v>
      </c>
      <c r="Q27" s="115" t="s">
        <v>33</v>
      </c>
      <c r="R27" s="124"/>
      <c r="S27" s="99"/>
      <c r="T27" s="147"/>
      <c r="U27" s="147"/>
      <c r="V27" s="155"/>
      <c r="W27" s="155"/>
    </row>
    <row r="28" spans="1:23" s="7" customFormat="1" ht="15.5" x14ac:dyDescent="0.35">
      <c r="A28" s="99"/>
      <c r="B28" s="99"/>
      <c r="C28" s="114"/>
      <c r="D28" s="116"/>
      <c r="E28" s="102"/>
      <c r="F28" s="99"/>
      <c r="G28" s="116"/>
      <c r="H28" s="117"/>
      <c r="I28" s="118"/>
      <c r="J28" s="116"/>
      <c r="K28" s="117"/>
      <c r="L28" s="99"/>
      <c r="M28" s="112"/>
      <c r="N28" s="113"/>
      <c r="O28" s="99"/>
      <c r="P28" s="112"/>
      <c r="Q28" s="113"/>
      <c r="R28" s="124"/>
      <c r="S28" s="157"/>
      <c r="T28" s="147"/>
      <c r="U28" s="147"/>
      <c r="V28" s="155"/>
      <c r="W28" s="155"/>
    </row>
    <row r="29" spans="1:23" s="7" customFormat="1" ht="15.5" x14ac:dyDescent="0.35">
      <c r="A29" s="6"/>
      <c r="B29" s="121" t="s">
        <v>50</v>
      </c>
      <c r="C29" s="99"/>
      <c r="D29" s="122"/>
      <c r="E29" s="102"/>
      <c r="F29" s="121"/>
      <c r="G29" s="122"/>
      <c r="H29" s="123"/>
      <c r="I29" s="107"/>
      <c r="J29" s="122"/>
      <c r="K29" s="123"/>
      <c r="L29" s="121"/>
      <c r="M29" s="112"/>
      <c r="N29" s="113"/>
      <c r="O29" s="121"/>
      <c r="P29" s="112"/>
      <c r="Q29" s="113"/>
      <c r="R29" s="89"/>
      <c r="S29" s="148"/>
      <c r="T29" s="147"/>
      <c r="U29" s="147"/>
      <c r="V29" s="155"/>
      <c r="W29" s="155"/>
    </row>
    <row r="30" spans="1:23" s="7" customFormat="1" ht="15.5" x14ac:dyDescent="0.35">
      <c r="A30" s="6"/>
      <c r="B30" s="99" t="s">
        <v>51</v>
      </c>
      <c r="C30" s="121"/>
      <c r="D30" s="109">
        <v>108.832795</v>
      </c>
      <c r="E30" s="110">
        <v>1.2364666661167287E-2</v>
      </c>
      <c r="F30" s="99"/>
      <c r="G30" s="109">
        <v>509.48736099999996</v>
      </c>
      <c r="H30" s="117">
        <v>4.1982885933015024E-2</v>
      </c>
      <c r="I30" s="114"/>
      <c r="J30" s="109">
        <v>477.59675099999998</v>
      </c>
      <c r="K30" s="110">
        <v>3.5702478889562739E-2</v>
      </c>
      <c r="L30" s="114"/>
      <c r="M30" s="112">
        <v>368.76395600000001</v>
      </c>
      <c r="N30" s="115" t="s">
        <v>33</v>
      </c>
      <c r="O30" s="114"/>
      <c r="P30" s="112">
        <v>-31.890609999999981</v>
      </c>
      <c r="Q30" s="115" t="s">
        <v>33</v>
      </c>
      <c r="R30" s="89"/>
      <c r="S30" s="545"/>
      <c r="T30" s="543"/>
      <c r="U30" s="158"/>
      <c r="V30" s="544"/>
      <c r="W30" s="156"/>
    </row>
    <row r="31" spans="1:23" s="7" customFormat="1" ht="15.5" x14ac:dyDescent="0.35">
      <c r="A31" s="6"/>
      <c r="B31" s="99" t="s">
        <v>52</v>
      </c>
      <c r="C31" s="114"/>
      <c r="D31" s="109">
        <v>0</v>
      </c>
      <c r="E31" s="110">
        <v>0</v>
      </c>
      <c r="F31" s="99"/>
      <c r="G31" s="109">
        <v>119.83925500000001</v>
      </c>
      <c r="H31" s="117">
        <v>9.8750197906528649E-3</v>
      </c>
      <c r="I31" s="114"/>
      <c r="J31" s="109">
        <v>446.31849662000002</v>
      </c>
      <c r="K31" s="110">
        <v>3.3364290419130027E-2</v>
      </c>
      <c r="L31" s="114"/>
      <c r="M31" s="112">
        <v>446.31849662000002</v>
      </c>
      <c r="N31" s="115" t="s">
        <v>33</v>
      </c>
      <c r="O31" s="114"/>
      <c r="P31" s="112">
        <v>326.47924161911567</v>
      </c>
      <c r="Q31" s="113">
        <v>2.7243096731460459</v>
      </c>
      <c r="R31" s="89"/>
      <c r="S31" s="545"/>
      <c r="T31" s="543"/>
      <c r="U31" s="158"/>
      <c r="V31" s="544"/>
      <c r="W31" s="155"/>
    </row>
    <row r="32" spans="1:23" s="7" customFormat="1" x14ac:dyDescent="0.35">
      <c r="A32" s="6"/>
      <c r="B32" s="99" t="s">
        <v>53</v>
      </c>
      <c r="C32" s="114"/>
      <c r="D32" s="109">
        <v>91</v>
      </c>
      <c r="E32" s="110">
        <v>1.0338654503600896E-2</v>
      </c>
      <c r="F32" s="99"/>
      <c r="G32" s="109">
        <v>104.895</v>
      </c>
      <c r="H32" s="117">
        <v>8.6435801102112339E-3</v>
      </c>
      <c r="I32" s="114"/>
      <c r="J32" s="109">
        <v>89.586000000000013</v>
      </c>
      <c r="K32" s="110">
        <v>6.6969514911971581E-3</v>
      </c>
      <c r="L32" s="114"/>
      <c r="M32" s="112">
        <v>-1.4139999999999873</v>
      </c>
      <c r="N32" s="113">
        <v>-1.5538461538461399E-2</v>
      </c>
      <c r="O32" s="114"/>
      <c r="P32" s="112">
        <v>-15.308999999999983</v>
      </c>
      <c r="Q32" s="113">
        <v>-0.14594594594594579</v>
      </c>
      <c r="R32" s="124"/>
      <c r="S32" s="545"/>
      <c r="T32" s="543"/>
      <c r="U32" s="158"/>
      <c r="V32" s="544"/>
      <c r="W32" s="155"/>
    </row>
    <row r="33" spans="1:23" s="7" customFormat="1" x14ac:dyDescent="0.35">
      <c r="A33" s="6"/>
      <c r="B33" s="99" t="s">
        <v>54</v>
      </c>
      <c r="C33" s="114"/>
      <c r="D33" s="109">
        <v>0</v>
      </c>
      <c r="E33" s="110">
        <v>0</v>
      </c>
      <c r="F33" s="99"/>
      <c r="G33" s="109">
        <v>19.897636325596935</v>
      </c>
      <c r="H33" s="117">
        <v>1.6396092624447896E-3</v>
      </c>
      <c r="I33" s="114"/>
      <c r="J33" s="109">
        <v>23.6532321331063</v>
      </c>
      <c r="K33" s="110">
        <v>1.7681841828571291E-3</v>
      </c>
      <c r="L33" s="114"/>
      <c r="M33" s="112">
        <v>23.6532321331063</v>
      </c>
      <c r="N33" s="115" t="s">
        <v>33</v>
      </c>
      <c r="O33" s="114"/>
      <c r="P33" s="112">
        <v>3.7553636744030676</v>
      </c>
      <c r="Q33" s="113">
        <v>0.18873415982440345</v>
      </c>
      <c r="R33" s="124"/>
      <c r="S33" s="545"/>
      <c r="T33" s="543"/>
      <c r="U33" s="158"/>
      <c r="V33" s="544"/>
      <c r="W33" s="155"/>
    </row>
    <row r="34" spans="1:23" s="7" customFormat="1" x14ac:dyDescent="0.35">
      <c r="A34" s="6"/>
      <c r="B34" s="99" t="s">
        <v>55</v>
      </c>
      <c r="C34" s="114"/>
      <c r="D34" s="109">
        <v>10.339716999999998</v>
      </c>
      <c r="E34" s="110">
        <v>1.1747116673407553E-3</v>
      </c>
      <c r="F34" s="99"/>
      <c r="G34" s="109">
        <v>11.019208420000002</v>
      </c>
      <c r="H34" s="117">
        <v>9.0800715696061948E-4</v>
      </c>
      <c r="I34" s="114"/>
      <c r="J34" s="109">
        <v>11.800133439999998</v>
      </c>
      <c r="K34" s="110">
        <v>8.8211239744305395E-4</v>
      </c>
      <c r="L34" s="114"/>
      <c r="M34" s="112">
        <v>1.4604164399999995</v>
      </c>
      <c r="N34" s="113">
        <v>0.14124336671883764</v>
      </c>
      <c r="O34" s="114"/>
      <c r="P34" s="112">
        <v>0.54253901000000049</v>
      </c>
      <c r="Q34" s="113">
        <v>4.9235751727436737E-2</v>
      </c>
      <c r="R34" s="124"/>
      <c r="S34" s="545"/>
      <c r="T34" s="543"/>
      <c r="U34" s="158"/>
      <c r="V34" s="544"/>
      <c r="W34" s="155"/>
    </row>
    <row r="35" spans="1:23" s="7" customFormat="1" x14ac:dyDescent="0.35">
      <c r="A35" s="6"/>
      <c r="B35" s="99" t="s">
        <v>56</v>
      </c>
      <c r="C35" s="114"/>
      <c r="D35" s="109">
        <v>2.6630024800000012</v>
      </c>
      <c r="E35" s="110">
        <v>3.0254794047200405E-4</v>
      </c>
      <c r="F35" s="99"/>
      <c r="G35" s="109">
        <v>2.1046490000000007</v>
      </c>
      <c r="H35" s="117">
        <v>1.7342773473831899E-4</v>
      </c>
      <c r="I35" s="114"/>
      <c r="J35" s="109">
        <v>1.8483782200000001</v>
      </c>
      <c r="K35" s="110">
        <v>1.3817448347649576E-4</v>
      </c>
      <c r="L35" s="114"/>
      <c r="M35" s="112">
        <v>-0.8146242600000011</v>
      </c>
      <c r="N35" s="113">
        <v>-0.30590443160233211</v>
      </c>
      <c r="O35" s="114"/>
      <c r="P35" s="112">
        <v>-0.25627078000000036</v>
      </c>
      <c r="Q35" s="113">
        <v>-0.1217641421443672</v>
      </c>
      <c r="R35" s="124"/>
      <c r="S35" s="545"/>
      <c r="T35" s="543"/>
      <c r="U35" s="158"/>
      <c r="V35" s="544"/>
      <c r="W35" s="155"/>
    </row>
    <row r="36" spans="1:23" s="7" customFormat="1" x14ac:dyDescent="0.35">
      <c r="A36" s="6"/>
      <c r="B36" s="99" t="s">
        <v>57</v>
      </c>
      <c r="C36" s="114"/>
      <c r="D36" s="109">
        <v>0.97240300000000002</v>
      </c>
      <c r="E36" s="110">
        <v>1.1047624895895629E-4</v>
      </c>
      <c r="F36" s="99"/>
      <c r="G36" s="109">
        <v>1.06</v>
      </c>
      <c r="H36" s="117">
        <v>8.7346345553400157E-5</v>
      </c>
      <c r="I36" s="114"/>
      <c r="J36" s="109">
        <v>1.0825</v>
      </c>
      <c r="K36" s="110">
        <v>8.092168407140539E-5</v>
      </c>
      <c r="L36" s="114"/>
      <c r="M36" s="125">
        <v>0.110097</v>
      </c>
      <c r="N36" s="113">
        <v>0.11322157582812888</v>
      </c>
      <c r="O36" s="114"/>
      <c r="P36" s="112">
        <v>2.2500000000000187E-2</v>
      </c>
      <c r="Q36" s="113">
        <v>2.1226415094339798E-2</v>
      </c>
      <c r="R36" s="124"/>
      <c r="S36" s="545"/>
      <c r="T36" s="543"/>
      <c r="U36" s="158"/>
      <c r="V36" s="544"/>
      <c r="W36" s="155"/>
    </row>
    <row r="37" spans="1:23" s="7" customFormat="1" ht="15.5" x14ac:dyDescent="0.35">
      <c r="A37" s="6"/>
      <c r="B37" s="99"/>
      <c r="C37" s="114"/>
      <c r="D37" s="116"/>
      <c r="E37" s="102"/>
      <c r="F37" s="99"/>
      <c r="G37" s="116"/>
      <c r="H37" s="117"/>
      <c r="I37" s="118"/>
      <c r="J37" s="116"/>
      <c r="K37" s="117"/>
      <c r="L37" s="99"/>
      <c r="M37" s="112"/>
      <c r="N37" s="113"/>
      <c r="O37" s="99"/>
      <c r="P37" s="112"/>
      <c r="Q37" s="113"/>
      <c r="R37" s="124"/>
      <c r="S37" s="148"/>
      <c r="T37" s="42"/>
      <c r="U37" s="42"/>
      <c r="V37" s="154"/>
      <c r="W37" s="155"/>
    </row>
    <row r="38" spans="1:23" s="7" customFormat="1" ht="16" thickBot="1" x14ac:dyDescent="0.4">
      <c r="A38" s="126" t="s">
        <v>430</v>
      </c>
      <c r="B38" s="127"/>
      <c r="C38" s="126"/>
      <c r="D38" s="128">
        <v>8801.9190474258721</v>
      </c>
      <c r="E38" s="129">
        <v>1</v>
      </c>
      <c r="F38" s="127"/>
      <c r="G38" s="128">
        <v>12135.596438341629</v>
      </c>
      <c r="H38" s="129">
        <v>1</v>
      </c>
      <c r="I38" s="130"/>
      <c r="J38" s="128">
        <v>13377.131388476799</v>
      </c>
      <c r="K38" s="131">
        <v>1</v>
      </c>
      <c r="L38" s="126"/>
      <c r="M38" s="128">
        <v>4575.2123410509266</v>
      </c>
      <c r="N38" s="132">
        <v>0.51979713928281934</v>
      </c>
      <c r="O38" s="126"/>
      <c r="P38" s="128">
        <v>1241.5349501351702</v>
      </c>
      <c r="Q38" s="132">
        <v>0.10230522714257548</v>
      </c>
      <c r="R38" s="89"/>
      <c r="S38" s="146"/>
      <c r="T38" s="42"/>
      <c r="U38" s="42"/>
      <c r="V38" s="150"/>
      <c r="W38" s="151"/>
    </row>
    <row r="39" spans="1:23" s="7" customFormat="1" ht="15.5" x14ac:dyDescent="0.35">
      <c r="A39" s="529" t="s">
        <v>418</v>
      </c>
      <c r="B39" s="99"/>
      <c r="C39" s="99"/>
      <c r="D39" s="134"/>
      <c r="E39" s="99"/>
      <c r="F39" s="99"/>
      <c r="G39" s="134"/>
      <c r="H39" s="99"/>
      <c r="I39" s="99"/>
      <c r="J39" s="99"/>
      <c r="K39" s="99"/>
      <c r="L39" s="99"/>
      <c r="M39" s="99"/>
      <c r="N39" s="6"/>
      <c r="O39" s="99"/>
      <c r="P39" s="99"/>
      <c r="Q39" s="141" t="s">
        <v>26</v>
      </c>
      <c r="R39" s="89"/>
      <c r="S39" s="146"/>
      <c r="T39" s="42"/>
      <c r="U39" s="42"/>
      <c r="V39" s="42"/>
      <c r="W39" s="42"/>
    </row>
    <row r="40" spans="1:23" s="7" customFormat="1" ht="15.5" x14ac:dyDescent="0.35">
      <c r="A40" s="529" t="s">
        <v>58</v>
      </c>
      <c r="B40" s="99"/>
      <c r="C40" s="99"/>
      <c r="D40" s="99"/>
      <c r="E40" s="99"/>
      <c r="F40" s="99"/>
      <c r="G40" s="99"/>
      <c r="H40" s="99"/>
      <c r="I40" s="99"/>
      <c r="J40" s="99"/>
      <c r="K40" s="99"/>
      <c r="L40" s="99"/>
      <c r="M40" s="99"/>
      <c r="N40" s="6"/>
      <c r="O40" s="99"/>
      <c r="P40" s="99"/>
      <c r="Q40" s="143" t="s">
        <v>466</v>
      </c>
      <c r="R40" s="89"/>
      <c r="S40" s="146"/>
      <c r="T40" s="42"/>
      <c r="U40" s="42"/>
      <c r="V40" s="42"/>
      <c r="W40" s="42"/>
    </row>
    <row r="41" spans="1:23" s="7" customFormat="1" ht="15.5" x14ac:dyDescent="0.35">
      <c r="A41" s="529" t="s">
        <v>419</v>
      </c>
      <c r="B41" s="99"/>
      <c r="C41" s="99"/>
      <c r="D41" s="99"/>
      <c r="E41" s="99"/>
      <c r="F41" s="99"/>
      <c r="G41" s="99"/>
      <c r="H41" s="99"/>
      <c r="I41" s="99"/>
      <c r="J41" s="99"/>
      <c r="K41" s="99"/>
      <c r="L41" s="99"/>
      <c r="M41" s="99"/>
      <c r="N41" s="6"/>
      <c r="O41" s="99"/>
      <c r="P41" s="99"/>
      <c r="Q41" s="145" t="s">
        <v>471</v>
      </c>
      <c r="R41" s="89"/>
      <c r="S41" s="146"/>
      <c r="T41" s="42"/>
      <c r="U41" s="42"/>
      <c r="V41" s="42"/>
      <c r="W41" s="42"/>
    </row>
    <row r="42" spans="1:23" s="7" customFormat="1" ht="15.5" x14ac:dyDescent="0.35">
      <c r="A42" s="529" t="s">
        <v>420</v>
      </c>
      <c r="B42" s="99"/>
      <c r="C42" s="99"/>
      <c r="D42" s="99"/>
      <c r="E42" s="99"/>
      <c r="F42" s="99"/>
      <c r="G42" s="99"/>
      <c r="H42" s="99"/>
      <c r="I42" s="99"/>
      <c r="J42" s="99"/>
      <c r="K42" s="99"/>
      <c r="L42" s="99"/>
      <c r="M42" s="99"/>
      <c r="N42" s="6"/>
      <c r="O42" s="99"/>
      <c r="P42" s="99"/>
      <c r="Q42" s="6"/>
      <c r="R42" s="89"/>
      <c r="S42" s="146"/>
      <c r="T42" s="42"/>
      <c r="U42" s="42"/>
      <c r="V42" s="42"/>
      <c r="W42" s="42"/>
    </row>
    <row r="43" spans="1:23" s="7" customFormat="1" ht="15.5" x14ac:dyDescent="0.35">
      <c r="A43" s="529" t="s">
        <v>59</v>
      </c>
      <c r="B43" s="99"/>
      <c r="C43" s="99"/>
      <c r="D43" s="99"/>
      <c r="E43" s="99"/>
      <c r="F43" s="99"/>
      <c r="G43" s="99"/>
      <c r="H43" s="99"/>
      <c r="I43" s="99"/>
      <c r="J43" s="99"/>
      <c r="K43" s="99"/>
      <c r="L43" s="99"/>
      <c r="M43" s="99"/>
      <c r="N43" s="6"/>
      <c r="O43" s="99"/>
      <c r="P43" s="99"/>
      <c r="Q43" s="6"/>
      <c r="R43" s="89"/>
      <c r="S43" s="146"/>
      <c r="T43" s="42"/>
      <c r="U43" s="42"/>
      <c r="V43" s="42"/>
      <c r="W43" s="42"/>
    </row>
    <row r="44" spans="1:23" s="7" customFormat="1" ht="15.5" x14ac:dyDescent="0.35">
      <c r="A44" s="529" t="s">
        <v>60</v>
      </c>
      <c r="B44" s="99"/>
      <c r="C44" s="99"/>
      <c r="D44" s="99"/>
      <c r="E44" s="99"/>
      <c r="F44" s="99"/>
      <c r="G44" s="99"/>
      <c r="H44" s="99"/>
      <c r="I44" s="99"/>
      <c r="J44" s="99"/>
      <c r="K44" s="99"/>
      <c r="L44" s="99"/>
      <c r="M44" s="99"/>
      <c r="N44" s="135"/>
      <c r="O44" s="99"/>
      <c r="P44" s="99"/>
      <c r="Q44" s="135"/>
      <c r="R44" s="89"/>
      <c r="S44" s="146"/>
      <c r="T44" s="42"/>
      <c r="U44" s="42"/>
      <c r="V44" s="42"/>
      <c r="W44" s="42"/>
    </row>
    <row r="45" spans="1:23" s="7" customFormat="1" ht="15.5" x14ac:dyDescent="0.35">
      <c r="A45" s="530" t="s">
        <v>61</v>
      </c>
      <c r="B45" s="99"/>
      <c r="C45" s="99"/>
      <c r="D45" s="99"/>
      <c r="E45" s="99"/>
      <c r="F45" s="99"/>
      <c r="G45" s="99"/>
      <c r="H45" s="99"/>
      <c r="I45" s="99"/>
      <c r="J45" s="99"/>
      <c r="K45" s="99"/>
      <c r="L45" s="99"/>
      <c r="M45" s="99"/>
      <c r="N45" s="135"/>
      <c r="O45" s="99"/>
      <c r="P45" s="99"/>
      <c r="Q45" s="135"/>
      <c r="R45" s="137"/>
      <c r="S45" s="146"/>
      <c r="T45" s="42"/>
      <c r="U45" s="42"/>
      <c r="V45" s="42"/>
      <c r="W45" s="42"/>
    </row>
    <row r="46" spans="1:23" s="7" customFormat="1" ht="15.5" x14ac:dyDescent="0.35">
      <c r="A46" s="530" t="s">
        <v>62</v>
      </c>
      <c r="B46" s="99"/>
      <c r="C46" s="99"/>
      <c r="D46" s="99"/>
      <c r="E46" s="99"/>
      <c r="F46" s="99"/>
      <c r="G46" s="99"/>
      <c r="H46" s="99"/>
      <c r="I46" s="99"/>
      <c r="J46" s="99"/>
      <c r="K46" s="99"/>
      <c r="L46" s="99"/>
      <c r="M46" s="99"/>
      <c r="N46" s="135"/>
      <c r="O46" s="99"/>
      <c r="P46" s="99"/>
      <c r="Q46" s="135"/>
      <c r="R46" s="89"/>
      <c r="S46" s="146"/>
      <c r="U46" s="42"/>
      <c r="V46" s="42"/>
      <c r="W46" s="42"/>
    </row>
    <row r="47" spans="1:23" s="7" customFormat="1" ht="15.5" x14ac:dyDescent="0.35">
      <c r="A47" s="530" t="s">
        <v>421</v>
      </c>
      <c r="B47" s="99"/>
      <c r="C47" s="99"/>
      <c r="D47" s="99"/>
      <c r="E47" s="99"/>
      <c r="F47" s="99"/>
      <c r="G47" s="99"/>
      <c r="H47" s="99"/>
      <c r="I47" s="99"/>
      <c r="J47" s="99"/>
      <c r="K47" s="99"/>
      <c r="L47" s="99"/>
      <c r="M47" s="99"/>
      <c r="N47" s="135"/>
      <c r="O47" s="99"/>
      <c r="P47" s="99"/>
      <c r="Q47" s="135"/>
      <c r="R47" s="89"/>
      <c r="S47" s="146"/>
      <c r="U47" s="42"/>
      <c r="V47" s="42"/>
      <c r="W47" s="42"/>
    </row>
    <row r="48" spans="1:23" s="7" customFormat="1" ht="15.5" x14ac:dyDescent="0.35">
      <c r="A48" s="530" t="s">
        <v>63</v>
      </c>
      <c r="B48" s="99"/>
      <c r="C48" s="99"/>
      <c r="D48" s="99"/>
      <c r="E48" s="99"/>
      <c r="F48" s="99"/>
      <c r="G48" s="99"/>
      <c r="H48" s="99"/>
      <c r="I48" s="99"/>
      <c r="J48" s="99"/>
      <c r="K48" s="99"/>
      <c r="L48" s="99"/>
      <c r="M48" s="99"/>
      <c r="N48" s="135"/>
      <c r="O48" s="99"/>
      <c r="P48" s="99"/>
      <c r="Q48" s="135"/>
      <c r="R48" s="89"/>
      <c r="S48" s="146"/>
      <c r="U48" s="42"/>
      <c r="V48" s="42"/>
      <c r="W48" s="42"/>
    </row>
    <row r="49" spans="1:23" s="7" customFormat="1" x14ac:dyDescent="0.35">
      <c r="A49" s="529" t="s">
        <v>422</v>
      </c>
      <c r="B49" s="99"/>
      <c r="C49" s="99"/>
      <c r="D49" s="99"/>
      <c r="E49" s="99"/>
      <c r="F49" s="99"/>
      <c r="G49" s="99"/>
      <c r="H49" s="99"/>
      <c r="I49" s="99"/>
      <c r="J49" s="99"/>
      <c r="K49" s="99"/>
      <c r="L49" s="99"/>
      <c r="M49" s="99"/>
      <c r="N49" s="135"/>
      <c r="O49" s="99"/>
      <c r="P49" s="99"/>
      <c r="Q49" s="135"/>
      <c r="S49" s="42"/>
      <c r="T49" s="42"/>
      <c r="U49" s="42"/>
      <c r="V49" s="42"/>
      <c r="W49" s="42"/>
    </row>
    <row r="50" spans="1:23" s="7" customFormat="1" x14ac:dyDescent="0.35">
      <c r="A50" s="139" t="s">
        <v>64</v>
      </c>
      <c r="B50" s="99"/>
      <c r="C50" s="99"/>
      <c r="D50" s="99"/>
      <c r="E50" s="99"/>
      <c r="F50" s="99"/>
      <c r="G50" s="99"/>
      <c r="H50" s="99"/>
      <c r="I50" s="99"/>
      <c r="J50" s="99"/>
      <c r="K50" s="99"/>
      <c r="L50" s="99"/>
      <c r="M50" s="99"/>
      <c r="N50" s="135"/>
      <c r="O50" s="99"/>
      <c r="P50" s="99"/>
      <c r="Q50" s="135"/>
      <c r="S50" s="42"/>
      <c r="T50" s="42"/>
      <c r="U50" s="42"/>
      <c r="V50" s="42"/>
      <c r="W50" s="42"/>
    </row>
    <row r="51" spans="1:23" s="7" customFormat="1" x14ac:dyDescent="0.35">
      <c r="A51" s="529" t="s">
        <v>65</v>
      </c>
      <c r="B51" s="99"/>
      <c r="C51" s="99"/>
      <c r="D51" s="99"/>
      <c r="E51" s="99"/>
      <c r="F51" s="99"/>
      <c r="G51" s="99"/>
      <c r="H51" s="99"/>
      <c r="I51" s="99"/>
      <c r="J51" s="99"/>
      <c r="K51" s="99"/>
      <c r="L51" s="99"/>
      <c r="M51" s="99"/>
      <c r="N51" s="135"/>
      <c r="O51" s="99"/>
      <c r="P51" s="99"/>
      <c r="Q51" s="135"/>
      <c r="S51" s="42"/>
      <c r="T51" s="42"/>
      <c r="U51" s="42"/>
      <c r="V51" s="42"/>
      <c r="W51" s="42"/>
    </row>
    <row r="52" spans="1:23" s="7" customFormat="1" x14ac:dyDescent="0.35">
      <c r="A52" s="529" t="s">
        <v>424</v>
      </c>
      <c r="B52" s="99"/>
      <c r="C52" s="99"/>
      <c r="D52" s="99"/>
      <c r="E52" s="99"/>
      <c r="F52" s="99"/>
      <c r="G52" s="99"/>
      <c r="H52" s="99"/>
      <c r="I52" s="99"/>
      <c r="J52" s="99"/>
      <c r="K52" s="99"/>
      <c r="L52" s="99"/>
      <c r="M52" s="99"/>
      <c r="N52" s="135"/>
      <c r="O52" s="99"/>
      <c r="P52" s="99"/>
      <c r="Q52" s="135"/>
      <c r="S52" s="42"/>
      <c r="T52" s="42"/>
      <c r="U52" s="42"/>
      <c r="V52" s="42"/>
      <c r="W52" s="42"/>
    </row>
    <row r="53" spans="1:23" s="7" customFormat="1" x14ac:dyDescent="0.35">
      <c r="A53" s="529" t="s">
        <v>459</v>
      </c>
      <c r="B53" s="99"/>
      <c r="C53" s="99"/>
      <c r="D53" s="99"/>
      <c r="E53" s="99"/>
      <c r="F53" s="99"/>
      <c r="G53" s="99"/>
      <c r="H53" s="99"/>
      <c r="I53" s="99"/>
      <c r="J53" s="99"/>
      <c r="K53" s="99"/>
      <c r="L53" s="99"/>
      <c r="M53" s="99"/>
      <c r="N53" s="135"/>
      <c r="O53" s="99"/>
      <c r="P53" s="99"/>
      <c r="Q53" s="135"/>
      <c r="S53" s="42"/>
      <c r="T53" s="42"/>
      <c r="U53" s="42"/>
      <c r="V53" s="42"/>
      <c r="W53" s="42"/>
    </row>
    <row r="54" spans="1:23" s="7" customFormat="1" x14ac:dyDescent="0.35">
      <c r="A54" s="80" t="s">
        <v>463</v>
      </c>
      <c r="B54" s="99"/>
      <c r="C54" s="99"/>
      <c r="D54" s="99"/>
      <c r="E54" s="99"/>
      <c r="F54" s="99"/>
      <c r="G54" s="99"/>
      <c r="H54" s="99"/>
      <c r="I54" s="99"/>
      <c r="J54" s="99"/>
      <c r="K54" s="99"/>
      <c r="L54" s="99"/>
      <c r="M54" s="99"/>
      <c r="N54" s="135"/>
      <c r="O54" s="99"/>
      <c r="P54" s="99"/>
      <c r="Q54" s="135"/>
      <c r="S54" s="42"/>
      <c r="T54" s="42"/>
      <c r="U54" s="42"/>
      <c r="V54" s="42"/>
      <c r="W54" s="42"/>
    </row>
    <row r="55" spans="1:23" s="7" customFormat="1" x14ac:dyDescent="0.35">
      <c r="A55" s="80" t="s">
        <v>464</v>
      </c>
      <c r="B55" s="99"/>
      <c r="C55" s="99"/>
      <c r="D55" s="99"/>
      <c r="E55" s="99"/>
      <c r="F55" s="99"/>
      <c r="G55" s="99"/>
      <c r="H55" s="99"/>
      <c r="I55" s="99"/>
      <c r="J55" s="99"/>
      <c r="K55" s="99"/>
      <c r="L55" s="99"/>
      <c r="M55" s="99"/>
      <c r="N55" s="135"/>
      <c r="O55" s="99"/>
      <c r="P55" s="99"/>
      <c r="Q55" s="135"/>
      <c r="S55" s="42"/>
      <c r="T55" s="42"/>
      <c r="U55" s="42"/>
      <c r="V55" s="42"/>
      <c r="W55" s="42"/>
    </row>
    <row r="56" spans="1:23" s="7" customFormat="1" x14ac:dyDescent="0.35">
      <c r="A56" s="558" t="s">
        <v>465</v>
      </c>
      <c r="B56" s="99"/>
      <c r="C56" s="99"/>
      <c r="D56" s="99"/>
      <c r="E56" s="99"/>
      <c r="F56" s="99"/>
      <c r="G56" s="99"/>
      <c r="H56" s="99"/>
      <c r="I56" s="99"/>
      <c r="J56" s="99"/>
      <c r="K56" s="99"/>
      <c r="L56" s="99"/>
      <c r="M56" s="99"/>
      <c r="N56" s="135"/>
      <c r="O56" s="99"/>
      <c r="P56" s="99"/>
      <c r="Q56" s="135"/>
      <c r="S56" s="42"/>
      <c r="T56" s="42"/>
      <c r="U56" s="42"/>
      <c r="V56" s="42"/>
      <c r="W56" s="42"/>
    </row>
    <row r="57" spans="1:23" s="7" customFormat="1" ht="15.5" x14ac:dyDescent="0.35">
      <c r="A57" s="139" t="s">
        <v>66</v>
      </c>
      <c r="B57" s="89"/>
      <c r="C57" s="89"/>
      <c r="D57" s="89"/>
      <c r="E57" s="89"/>
      <c r="F57" s="89"/>
      <c r="G57" s="89"/>
      <c r="H57" s="89"/>
      <c r="I57" s="89"/>
      <c r="J57" s="89"/>
      <c r="K57" s="89"/>
      <c r="L57" s="89"/>
      <c r="M57" s="89"/>
      <c r="N57" s="89"/>
      <c r="O57" s="89"/>
      <c r="P57" s="89"/>
      <c r="Q57" s="89"/>
      <c r="S57" s="42"/>
      <c r="T57" s="42"/>
      <c r="U57" s="42"/>
      <c r="V57" s="42"/>
      <c r="W57" s="42"/>
    </row>
    <row r="58" spans="1:23" s="7" customFormat="1" ht="15.5" x14ac:dyDescent="0.35">
      <c r="A58" s="139"/>
      <c r="B58" s="89"/>
      <c r="C58" s="89"/>
      <c r="D58" s="89"/>
      <c r="E58" s="89"/>
      <c r="F58" s="89"/>
      <c r="G58" s="89"/>
      <c r="H58" s="89"/>
      <c r="I58" s="89"/>
      <c r="J58" s="89"/>
      <c r="K58" s="89"/>
      <c r="L58" s="89"/>
      <c r="M58" s="89"/>
      <c r="N58" s="89"/>
      <c r="O58" s="89"/>
      <c r="P58" s="89"/>
      <c r="Q58" s="89"/>
      <c r="S58" s="42"/>
      <c r="T58" s="42"/>
      <c r="U58" s="42"/>
      <c r="V58" s="42"/>
      <c r="W58" s="42"/>
    </row>
    <row r="59" spans="1:23" s="7" customFormat="1" x14ac:dyDescent="0.35">
      <c r="A59" s="450" t="s">
        <v>8</v>
      </c>
      <c r="B59" s="6"/>
      <c r="C59" s="140"/>
      <c r="D59" s="140"/>
      <c r="E59" s="140"/>
      <c r="F59" s="140"/>
      <c r="G59" s="140"/>
      <c r="H59" s="140"/>
      <c r="I59" s="140"/>
      <c r="J59" s="140"/>
      <c r="K59" s="140"/>
      <c r="L59" s="140"/>
      <c r="M59" s="140"/>
      <c r="N59" s="141"/>
      <c r="O59" s="140"/>
      <c r="P59" s="140"/>
      <c r="S59" s="42"/>
      <c r="T59" s="42"/>
      <c r="U59" s="42"/>
      <c r="V59" s="42"/>
      <c r="W59" s="42"/>
    </row>
    <row r="60" spans="1:23" s="7" customFormat="1" x14ac:dyDescent="0.35">
      <c r="A60" s="451" t="s">
        <v>10</v>
      </c>
      <c r="B60" s="6"/>
      <c r="C60" s="140"/>
      <c r="D60" s="140"/>
      <c r="E60" s="140"/>
      <c r="F60" s="140"/>
      <c r="G60" s="140"/>
      <c r="H60" s="140"/>
      <c r="I60" s="140"/>
      <c r="J60" s="140"/>
      <c r="K60" s="140"/>
      <c r="L60" s="140"/>
      <c r="M60" s="140"/>
      <c r="N60" s="143"/>
      <c r="O60" s="140"/>
      <c r="P60" s="140"/>
      <c r="S60" s="42"/>
      <c r="T60" s="42"/>
      <c r="U60" s="42"/>
      <c r="V60" s="42"/>
      <c r="W60" s="42"/>
    </row>
    <row r="61" spans="1:23" s="7" customFormat="1" ht="15.5" x14ac:dyDescent="0.35">
      <c r="A61" s="451"/>
      <c r="B61" s="6"/>
      <c r="C61" s="6"/>
      <c r="D61" s="6"/>
      <c r="E61" s="6"/>
      <c r="F61" s="6"/>
      <c r="G61" s="6"/>
      <c r="H61" s="6"/>
      <c r="I61" s="6"/>
      <c r="J61" s="6"/>
      <c r="K61" s="6"/>
      <c r="L61" s="6"/>
      <c r="M61" s="144"/>
      <c r="N61" s="145"/>
      <c r="O61" s="6"/>
      <c r="P61" s="144"/>
      <c r="S61" s="42"/>
      <c r="T61" s="42"/>
      <c r="U61" s="42"/>
      <c r="V61" s="42"/>
      <c r="W61" s="42"/>
    </row>
    <row r="62" spans="1:23" x14ac:dyDescent="0.35">
      <c r="A62" s="450" t="s">
        <v>11</v>
      </c>
    </row>
  </sheetData>
  <mergeCells count="5">
    <mergeCell ref="D4:E4"/>
    <mergeCell ref="G4:H4"/>
    <mergeCell ref="J4:K4"/>
    <mergeCell ref="M4:N4"/>
    <mergeCell ref="P4:Q4"/>
  </mergeCells>
  <hyperlinks>
    <hyperlink ref="A56" r:id="rId1" xr:uid="{00000000-0004-0000-0300-000000000000}"/>
    <hyperlink ref="A60" r:id="rId2" xr:uid="{00000000-0004-0000-0300-000001000000}"/>
  </hyperlinks>
  <pageMargins left="0.7" right="0.7" top="0.75" bottom="0.75" header="0.3" footer="0.3"/>
  <pageSetup paperSize="9" scale="4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
  <sheetViews>
    <sheetView zoomScaleNormal="100" workbookViewId="0"/>
  </sheetViews>
  <sheetFormatPr defaultColWidth="9.1796875" defaultRowHeight="14.5" x14ac:dyDescent="0.35"/>
  <cols>
    <col min="1" max="1" width="62.26953125" style="6" customWidth="1"/>
    <col min="2" max="3" width="9.1796875" style="6" customWidth="1"/>
    <col min="4" max="4" width="4.81640625" style="6" customWidth="1"/>
    <col min="5" max="5" width="9.1796875" style="6" customWidth="1"/>
    <col min="6" max="6" width="9.1796875" style="6"/>
    <col min="7" max="7" width="4.81640625" style="6" customWidth="1"/>
    <col min="8" max="16384" width="9.1796875" style="6"/>
  </cols>
  <sheetData>
    <row r="1" spans="1:9" s="7" customFormat="1" ht="20" x14ac:dyDescent="0.35">
      <c r="A1" s="159" t="s">
        <v>432</v>
      </c>
      <c r="B1" s="159"/>
      <c r="C1" s="159"/>
      <c r="D1" s="159"/>
      <c r="E1" s="159"/>
      <c r="F1" s="159"/>
      <c r="G1" s="159"/>
      <c r="H1" s="160"/>
      <c r="I1" s="160"/>
    </row>
    <row r="2" spans="1:9" s="7" customFormat="1" ht="15.5" x14ac:dyDescent="0.35">
      <c r="A2" s="89"/>
      <c r="B2" s="89"/>
      <c r="C2" s="89"/>
      <c r="D2" s="124"/>
      <c r="E2" s="161"/>
      <c r="F2" s="161"/>
      <c r="G2" s="124"/>
      <c r="H2" s="161"/>
      <c r="I2" s="161"/>
    </row>
    <row r="3" spans="1:9" s="7" customFormat="1" x14ac:dyDescent="0.35">
      <c r="A3" s="162"/>
      <c r="B3" s="566">
        <v>2012</v>
      </c>
      <c r="C3" s="566"/>
      <c r="D3" s="162"/>
      <c r="E3" s="566">
        <v>2015</v>
      </c>
      <c r="F3" s="566"/>
      <c r="G3" s="162"/>
      <c r="H3" s="566">
        <v>2016</v>
      </c>
      <c r="I3" s="566"/>
    </row>
    <row r="4" spans="1:9" s="7" customFormat="1" ht="47.25" customHeight="1" thickBot="1" x14ac:dyDescent="0.4">
      <c r="A4" s="163"/>
      <c r="B4" s="164" t="s">
        <v>16</v>
      </c>
      <c r="C4" s="165" t="s">
        <v>67</v>
      </c>
      <c r="D4" s="163"/>
      <c r="E4" s="164" t="s">
        <v>16</v>
      </c>
      <c r="F4" s="165" t="s">
        <v>67</v>
      </c>
      <c r="G4" s="163"/>
      <c r="H4" s="164" t="s">
        <v>16</v>
      </c>
      <c r="I4" s="165" t="s">
        <v>67</v>
      </c>
    </row>
    <row r="5" spans="1:9" s="7" customFormat="1" x14ac:dyDescent="0.35">
      <c r="A5" s="124"/>
      <c r="B5" s="124"/>
      <c r="C5" s="124"/>
      <c r="D5" s="124"/>
      <c r="E5" s="124"/>
      <c r="F5" s="124"/>
      <c r="G5" s="124"/>
      <c r="H5" s="166"/>
      <c r="I5" s="167"/>
    </row>
    <row r="6" spans="1:9" s="7" customFormat="1" x14ac:dyDescent="0.35">
      <c r="A6" s="168" t="s">
        <v>68</v>
      </c>
      <c r="B6" s="168">
        <v>187.39722320239989</v>
      </c>
      <c r="C6" s="169">
        <v>1</v>
      </c>
      <c r="D6" s="168"/>
      <c r="E6" s="170">
        <v>324.14243565299984</v>
      </c>
      <c r="F6" s="169">
        <v>1</v>
      </c>
      <c r="G6" s="168"/>
      <c r="H6" s="171">
        <v>600.92366367237014</v>
      </c>
      <c r="I6" s="169">
        <v>1</v>
      </c>
    </row>
    <row r="7" spans="1:9" s="7" customFormat="1" x14ac:dyDescent="0.35">
      <c r="A7" s="172" t="s">
        <v>31</v>
      </c>
      <c r="B7" s="172"/>
      <c r="C7" s="172"/>
      <c r="D7" s="172"/>
      <c r="E7" s="172"/>
      <c r="F7" s="172"/>
      <c r="G7" s="172"/>
      <c r="H7" s="171"/>
      <c r="I7" s="173"/>
    </row>
    <row r="8" spans="1:9" s="7" customFormat="1" x14ac:dyDescent="0.35">
      <c r="A8" s="174" t="s">
        <v>69</v>
      </c>
      <c r="B8" s="175">
        <v>176.0026510523999</v>
      </c>
      <c r="C8" s="176">
        <v>0.93919561904237403</v>
      </c>
      <c r="D8" s="174"/>
      <c r="E8" s="177">
        <v>240.19879972499984</v>
      </c>
      <c r="F8" s="178">
        <v>0.74102855197317286</v>
      </c>
      <c r="G8" s="174"/>
      <c r="H8" s="175">
        <v>431.05830401866325</v>
      </c>
      <c r="I8" s="178">
        <v>0.71732622640349331</v>
      </c>
    </row>
    <row r="9" spans="1:9" s="7" customFormat="1" x14ac:dyDescent="0.35">
      <c r="A9" s="174" t="s">
        <v>70</v>
      </c>
      <c r="B9" s="175">
        <v>11.394572149999998</v>
      </c>
      <c r="C9" s="176">
        <v>6.0804380957626032E-2</v>
      </c>
      <c r="D9" s="174"/>
      <c r="E9" s="177">
        <v>68.680548975000022</v>
      </c>
      <c r="F9" s="178">
        <v>0.21188385543114679</v>
      </c>
      <c r="G9" s="174"/>
      <c r="H9" s="175">
        <v>121.54627232999999</v>
      </c>
      <c r="I9" s="178">
        <v>0.2022657446824532</v>
      </c>
    </row>
    <row r="10" spans="1:9" s="7" customFormat="1" x14ac:dyDescent="0.35">
      <c r="A10" s="179" t="s">
        <v>71</v>
      </c>
      <c r="B10" s="115" t="s">
        <v>33</v>
      </c>
      <c r="C10" s="115" t="s">
        <v>33</v>
      </c>
      <c r="D10" s="179"/>
      <c r="E10" s="177">
        <v>9.2588282330000009</v>
      </c>
      <c r="F10" s="178">
        <v>2.8564073119114027E-2</v>
      </c>
      <c r="G10" s="179"/>
      <c r="H10" s="175">
        <v>15.784435769999998</v>
      </c>
      <c r="I10" s="178">
        <v>2.6266956560735206E-2</v>
      </c>
    </row>
    <row r="11" spans="1:9" s="7" customFormat="1" x14ac:dyDescent="0.35">
      <c r="A11" s="179" t="s">
        <v>46</v>
      </c>
      <c r="B11" s="175">
        <v>0</v>
      </c>
      <c r="C11" s="176">
        <v>0</v>
      </c>
      <c r="D11" s="179"/>
      <c r="E11" s="177">
        <v>4.3736839700000001</v>
      </c>
      <c r="F11" s="178">
        <v>1.3493092816400336E-2</v>
      </c>
      <c r="G11" s="179"/>
      <c r="H11" s="175">
        <v>13.632157945307041</v>
      </c>
      <c r="I11" s="178">
        <v>2.2685340533934166E-2</v>
      </c>
    </row>
    <row r="12" spans="1:9" s="7" customFormat="1" x14ac:dyDescent="0.35">
      <c r="A12" s="179" t="s">
        <v>39</v>
      </c>
      <c r="B12" s="115" t="s">
        <v>33</v>
      </c>
      <c r="C12" s="115" t="s">
        <v>33</v>
      </c>
      <c r="D12" s="179"/>
      <c r="E12" s="177">
        <v>0.65096774999999996</v>
      </c>
      <c r="F12" s="178">
        <v>2.0082768511583359E-3</v>
      </c>
      <c r="G12" s="179"/>
      <c r="H12" s="175">
        <v>16.9684976084</v>
      </c>
      <c r="I12" s="178">
        <v>2.8237359641825326E-2</v>
      </c>
    </row>
    <row r="13" spans="1:9" s="7" customFormat="1" x14ac:dyDescent="0.35">
      <c r="A13" s="179" t="s">
        <v>72</v>
      </c>
      <c r="B13" s="180" t="s">
        <v>33</v>
      </c>
      <c r="C13" s="115" t="s">
        <v>33</v>
      </c>
      <c r="D13" s="179"/>
      <c r="E13" s="177">
        <v>0.97960699999999989</v>
      </c>
      <c r="F13" s="178">
        <v>3.0221498090076868E-3</v>
      </c>
      <c r="G13" s="179"/>
      <c r="H13" s="175">
        <v>1.4927699999999999</v>
      </c>
      <c r="I13" s="178">
        <v>2.4841258386753659E-3</v>
      </c>
    </row>
    <row r="14" spans="1:9" s="7" customFormat="1" x14ac:dyDescent="0.35">
      <c r="A14" s="179" t="s">
        <v>45</v>
      </c>
      <c r="B14" s="180" t="s">
        <v>33</v>
      </c>
      <c r="C14" s="115" t="s">
        <v>33</v>
      </c>
      <c r="D14" s="179"/>
      <c r="E14" s="180" t="s">
        <v>33</v>
      </c>
      <c r="F14" s="178">
        <v>0</v>
      </c>
      <c r="G14" s="179"/>
      <c r="H14" s="175">
        <v>0.435168</v>
      </c>
      <c r="I14" s="178">
        <v>7.2416519153297668E-4</v>
      </c>
    </row>
    <row r="15" spans="1:9" s="7" customFormat="1" ht="15" thickBot="1" x14ac:dyDescent="0.4">
      <c r="A15" s="181" t="s">
        <v>73</v>
      </c>
      <c r="B15" s="182" t="s">
        <v>33</v>
      </c>
      <c r="C15" s="182" t="s">
        <v>33</v>
      </c>
      <c r="D15" s="181"/>
      <c r="E15" s="182" t="s">
        <v>33</v>
      </c>
      <c r="F15" s="183">
        <v>0</v>
      </c>
      <c r="G15" s="181"/>
      <c r="H15" s="184">
        <v>6.058E-3</v>
      </c>
      <c r="I15" s="185">
        <v>1.0081147350693923E-5</v>
      </c>
    </row>
    <row r="16" spans="1:9" s="7" customFormat="1" ht="15.5" x14ac:dyDescent="0.35">
      <c r="A16" s="139" t="s">
        <v>66</v>
      </c>
      <c r="B16" s="138"/>
      <c r="C16" s="138"/>
      <c r="D16" s="89"/>
      <c r="E16" s="89"/>
      <c r="F16" s="89"/>
      <c r="G16" s="89"/>
      <c r="H16" s="89"/>
      <c r="I16" s="186" t="s">
        <v>26</v>
      </c>
    </row>
    <row r="17" spans="1:9" s="7" customFormat="1" ht="15.5" x14ac:dyDescent="0.35">
      <c r="A17" s="89"/>
      <c r="B17" s="89"/>
      <c r="C17" s="89"/>
      <c r="D17" s="89"/>
      <c r="E17" s="89"/>
      <c r="F17" s="89"/>
      <c r="G17" s="89"/>
      <c r="H17" s="89"/>
      <c r="I17" s="187" t="s">
        <v>27</v>
      </c>
    </row>
    <row r="18" spans="1:9" s="7" customFormat="1" ht="15.5" x14ac:dyDescent="0.35">
      <c r="A18" s="89"/>
      <c r="B18" s="89"/>
      <c r="C18" s="89"/>
      <c r="D18" s="89"/>
      <c r="E18" s="89"/>
      <c r="F18" s="89"/>
      <c r="G18" s="89"/>
      <c r="H18" s="89"/>
      <c r="I18" s="145" t="s">
        <v>88</v>
      </c>
    </row>
    <row r="19" spans="1:9" s="7" customFormat="1" ht="15.5" x14ac:dyDescent="0.35">
      <c r="A19" s="89"/>
      <c r="B19" s="89"/>
      <c r="C19" s="89"/>
      <c r="D19" s="89"/>
      <c r="E19" s="89"/>
      <c r="F19" s="89"/>
      <c r="G19" s="89"/>
      <c r="H19" s="89"/>
      <c r="I19" s="145"/>
    </row>
    <row r="20" spans="1:9" s="7" customFormat="1" ht="15.5" x14ac:dyDescent="0.35">
      <c r="A20" s="450" t="s">
        <v>8</v>
      </c>
      <c r="B20" s="188"/>
      <c r="C20" s="188"/>
      <c r="D20" s="188"/>
      <c r="E20" s="188"/>
      <c r="F20" s="188"/>
      <c r="G20" s="188"/>
      <c r="H20" s="89"/>
      <c r="I20" s="89"/>
    </row>
    <row r="21" spans="1:9" s="7" customFormat="1" ht="15.5" x14ac:dyDescent="0.35">
      <c r="A21" s="451" t="s">
        <v>10</v>
      </c>
      <c r="B21" s="142"/>
      <c r="C21" s="142"/>
      <c r="D21" s="142"/>
      <c r="E21" s="142"/>
      <c r="F21" s="142"/>
      <c r="G21" s="142"/>
      <c r="H21" s="89"/>
      <c r="I21" s="89"/>
    </row>
    <row r="22" spans="1:9" s="7" customFormat="1" ht="15.5" x14ac:dyDescent="0.35">
      <c r="A22" s="451"/>
      <c r="B22" s="188"/>
      <c r="C22" s="188"/>
      <c r="D22" s="188"/>
      <c r="E22" s="188"/>
      <c r="F22" s="188"/>
      <c r="G22" s="188"/>
      <c r="H22" s="89"/>
      <c r="I22" s="89"/>
    </row>
    <row r="23" spans="1:9" x14ac:dyDescent="0.35">
      <c r="A23" s="450" t="s">
        <v>11</v>
      </c>
    </row>
  </sheetData>
  <mergeCells count="3">
    <mergeCell ref="B3:C3"/>
    <mergeCell ref="E3:F3"/>
    <mergeCell ref="H3:I3"/>
  </mergeCells>
  <hyperlinks>
    <hyperlink ref="A21" r:id="rId1" xr:uid="{00000000-0004-0000-0400-000000000000}"/>
  </hyperlinks>
  <pageMargins left="0.7" right="0.7" top="0.75" bottom="0.75" header="0.3" footer="0.3"/>
  <pageSetup paperSize="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zoomScaleNormal="100" workbookViewId="0"/>
  </sheetViews>
  <sheetFormatPr defaultColWidth="9.1796875" defaultRowHeight="14.5" x14ac:dyDescent="0.35"/>
  <cols>
    <col min="1" max="1" width="66" style="7" customWidth="1"/>
    <col min="2" max="2" width="10.26953125" style="7" bestFit="1" customWidth="1"/>
    <col min="3" max="16384" width="9.1796875" style="7"/>
  </cols>
  <sheetData>
    <row r="1" spans="1:3" ht="20" x14ac:dyDescent="0.35">
      <c r="A1" s="159" t="s">
        <v>433</v>
      </c>
      <c r="B1" s="160"/>
      <c r="C1" s="160"/>
    </row>
    <row r="2" spans="1:3" ht="15.5" x14ac:dyDescent="0.35">
      <c r="A2" s="89"/>
      <c r="B2" s="161"/>
      <c r="C2" s="161"/>
    </row>
    <row r="3" spans="1:3" x14ac:dyDescent="0.35">
      <c r="A3" s="162"/>
      <c r="B3" s="566">
        <v>2016</v>
      </c>
      <c r="C3" s="566"/>
    </row>
    <row r="4" spans="1:3" ht="42.75" customHeight="1" thickBot="1" x14ac:dyDescent="0.4">
      <c r="A4" s="163"/>
      <c r="B4" s="164" t="s">
        <v>16</v>
      </c>
      <c r="C4" s="165" t="s">
        <v>67</v>
      </c>
    </row>
    <row r="5" spans="1:3" x14ac:dyDescent="0.35">
      <c r="A5" s="168" t="s">
        <v>74</v>
      </c>
      <c r="B5" s="189">
        <v>37.51858931999999</v>
      </c>
      <c r="C5" s="169">
        <f>SUM(C7:C11)</f>
        <v>1</v>
      </c>
    </row>
    <row r="6" spans="1:3" x14ac:dyDescent="0.35">
      <c r="A6" s="172" t="s">
        <v>31</v>
      </c>
      <c r="B6" s="171"/>
      <c r="C6" s="173"/>
    </row>
    <row r="7" spans="1:3" x14ac:dyDescent="0.35">
      <c r="A7" s="174" t="s">
        <v>69</v>
      </c>
      <c r="B7" s="190">
        <v>34.045553659999989</v>
      </c>
      <c r="C7" s="178">
        <v>0.9074316032946198</v>
      </c>
    </row>
    <row r="8" spans="1:3" x14ac:dyDescent="0.35">
      <c r="A8" s="174" t="s">
        <v>70</v>
      </c>
      <c r="B8" s="190">
        <v>2.4878050000000003</v>
      </c>
      <c r="C8" s="178">
        <v>6.6308596487497179E-2</v>
      </c>
    </row>
    <row r="9" spans="1:3" x14ac:dyDescent="0.35">
      <c r="A9" s="179" t="s">
        <v>75</v>
      </c>
      <c r="B9" s="190">
        <v>0.10137900000000001</v>
      </c>
      <c r="C9" s="178">
        <v>2.702100527696494E-3</v>
      </c>
    </row>
    <row r="10" spans="1:3" x14ac:dyDescent="0.35">
      <c r="A10" s="179" t="s">
        <v>71</v>
      </c>
      <c r="B10" s="190">
        <v>0.21639465999999999</v>
      </c>
      <c r="C10" s="178">
        <v>5.7676651473845993E-3</v>
      </c>
    </row>
    <row r="11" spans="1:3" ht="15" thickBot="1" x14ac:dyDescent="0.4">
      <c r="A11" s="191" t="s">
        <v>76</v>
      </c>
      <c r="B11" s="192">
        <v>0.66745699999999997</v>
      </c>
      <c r="C11" s="185">
        <v>1.7790034542801945E-2</v>
      </c>
    </row>
    <row r="12" spans="1:3" ht="15.5" x14ac:dyDescent="0.35">
      <c r="A12" s="138"/>
      <c r="B12" s="89"/>
      <c r="C12" s="186" t="s">
        <v>26</v>
      </c>
    </row>
    <row r="13" spans="1:3" ht="15.5" x14ac:dyDescent="0.35">
      <c r="A13" s="89"/>
      <c r="B13" s="89"/>
      <c r="C13" s="187" t="s">
        <v>27</v>
      </c>
    </row>
    <row r="14" spans="1:3" ht="15.5" x14ac:dyDescent="0.35">
      <c r="B14" s="89"/>
      <c r="C14" s="145" t="s">
        <v>88</v>
      </c>
    </row>
    <row r="15" spans="1:3" ht="15.5" x14ac:dyDescent="0.35">
      <c r="B15" s="193"/>
    </row>
    <row r="16" spans="1:3" ht="15.5" x14ac:dyDescent="0.35">
      <c r="A16" s="450" t="s">
        <v>8</v>
      </c>
      <c r="B16" s="89"/>
    </row>
    <row r="17" spans="1:1" x14ac:dyDescent="0.35">
      <c r="A17" s="451" t="s">
        <v>10</v>
      </c>
    </row>
    <row r="18" spans="1:1" x14ac:dyDescent="0.35">
      <c r="A18" s="451"/>
    </row>
    <row r="19" spans="1:1" x14ac:dyDescent="0.35">
      <c r="A19" s="450" t="s">
        <v>11</v>
      </c>
    </row>
  </sheetData>
  <mergeCells count="1">
    <mergeCell ref="B3:C3"/>
  </mergeCells>
  <hyperlinks>
    <hyperlink ref="A17" r:id="rId1" xr:uid="{00000000-0004-0000-0500-000000000000}"/>
  </hyperlinks>
  <pageMargins left="0.7" right="0.7" top="0.75" bottom="0.75" header="0.3" footer="0.3"/>
  <pageSetup paperSize="9" scale="5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4"/>
  <sheetViews>
    <sheetView zoomScaleNormal="100" workbookViewId="0"/>
  </sheetViews>
  <sheetFormatPr defaultColWidth="9.1796875" defaultRowHeight="14.5" x14ac:dyDescent="0.35"/>
  <cols>
    <col min="1" max="1" width="8.1796875" style="7" customWidth="1"/>
    <col min="2" max="2" width="32.26953125" style="7" bestFit="1" customWidth="1"/>
    <col min="3" max="3" width="9.1796875" style="7"/>
    <col min="4" max="4" width="3.1796875" style="7" customWidth="1"/>
    <col min="5" max="5" width="9.1796875" style="7"/>
    <col min="6" max="6" width="3.1796875" style="7" customWidth="1"/>
    <col min="7" max="7" width="9.1796875" style="7"/>
    <col min="8" max="8" width="3.1796875" style="7" customWidth="1"/>
    <col min="9" max="9" width="9.1796875" style="7"/>
    <col min="10" max="10" width="3.1796875" style="7" customWidth="1"/>
    <col min="11" max="11" width="9.1796875" style="7"/>
    <col min="12" max="12" width="3.1796875" style="7" customWidth="1"/>
    <col min="13" max="13" width="9.1796875" style="7" customWidth="1"/>
    <col min="14" max="14" width="3.1796875" style="7" customWidth="1"/>
    <col min="15" max="15" width="9.1796875" style="7"/>
    <col min="16" max="16" width="3.1796875" style="7" customWidth="1"/>
    <col min="17" max="17" width="9.1796875" style="7" customWidth="1"/>
    <col min="18" max="18" width="3.1796875" style="7" customWidth="1"/>
    <col min="19" max="19" width="9.1796875" style="7"/>
    <col min="20" max="20" width="9.1796875" style="7" customWidth="1"/>
    <col min="21" max="21" width="3.1796875" style="7" customWidth="1"/>
    <col min="22" max="22" width="9.1796875" style="7"/>
    <col min="23" max="23" width="12.1796875" style="7" bestFit="1" customWidth="1"/>
    <col min="24" max="16384" width="9.1796875" style="7"/>
  </cols>
  <sheetData>
    <row r="1" spans="1:25" ht="22.5" x14ac:dyDescent="0.35">
      <c r="A1" s="39" t="s">
        <v>434</v>
      </c>
    </row>
    <row r="2" spans="1:25" x14ac:dyDescent="0.35">
      <c r="A2" s="43" t="s">
        <v>77</v>
      </c>
    </row>
    <row r="3" spans="1:25" x14ac:dyDescent="0.35">
      <c r="A3" s="194"/>
      <c r="B3" s="194"/>
      <c r="C3" s="194"/>
      <c r="D3" s="194"/>
      <c r="E3" s="194"/>
      <c r="F3" s="194"/>
      <c r="G3" s="194"/>
      <c r="H3" s="194"/>
      <c r="I3" s="194"/>
      <c r="J3" s="194"/>
      <c r="K3" s="194"/>
      <c r="L3" s="194"/>
      <c r="M3" s="194"/>
      <c r="N3" s="194"/>
      <c r="O3" s="194"/>
      <c r="P3" s="194"/>
      <c r="Q3" s="194"/>
      <c r="R3" s="194"/>
      <c r="S3" s="194"/>
      <c r="T3" s="194"/>
      <c r="U3" s="194"/>
      <c r="V3" s="194"/>
      <c r="W3" s="195" t="s">
        <v>78</v>
      </c>
    </row>
    <row r="4" spans="1:25" x14ac:dyDescent="0.35">
      <c r="A4" s="44"/>
      <c r="B4" s="44"/>
      <c r="C4" s="196"/>
      <c r="D4" s="196"/>
      <c r="E4" s="196"/>
      <c r="F4" s="196"/>
      <c r="G4" s="196"/>
      <c r="H4" s="197"/>
      <c r="I4" s="196"/>
      <c r="J4" s="197"/>
      <c r="K4" s="196"/>
      <c r="L4" s="197"/>
      <c r="M4" s="196"/>
      <c r="N4" s="197"/>
      <c r="O4" s="196"/>
      <c r="P4" s="197"/>
      <c r="Q4" s="196"/>
      <c r="R4" s="48"/>
      <c r="S4" s="567" t="s">
        <v>14</v>
      </c>
      <c r="T4" s="567"/>
      <c r="U4" s="48"/>
      <c r="V4" s="567" t="s">
        <v>15</v>
      </c>
      <c r="W4" s="567"/>
    </row>
    <row r="5" spans="1:25" ht="15" thickBot="1" x14ac:dyDescent="0.4">
      <c r="A5" s="44"/>
      <c r="B5" s="44"/>
      <c r="C5" s="198">
        <v>2009</v>
      </c>
      <c r="D5" s="198"/>
      <c r="E5" s="198">
        <v>2010</v>
      </c>
      <c r="F5" s="198"/>
      <c r="G5" s="198">
        <v>2011</v>
      </c>
      <c r="H5" s="199"/>
      <c r="I5" s="198">
        <v>2012</v>
      </c>
      <c r="J5" s="199"/>
      <c r="K5" s="198">
        <v>2013</v>
      </c>
      <c r="L5" s="199"/>
      <c r="M5" s="198">
        <v>2014</v>
      </c>
      <c r="N5" s="199"/>
      <c r="O5" s="198">
        <v>2015</v>
      </c>
      <c r="P5" s="199"/>
      <c r="Q5" s="198" t="s">
        <v>472</v>
      </c>
      <c r="R5" s="200"/>
      <c r="S5" s="201" t="s">
        <v>79</v>
      </c>
      <c r="T5" s="201" t="s">
        <v>18</v>
      </c>
      <c r="U5" s="200"/>
      <c r="V5" s="201" t="s">
        <v>79</v>
      </c>
      <c r="W5" s="201" t="s">
        <v>18</v>
      </c>
    </row>
    <row r="6" spans="1:25" x14ac:dyDescent="0.35">
      <c r="A6" s="202" t="s">
        <v>80</v>
      </c>
      <c r="B6" s="202"/>
      <c r="C6" s="78">
        <v>3323.1123496900009</v>
      </c>
      <c r="E6" s="78">
        <v>3447.0317618241015</v>
      </c>
      <c r="F6" s="78"/>
      <c r="G6" s="78">
        <v>3589.3058171299963</v>
      </c>
      <c r="H6" s="78"/>
      <c r="I6" s="78">
        <v>3744.0903236659988</v>
      </c>
      <c r="J6" s="78"/>
      <c r="K6" s="78">
        <v>4619.6523799497645</v>
      </c>
      <c r="L6" s="78"/>
      <c r="M6" s="78">
        <v>4568.9001905763616</v>
      </c>
      <c r="N6" s="78"/>
      <c r="O6" s="78">
        <v>5066.0410371435901</v>
      </c>
      <c r="P6" s="78"/>
      <c r="Q6" s="203">
        <v>5606.4539207854932</v>
      </c>
      <c r="R6" s="204"/>
      <c r="S6" s="204">
        <v>1862.3635971194944</v>
      </c>
      <c r="T6" s="205">
        <v>0.49741417437172686</v>
      </c>
      <c r="U6" s="204"/>
      <c r="V6" s="204">
        <v>540.41288364190314</v>
      </c>
      <c r="W6" s="206">
        <v>0.10667360956606201</v>
      </c>
      <c r="Y6" s="207"/>
    </row>
    <row r="7" spans="1:25" x14ac:dyDescent="0.35">
      <c r="A7" s="208" t="s">
        <v>81</v>
      </c>
      <c r="B7" s="208"/>
      <c r="C7" s="78">
        <v>1802.9374000000016</v>
      </c>
      <c r="E7" s="78">
        <v>1990.242874725101</v>
      </c>
      <c r="F7" s="78"/>
      <c r="G7" s="78">
        <v>2126.2915968689963</v>
      </c>
      <c r="H7" s="78"/>
      <c r="I7" s="78">
        <v>2170.8528100989988</v>
      </c>
      <c r="J7" s="78"/>
      <c r="K7" s="78">
        <v>2494.1127677601435</v>
      </c>
      <c r="L7" s="78"/>
      <c r="M7" s="78">
        <v>2636.5023631202635</v>
      </c>
      <c r="N7" s="78"/>
      <c r="O7" s="78">
        <v>2759.0719747713897</v>
      </c>
      <c r="P7" s="78"/>
      <c r="Q7" s="209">
        <v>2858.0831123216853</v>
      </c>
      <c r="R7" s="78"/>
      <c r="S7" s="78">
        <v>687.23030222268653</v>
      </c>
      <c r="T7" s="210">
        <v>0.31657157916263623</v>
      </c>
      <c r="U7" s="78"/>
      <c r="V7" s="78">
        <v>99.011137550295643</v>
      </c>
      <c r="W7" s="211">
        <v>3.588566679508224E-2</v>
      </c>
      <c r="Y7" s="81"/>
    </row>
    <row r="8" spans="1:25" x14ac:dyDescent="0.35">
      <c r="A8" s="212" t="s">
        <v>82</v>
      </c>
      <c r="B8" s="212"/>
      <c r="C8" s="78">
        <v>86.502190000000013</v>
      </c>
      <c r="E8" s="78">
        <v>81.528272223000002</v>
      </c>
      <c r="F8" s="78"/>
      <c r="G8" s="78">
        <v>102.08850040800002</v>
      </c>
      <c r="H8" s="78"/>
      <c r="I8" s="78">
        <v>163.59504704900027</v>
      </c>
      <c r="J8" s="78"/>
      <c r="K8" s="78">
        <v>147.59264514479608</v>
      </c>
      <c r="L8" s="78"/>
      <c r="M8" s="78">
        <v>73.362677958000063</v>
      </c>
      <c r="N8" s="78"/>
      <c r="O8" s="78">
        <v>159.19561851133324</v>
      </c>
      <c r="P8" s="78"/>
      <c r="Q8" s="209">
        <v>242.19666452463522</v>
      </c>
      <c r="R8" s="78"/>
      <c r="S8" s="78">
        <v>78.601617475634953</v>
      </c>
      <c r="T8" s="210">
        <v>0.48046453051902033</v>
      </c>
      <c r="U8" s="78"/>
      <c r="V8" s="78">
        <v>83.001046013301988</v>
      </c>
      <c r="W8" s="211">
        <v>0.52137770366709613</v>
      </c>
    </row>
    <row r="9" spans="1:25" x14ac:dyDescent="0.35">
      <c r="A9" s="212" t="s">
        <v>83</v>
      </c>
      <c r="B9" s="212"/>
      <c r="C9" s="78">
        <v>1399.2237996899992</v>
      </c>
      <c r="E9" s="78">
        <v>1334.0503760560009</v>
      </c>
      <c r="F9" s="78"/>
      <c r="G9" s="78">
        <v>1339.085320095</v>
      </c>
      <c r="H9" s="78"/>
      <c r="I9" s="78">
        <v>1372.2006128249993</v>
      </c>
      <c r="J9" s="78"/>
      <c r="K9" s="78">
        <v>1948.7830674177244</v>
      </c>
      <c r="L9" s="78"/>
      <c r="M9" s="78">
        <v>1818.0141163495005</v>
      </c>
      <c r="N9" s="78"/>
      <c r="O9" s="78">
        <v>2084.4317953811696</v>
      </c>
      <c r="P9" s="78"/>
      <c r="Q9" s="209">
        <v>2344.1220320248854</v>
      </c>
      <c r="R9" s="78"/>
      <c r="S9" s="78">
        <v>971.92141919988603</v>
      </c>
      <c r="T9" s="210">
        <v>0.70829396963972791</v>
      </c>
      <c r="U9" s="78"/>
      <c r="V9" s="78">
        <v>259.69023664371571</v>
      </c>
      <c r="W9" s="211">
        <v>0.1245856243505571</v>
      </c>
    </row>
    <row r="10" spans="1:25" x14ac:dyDescent="0.35">
      <c r="A10" s="212" t="s">
        <v>84</v>
      </c>
      <c r="B10" s="212"/>
      <c r="C10" s="78">
        <v>30.737370000000009</v>
      </c>
      <c r="E10" s="78">
        <v>36.707710900000009</v>
      </c>
      <c r="F10" s="78"/>
      <c r="G10" s="78">
        <v>19.354314473999992</v>
      </c>
      <c r="H10" s="78"/>
      <c r="I10" s="78">
        <v>31.862605459999997</v>
      </c>
      <c r="J10" s="78"/>
      <c r="K10" s="78">
        <v>24.06046751509999</v>
      </c>
      <c r="L10" s="78"/>
      <c r="M10" s="78">
        <v>33.635259431598023</v>
      </c>
      <c r="N10" s="78"/>
      <c r="O10" s="78">
        <v>55.051996956705892</v>
      </c>
      <c r="P10" s="78"/>
      <c r="Q10" s="209">
        <v>156.30183341628779</v>
      </c>
      <c r="R10" s="210"/>
      <c r="S10" s="78">
        <v>124.43922795628779</v>
      </c>
      <c r="T10" s="210">
        <v>3.9054944239418079</v>
      </c>
      <c r="U10" s="210"/>
      <c r="V10" s="78">
        <v>101.2498364595819</v>
      </c>
      <c r="W10" s="211">
        <v>1.8391673700630153</v>
      </c>
      <c r="Y10" s="213"/>
    </row>
    <row r="11" spans="1:25" x14ac:dyDescent="0.35">
      <c r="A11" s="212" t="s">
        <v>85</v>
      </c>
      <c r="B11" s="212"/>
      <c r="C11" s="78">
        <v>3.7115899999999993</v>
      </c>
      <c r="E11" s="78">
        <v>4.5025279200000003</v>
      </c>
      <c r="F11" s="78"/>
      <c r="G11" s="78">
        <v>2.4860852839999996</v>
      </c>
      <c r="H11" s="78"/>
      <c r="I11" s="78">
        <v>5.5792482330000004</v>
      </c>
      <c r="J11" s="78"/>
      <c r="K11" s="78">
        <v>5.1034321120000001</v>
      </c>
      <c r="L11" s="78"/>
      <c r="M11" s="78">
        <v>7.3857737170000002</v>
      </c>
      <c r="N11" s="78"/>
      <c r="O11" s="78">
        <v>8.2896515229999981</v>
      </c>
      <c r="P11" s="78"/>
      <c r="Q11" s="209">
        <v>5.750278498000001</v>
      </c>
      <c r="R11" s="210"/>
      <c r="S11" s="78">
        <v>0.17103026500000063</v>
      </c>
      <c r="T11" s="210">
        <v>3.0654715090179179E-2</v>
      </c>
      <c r="U11" s="210"/>
      <c r="V11" s="78">
        <v>-2.5393730249999971</v>
      </c>
      <c r="W11" s="211">
        <v>-0.30633049145122643</v>
      </c>
    </row>
    <row r="12" spans="1:25" x14ac:dyDescent="0.35">
      <c r="A12" s="214"/>
      <c r="B12" s="214"/>
      <c r="C12" s="215"/>
      <c r="D12" s="215"/>
      <c r="E12" s="215"/>
      <c r="F12" s="215"/>
      <c r="G12" s="215"/>
      <c r="H12" s="215"/>
      <c r="I12" s="215"/>
      <c r="J12" s="215"/>
      <c r="K12" s="215"/>
      <c r="L12" s="215"/>
      <c r="M12" s="215"/>
      <c r="N12" s="216"/>
      <c r="O12" s="216"/>
      <c r="P12" s="216"/>
      <c r="Q12" s="216"/>
      <c r="R12" s="215"/>
      <c r="S12" s="78"/>
      <c r="T12" s="211"/>
      <c r="U12" s="215"/>
      <c r="V12" s="215"/>
      <c r="W12" s="217"/>
      <c r="Y12" s="213"/>
    </row>
    <row r="13" spans="1:25" x14ac:dyDescent="0.35">
      <c r="A13" s="218" t="s">
        <v>20</v>
      </c>
      <c r="B13" s="219" t="s">
        <v>86</v>
      </c>
      <c r="C13" s="220">
        <v>2868.4591596900004</v>
      </c>
      <c r="D13" s="220"/>
      <c r="E13" s="220">
        <v>2928.1647441600012</v>
      </c>
      <c r="F13" s="220"/>
      <c r="G13" s="220">
        <v>3195.1895605099962</v>
      </c>
      <c r="H13" s="220"/>
      <c r="I13" s="220">
        <v>3188.5116377099994</v>
      </c>
      <c r="J13" s="220"/>
      <c r="K13" s="220">
        <v>4076.8310289600013</v>
      </c>
      <c r="L13" s="220"/>
      <c r="M13" s="220">
        <v>4097.6658313200005</v>
      </c>
      <c r="N13" s="220"/>
      <c r="O13" s="220">
        <v>4271.7107750900004</v>
      </c>
      <c r="P13" s="220"/>
      <c r="Q13" s="221">
        <v>4464.5539379945003</v>
      </c>
      <c r="R13" s="220"/>
      <c r="S13" s="220">
        <v>1276.0423002845009</v>
      </c>
      <c r="T13" s="222">
        <v>0.4001999820834774</v>
      </c>
      <c r="U13" s="220"/>
      <c r="V13" s="220">
        <v>192.84316290449988</v>
      </c>
      <c r="W13" s="222">
        <v>4.5144246195000612E-2</v>
      </c>
    </row>
    <row r="14" spans="1:25" x14ac:dyDescent="0.35">
      <c r="A14" s="214"/>
      <c r="B14" s="208" t="s">
        <v>81</v>
      </c>
      <c r="C14" s="78">
        <v>1626.9900900000014</v>
      </c>
      <c r="E14" s="78">
        <v>1824.6898874100009</v>
      </c>
      <c r="F14" s="78"/>
      <c r="G14" s="78">
        <v>1915.6805872199964</v>
      </c>
      <c r="H14" s="78"/>
      <c r="I14" s="78">
        <v>2052.728001429999</v>
      </c>
      <c r="J14" s="78"/>
      <c r="K14" s="78">
        <v>2330.0020931700005</v>
      </c>
      <c r="L14" s="78"/>
      <c r="M14" s="78">
        <v>2461.9433132099998</v>
      </c>
      <c r="N14" s="78"/>
      <c r="O14" s="78">
        <v>2548.7641401799997</v>
      </c>
      <c r="P14" s="78"/>
      <c r="Q14" s="209">
        <v>2542.7384500100015</v>
      </c>
      <c r="R14" s="78"/>
      <c r="S14" s="78">
        <v>490.0104485800025</v>
      </c>
      <c r="T14" s="210">
        <v>0.23871182555050879</v>
      </c>
      <c r="U14" s="78"/>
      <c r="V14" s="78">
        <v>-6.0256901699981427</v>
      </c>
      <c r="W14" s="211">
        <v>-2.3641615459846334E-3</v>
      </c>
    </row>
    <row r="15" spans="1:25" x14ac:dyDescent="0.35">
      <c r="A15" s="214"/>
      <c r="B15" s="212" t="s">
        <v>82</v>
      </c>
      <c r="C15" s="78">
        <v>58.517630000000011</v>
      </c>
      <c r="E15" s="78">
        <v>51.735005690000008</v>
      </c>
      <c r="F15" s="78"/>
      <c r="G15" s="78">
        <v>56.75418152000001</v>
      </c>
      <c r="H15" s="78"/>
      <c r="I15" s="78">
        <v>45.062950920000013</v>
      </c>
      <c r="J15" s="78"/>
      <c r="K15" s="78">
        <v>59.544870359999983</v>
      </c>
      <c r="L15" s="78"/>
      <c r="M15" s="78">
        <v>33.593678990000001</v>
      </c>
      <c r="N15" s="78"/>
      <c r="O15" s="78">
        <v>50.560730930000005</v>
      </c>
      <c r="P15" s="78"/>
      <c r="Q15" s="209">
        <v>100.03620237000001</v>
      </c>
      <c r="R15" s="78"/>
      <c r="S15" s="78">
        <v>54.973251449999999</v>
      </c>
      <c r="T15" s="210">
        <v>1.2199212507763568</v>
      </c>
      <c r="U15" s="78"/>
      <c r="V15" s="78">
        <v>49.475471440000007</v>
      </c>
      <c r="W15" s="211">
        <v>0.97853552608836858</v>
      </c>
    </row>
    <row r="16" spans="1:25" x14ac:dyDescent="0.35">
      <c r="A16" s="214"/>
      <c r="B16" s="212" t="s">
        <v>83</v>
      </c>
      <c r="C16" s="78">
        <v>1168.4894696899987</v>
      </c>
      <c r="E16" s="78">
        <v>1025.0733822600005</v>
      </c>
      <c r="F16" s="78"/>
      <c r="G16" s="78">
        <v>1213.7694773400001</v>
      </c>
      <c r="H16" s="78"/>
      <c r="I16" s="78">
        <v>1082.8116080399996</v>
      </c>
      <c r="J16" s="78"/>
      <c r="K16" s="78">
        <v>1683.9235562100002</v>
      </c>
      <c r="L16" s="78"/>
      <c r="M16" s="78">
        <v>1591.3812555200009</v>
      </c>
      <c r="N16" s="78"/>
      <c r="O16" s="78">
        <v>1647.24052732</v>
      </c>
      <c r="P16" s="78"/>
      <c r="Q16" s="209">
        <v>1721.3487984799992</v>
      </c>
      <c r="R16" s="78"/>
      <c r="S16" s="78">
        <v>638.53719043999968</v>
      </c>
      <c r="T16" s="210">
        <v>0.58970294158170111</v>
      </c>
      <c r="U16" s="78"/>
      <c r="V16" s="78">
        <v>74.108271159999276</v>
      </c>
      <c r="W16" s="211">
        <v>4.4989344258406949E-2</v>
      </c>
    </row>
    <row r="17" spans="1:24" x14ac:dyDescent="0.35">
      <c r="A17" s="214"/>
      <c r="B17" s="212" t="s">
        <v>84</v>
      </c>
      <c r="C17" s="78">
        <v>11.338829999999996</v>
      </c>
      <c r="E17" s="78">
        <v>23.559810210000013</v>
      </c>
      <c r="F17" s="78"/>
      <c r="G17" s="78">
        <v>6.8662016900000014</v>
      </c>
      <c r="H17" s="78"/>
      <c r="I17" s="78">
        <v>4.70952795</v>
      </c>
      <c r="J17" s="78"/>
      <c r="K17" s="78">
        <v>0.18053422</v>
      </c>
      <c r="L17" s="78"/>
      <c r="M17" s="78">
        <v>6.7809903999999994</v>
      </c>
      <c r="N17" s="78"/>
      <c r="O17" s="78">
        <v>19.891569319999995</v>
      </c>
      <c r="P17" s="78"/>
      <c r="Q17" s="209">
        <v>96.095751984499984</v>
      </c>
      <c r="R17" s="210"/>
      <c r="S17" s="78">
        <v>91.386224034499989</v>
      </c>
      <c r="T17" s="210">
        <v>19.404540116276408</v>
      </c>
      <c r="U17" s="210"/>
      <c r="V17" s="78">
        <v>76.204182664499996</v>
      </c>
      <c r="W17" s="211">
        <v>3.8309789156695864</v>
      </c>
    </row>
    <row r="18" spans="1:24" x14ac:dyDescent="0.35">
      <c r="A18" s="214"/>
      <c r="B18" s="212" t="s">
        <v>85</v>
      </c>
      <c r="C18" s="78">
        <v>3.1231399999999994</v>
      </c>
      <c r="E18" s="78">
        <v>3.1066585899999999</v>
      </c>
      <c r="F18" s="78"/>
      <c r="G18" s="78">
        <v>2.1191127399999998</v>
      </c>
      <c r="H18" s="78"/>
      <c r="I18" s="78">
        <v>3.1995493699999997</v>
      </c>
      <c r="J18" s="78"/>
      <c r="K18" s="78">
        <v>3.1799750000000002</v>
      </c>
      <c r="L18" s="78"/>
      <c r="M18" s="78">
        <v>3.9665932000000002</v>
      </c>
      <c r="N18" s="78"/>
      <c r="O18" s="78">
        <v>5.2538073399999998</v>
      </c>
      <c r="P18" s="78"/>
      <c r="Q18" s="209">
        <v>4.3347351500000002</v>
      </c>
      <c r="R18" s="210"/>
      <c r="S18" s="78">
        <v>1.1351857800000005</v>
      </c>
      <c r="T18" s="210">
        <v>0.35479551922025837</v>
      </c>
      <c r="U18" s="210"/>
      <c r="V18" s="78">
        <v>-0.91907218999999962</v>
      </c>
      <c r="W18" s="211">
        <v>-0.17493450568745059</v>
      </c>
    </row>
    <row r="19" spans="1:24" x14ac:dyDescent="0.35">
      <c r="A19" s="214"/>
      <c r="B19" s="214"/>
      <c r="C19" s="215"/>
      <c r="D19" s="223"/>
      <c r="E19" s="215"/>
      <c r="F19" s="223"/>
      <c r="G19" s="215"/>
      <c r="H19" s="223"/>
      <c r="I19" s="215"/>
      <c r="J19" s="223"/>
      <c r="K19" s="215"/>
      <c r="L19" s="223"/>
      <c r="M19" s="215"/>
      <c r="N19" s="224"/>
      <c r="O19" s="224"/>
      <c r="P19" s="224"/>
      <c r="Q19" s="224"/>
      <c r="R19" s="215"/>
      <c r="S19" s="78"/>
      <c r="T19" s="211"/>
      <c r="U19" s="215"/>
      <c r="V19" s="78"/>
      <c r="W19" s="217"/>
    </row>
    <row r="20" spans="1:24" x14ac:dyDescent="0.35">
      <c r="A20" s="225" t="s">
        <v>20</v>
      </c>
      <c r="B20" s="219" t="s">
        <v>87</v>
      </c>
      <c r="C20" s="220">
        <v>454.65319000000045</v>
      </c>
      <c r="D20" s="220"/>
      <c r="E20" s="220">
        <v>518.86701766410044</v>
      </c>
      <c r="F20" s="220"/>
      <c r="G20" s="220">
        <v>394.11625662000012</v>
      </c>
      <c r="H20" s="220"/>
      <c r="I20" s="220">
        <v>555.5786859559995</v>
      </c>
      <c r="J20" s="220"/>
      <c r="K20" s="220">
        <v>542.82135098976289</v>
      </c>
      <c r="L20" s="220"/>
      <c r="M20" s="220">
        <v>471.23435925636119</v>
      </c>
      <c r="N20" s="220"/>
      <c r="O20" s="220">
        <v>794.33026205359681</v>
      </c>
      <c r="P20" s="220"/>
      <c r="Q20" s="220">
        <v>1141.8999827909993</v>
      </c>
      <c r="R20" s="220"/>
      <c r="S20" s="220">
        <v>586.32129683499977</v>
      </c>
      <c r="T20" s="222">
        <v>1.0553343957500829</v>
      </c>
      <c r="U20" s="220"/>
      <c r="V20" s="220">
        <v>347.56972073740246</v>
      </c>
      <c r="W20" s="222">
        <v>0.43756323703294897</v>
      </c>
    </row>
    <row r="21" spans="1:24" x14ac:dyDescent="0.35">
      <c r="B21" s="208" t="s">
        <v>81</v>
      </c>
      <c r="C21" s="78">
        <v>175.94731000000004</v>
      </c>
      <c r="E21" s="78">
        <v>165.5529873151001</v>
      </c>
      <c r="F21" s="78"/>
      <c r="G21" s="78">
        <v>210.61100964899995</v>
      </c>
      <c r="H21" s="78"/>
      <c r="I21" s="78">
        <v>118.12480866899969</v>
      </c>
      <c r="J21" s="78"/>
      <c r="K21" s="78">
        <v>164.11067459014291</v>
      </c>
      <c r="L21" s="78"/>
      <c r="M21" s="78">
        <v>174.55904991026367</v>
      </c>
      <c r="N21" s="78"/>
      <c r="O21" s="78">
        <v>210.30783459138766</v>
      </c>
      <c r="P21" s="78"/>
      <c r="Q21" s="209">
        <v>315.3446623116875</v>
      </c>
      <c r="R21" s="78"/>
      <c r="S21" s="78">
        <v>197.21985364268781</v>
      </c>
      <c r="T21" s="210">
        <v>1.6695887668721836</v>
      </c>
      <c r="U21" s="78"/>
      <c r="V21" s="78">
        <v>105.03682772029984</v>
      </c>
      <c r="W21" s="211">
        <v>0.49944324672629775</v>
      </c>
    </row>
    <row r="22" spans="1:24" x14ac:dyDescent="0.35">
      <c r="B22" s="226" t="s">
        <v>82</v>
      </c>
      <c r="C22" s="78">
        <v>27.984560000000009</v>
      </c>
      <c r="E22" s="78">
        <v>29.793266533000004</v>
      </c>
      <c r="F22" s="78"/>
      <c r="G22" s="78">
        <v>45.334318888000006</v>
      </c>
      <c r="H22" s="78"/>
      <c r="I22" s="78">
        <v>118.53209612900027</v>
      </c>
      <c r="J22" s="78"/>
      <c r="K22" s="78">
        <v>88.047774784796104</v>
      </c>
      <c r="L22" s="78"/>
      <c r="M22" s="78">
        <v>39.768998968000055</v>
      </c>
      <c r="N22" s="78"/>
      <c r="O22" s="78">
        <v>108.63488758133323</v>
      </c>
      <c r="P22" s="78"/>
      <c r="Q22" s="209">
        <v>142.16046215463541</v>
      </c>
      <c r="R22" s="78"/>
      <c r="S22" s="78">
        <v>23.628366025635145</v>
      </c>
      <c r="T22" s="210">
        <v>0.19934150156190639</v>
      </c>
      <c r="U22" s="78"/>
      <c r="V22" s="78">
        <v>33.52557457330218</v>
      </c>
      <c r="W22" s="211">
        <v>0.3086078084096337</v>
      </c>
    </row>
    <row r="23" spans="1:24" x14ac:dyDescent="0.35">
      <c r="B23" s="226" t="s">
        <v>83</v>
      </c>
      <c r="C23" s="78">
        <v>230.73433000000034</v>
      </c>
      <c r="E23" s="78">
        <v>308.97699379600033</v>
      </c>
      <c r="F23" s="78"/>
      <c r="G23" s="78">
        <v>125.31584275500012</v>
      </c>
      <c r="H23" s="78"/>
      <c r="I23" s="78">
        <v>289.3890047849996</v>
      </c>
      <c r="J23" s="78"/>
      <c r="K23" s="78">
        <v>264.85951120772398</v>
      </c>
      <c r="L23" s="78"/>
      <c r="M23" s="78">
        <v>226.63286082949955</v>
      </c>
      <c r="N23" s="78"/>
      <c r="O23" s="78">
        <v>437.19126806116992</v>
      </c>
      <c r="P23" s="78"/>
      <c r="Q23" s="209">
        <v>622.77323354488874</v>
      </c>
      <c r="R23" s="210"/>
      <c r="S23" s="78">
        <v>333.38422875988914</v>
      </c>
      <c r="T23" s="210">
        <v>1.1520279735837773</v>
      </c>
      <c r="U23" s="210"/>
      <c r="V23" s="78">
        <v>185.58196548371882</v>
      </c>
      <c r="W23" s="211">
        <v>0.42448689862157307</v>
      </c>
    </row>
    <row r="24" spans="1:24" x14ac:dyDescent="0.35">
      <c r="B24" s="227" t="s">
        <v>84</v>
      </c>
      <c r="C24" s="78">
        <v>19.398540000000011</v>
      </c>
      <c r="E24" s="78">
        <v>13.14790069</v>
      </c>
      <c r="F24" s="78"/>
      <c r="G24" s="78">
        <v>12.488112783999989</v>
      </c>
      <c r="H24" s="78"/>
      <c r="I24" s="78">
        <v>27.153077509999999</v>
      </c>
      <c r="J24" s="78"/>
      <c r="K24" s="78">
        <v>23.879933295099988</v>
      </c>
      <c r="L24" s="78"/>
      <c r="M24" s="78">
        <v>26.854269031598022</v>
      </c>
      <c r="N24" s="78"/>
      <c r="O24" s="78">
        <v>35.160427636705897</v>
      </c>
      <c r="P24" s="78"/>
      <c r="Q24" s="209">
        <v>60.206081431787723</v>
      </c>
      <c r="R24" s="210"/>
      <c r="S24" s="78">
        <v>33.05300392178772</v>
      </c>
      <c r="T24" s="210">
        <v>1.2172838938648807</v>
      </c>
      <c r="U24" s="210"/>
      <c r="V24" s="78">
        <v>25.045653795081826</v>
      </c>
      <c r="W24" s="211">
        <v>0.71232506196640499</v>
      </c>
      <c r="X24" s="210"/>
    </row>
    <row r="25" spans="1:24" x14ac:dyDescent="0.35">
      <c r="A25" s="194"/>
      <c r="B25" s="228" t="s">
        <v>85</v>
      </c>
      <c r="C25" s="229">
        <v>0.58845000000000003</v>
      </c>
      <c r="D25" s="194"/>
      <c r="E25" s="229">
        <v>1.3958693300000002</v>
      </c>
      <c r="F25" s="229"/>
      <c r="G25" s="229">
        <v>0.36697254399999985</v>
      </c>
      <c r="H25" s="229"/>
      <c r="I25" s="229">
        <v>2.3796988630000002</v>
      </c>
      <c r="J25" s="229"/>
      <c r="K25" s="229">
        <v>1.9234571120000001</v>
      </c>
      <c r="L25" s="229"/>
      <c r="M25" s="229">
        <v>3.4191805169999996</v>
      </c>
      <c r="N25" s="229"/>
      <c r="O25" s="229">
        <v>3.0358441829999996</v>
      </c>
      <c r="P25" s="229"/>
      <c r="Q25" s="230">
        <v>1.4155433479999999</v>
      </c>
      <c r="R25" s="231"/>
      <c r="S25" s="229">
        <v>-0.9641555150000003</v>
      </c>
      <c r="T25" s="231">
        <v>-0.40515862321526025</v>
      </c>
      <c r="U25" s="231"/>
      <c r="V25" s="229">
        <v>-1.6203008349999997</v>
      </c>
      <c r="W25" s="232">
        <v>-0.53372331955417751</v>
      </c>
      <c r="X25" s="210"/>
    </row>
    <row r="26" spans="1:24" x14ac:dyDescent="0.35">
      <c r="A26" s="40" t="s">
        <v>429</v>
      </c>
      <c r="C26" s="81"/>
      <c r="E26" s="81"/>
      <c r="K26" s="223"/>
      <c r="M26" s="81"/>
      <c r="V26" s="78"/>
      <c r="W26" s="82" t="s">
        <v>26</v>
      </c>
    </row>
    <row r="27" spans="1:24" x14ac:dyDescent="0.35">
      <c r="A27" s="40" t="s">
        <v>89</v>
      </c>
      <c r="E27" s="81"/>
      <c r="H27" s="42"/>
      <c r="I27" s="42"/>
      <c r="J27" s="42"/>
      <c r="K27" s="233"/>
      <c r="W27" s="84" t="s">
        <v>466</v>
      </c>
    </row>
    <row r="28" spans="1:24" x14ac:dyDescent="0.35">
      <c r="A28" s="80" t="s">
        <v>473</v>
      </c>
      <c r="C28" s="81"/>
      <c r="D28" s="81"/>
      <c r="E28" s="81"/>
      <c r="F28" s="81"/>
      <c r="G28" s="81"/>
      <c r="H28" s="81"/>
      <c r="I28" s="81"/>
      <c r="J28" s="81"/>
      <c r="K28" s="81"/>
      <c r="L28" s="81"/>
      <c r="M28" s="81"/>
      <c r="N28" s="81"/>
      <c r="O28" s="81"/>
      <c r="P28" s="81"/>
      <c r="T28" s="234"/>
      <c r="V28" s="81"/>
      <c r="W28" s="85" t="s">
        <v>88</v>
      </c>
    </row>
    <row r="29" spans="1:24" x14ac:dyDescent="0.35">
      <c r="A29" s="558" t="s">
        <v>465</v>
      </c>
      <c r="T29" s="234"/>
      <c r="V29" s="81"/>
    </row>
    <row r="30" spans="1:24" x14ac:dyDescent="0.35">
      <c r="A30" s="40"/>
      <c r="C30" s="234"/>
      <c r="D30" s="234"/>
      <c r="E30" s="234"/>
      <c r="F30" s="234"/>
      <c r="G30" s="234"/>
      <c r="H30" s="234"/>
      <c r="I30" s="234"/>
      <c r="J30" s="234"/>
      <c r="K30" s="234"/>
      <c r="L30" s="234"/>
      <c r="M30" s="235"/>
      <c r="N30" s="234"/>
      <c r="O30" s="234"/>
      <c r="P30" s="234"/>
      <c r="Q30" s="234"/>
      <c r="T30" s="234"/>
      <c r="V30" s="81"/>
      <c r="W30" s="236"/>
    </row>
    <row r="31" spans="1:24" x14ac:dyDescent="0.35">
      <c r="T31" s="78"/>
      <c r="V31" s="81"/>
      <c r="W31" s="236"/>
    </row>
    <row r="32" spans="1:24" x14ac:dyDescent="0.35">
      <c r="A32" s="450" t="s">
        <v>8</v>
      </c>
      <c r="C32" s="81"/>
      <c r="D32" s="81"/>
      <c r="E32" s="81"/>
      <c r="F32" s="81"/>
      <c r="G32" s="81"/>
      <c r="H32" s="81"/>
      <c r="I32" s="81"/>
      <c r="J32" s="81"/>
      <c r="K32" s="81"/>
      <c r="L32" s="81"/>
      <c r="M32" s="81"/>
      <c r="N32" s="81"/>
      <c r="O32" s="81"/>
      <c r="P32" s="81"/>
      <c r="T32" s="234"/>
      <c r="V32" s="81"/>
      <c r="W32" s="236"/>
    </row>
    <row r="33" spans="1:23" x14ac:dyDescent="0.35">
      <c r="A33" s="451" t="s">
        <v>10</v>
      </c>
      <c r="T33" s="234"/>
      <c r="V33" s="81"/>
      <c r="W33" s="236"/>
    </row>
    <row r="34" spans="1:23" x14ac:dyDescent="0.35">
      <c r="A34" s="451"/>
      <c r="T34" s="234"/>
      <c r="V34" s="81"/>
      <c r="W34" s="236"/>
    </row>
    <row r="35" spans="1:23" x14ac:dyDescent="0.35">
      <c r="A35" s="450" t="s">
        <v>11</v>
      </c>
      <c r="T35" s="234"/>
      <c r="V35" s="81"/>
      <c r="W35" s="236"/>
    </row>
    <row r="36" spans="1:23" x14ac:dyDescent="0.35">
      <c r="T36" s="234"/>
      <c r="V36" s="81"/>
      <c r="W36" s="236"/>
    </row>
    <row r="37" spans="1:23" x14ac:dyDescent="0.35">
      <c r="T37" s="234"/>
      <c r="V37" s="81"/>
      <c r="W37" s="236"/>
    </row>
    <row r="39" spans="1:23" x14ac:dyDescent="0.35">
      <c r="C39" s="81"/>
      <c r="D39" s="81"/>
      <c r="E39" s="81"/>
      <c r="F39" s="81"/>
      <c r="G39" s="81"/>
      <c r="H39" s="81"/>
      <c r="I39" s="81"/>
      <c r="J39" s="81"/>
      <c r="K39" s="81"/>
      <c r="L39" s="81"/>
      <c r="M39" s="81"/>
      <c r="N39" s="81"/>
      <c r="O39" s="81"/>
      <c r="P39" s="81"/>
      <c r="T39" s="234"/>
      <c r="V39" s="81"/>
      <c r="W39" s="236"/>
    </row>
    <row r="40" spans="1:23" x14ac:dyDescent="0.35">
      <c r="T40" s="237"/>
      <c r="V40" s="81"/>
      <c r="W40" s="236"/>
    </row>
    <row r="41" spans="1:23" x14ac:dyDescent="0.35">
      <c r="T41" s="234"/>
      <c r="V41" s="81"/>
      <c r="W41" s="236"/>
    </row>
    <row r="42" spans="1:23" x14ac:dyDescent="0.35">
      <c r="T42" s="234"/>
      <c r="V42" s="81"/>
      <c r="W42" s="236"/>
    </row>
    <row r="43" spans="1:23" x14ac:dyDescent="0.35">
      <c r="T43" s="234"/>
      <c r="V43" s="81"/>
      <c r="W43" s="236"/>
    </row>
    <row r="44" spans="1:23" x14ac:dyDescent="0.35">
      <c r="T44" s="237"/>
      <c r="V44" s="81"/>
      <c r="W44" s="236"/>
    </row>
  </sheetData>
  <mergeCells count="2">
    <mergeCell ref="S4:T4"/>
    <mergeCell ref="V4:W4"/>
  </mergeCells>
  <hyperlinks>
    <hyperlink ref="A29" r:id="rId1" xr:uid="{00000000-0004-0000-0600-000000000000}"/>
    <hyperlink ref="A33" r:id="rId2" xr:uid="{00000000-0004-0000-0600-000001000000}"/>
  </hyperlinks>
  <pageMargins left="0.7" right="0.7" top="0.75" bottom="0.75" header="0.3" footer="0.3"/>
  <pageSetup paperSize="9" scale="72"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4"/>
  <sheetViews>
    <sheetView zoomScaleNormal="100" workbookViewId="0"/>
  </sheetViews>
  <sheetFormatPr defaultColWidth="9.1796875" defaultRowHeight="14.5" x14ac:dyDescent="0.35"/>
  <cols>
    <col min="1" max="2" width="9.1796875" style="7"/>
    <col min="3" max="3" width="36.26953125" style="296" customWidth="1"/>
    <col min="4" max="4" width="9.453125" style="7" bestFit="1" customWidth="1"/>
    <col min="5" max="5" width="9.1796875" style="7"/>
    <col min="6" max="6" width="30.81640625" style="7" customWidth="1"/>
    <col min="7" max="8" width="9.1796875" style="7"/>
    <col min="9" max="9" width="30.81640625" style="7" customWidth="1"/>
    <col min="10" max="16384" width="9.1796875" style="7"/>
  </cols>
  <sheetData>
    <row r="1" spans="1:12" ht="22.5" x14ac:dyDescent="0.4">
      <c r="A1" s="238" t="s">
        <v>90</v>
      </c>
      <c r="B1" s="239"/>
      <c r="C1" s="240"/>
      <c r="D1" s="241"/>
      <c r="E1" s="239"/>
      <c r="F1" s="239"/>
      <c r="G1" s="239"/>
      <c r="H1" s="239"/>
      <c r="I1" s="239"/>
      <c r="J1" s="239"/>
    </row>
    <row r="2" spans="1:12" x14ac:dyDescent="0.35">
      <c r="A2" s="242" t="s">
        <v>91</v>
      </c>
      <c r="B2" s="243"/>
      <c r="C2" s="244"/>
      <c r="D2" s="245"/>
      <c r="E2" s="246"/>
      <c r="F2" s="246"/>
      <c r="G2" s="246"/>
      <c r="H2" s="246"/>
      <c r="I2" s="246"/>
      <c r="J2" s="246"/>
    </row>
    <row r="3" spans="1:12" x14ac:dyDescent="0.35">
      <c r="A3" s="247"/>
      <c r="B3" s="248"/>
      <c r="C3" s="249"/>
      <c r="D3" s="250"/>
      <c r="E3" s="247"/>
      <c r="F3" s="251"/>
      <c r="G3" s="250"/>
      <c r="H3" s="247"/>
      <c r="I3" s="251"/>
      <c r="J3" s="250"/>
    </row>
    <row r="4" spans="1:12" x14ac:dyDescent="0.35">
      <c r="A4" s="252"/>
      <c r="B4" s="253"/>
      <c r="C4" s="569">
        <v>2012</v>
      </c>
      <c r="D4" s="569"/>
      <c r="E4" s="254"/>
      <c r="F4" s="569">
        <v>2015</v>
      </c>
      <c r="G4" s="569"/>
      <c r="H4" s="254"/>
      <c r="I4" s="569" t="s">
        <v>475</v>
      </c>
      <c r="J4" s="569"/>
    </row>
    <row r="5" spans="1:12" x14ac:dyDescent="0.35">
      <c r="A5" s="255"/>
      <c r="B5" s="255"/>
      <c r="C5" s="256"/>
      <c r="D5" s="257"/>
      <c r="E5" s="254"/>
      <c r="F5" s="255"/>
      <c r="G5" s="257"/>
      <c r="H5" s="254"/>
      <c r="I5" s="255"/>
      <c r="J5" s="257"/>
    </row>
    <row r="6" spans="1:12" x14ac:dyDescent="0.35">
      <c r="A6" s="258" t="s">
        <v>92</v>
      </c>
      <c r="B6" s="259"/>
      <c r="C6" s="260" t="s">
        <v>93</v>
      </c>
      <c r="D6" s="261" t="s">
        <v>94</v>
      </c>
      <c r="E6" s="252"/>
      <c r="F6" s="259" t="s">
        <v>93</v>
      </c>
      <c r="G6" s="261" t="s">
        <v>94</v>
      </c>
      <c r="H6" s="252"/>
      <c r="I6" s="259" t="s">
        <v>93</v>
      </c>
      <c r="J6" s="261" t="s">
        <v>94</v>
      </c>
    </row>
    <row r="7" spans="1:12" x14ac:dyDescent="0.35">
      <c r="A7" s="262"/>
      <c r="B7" s="263"/>
      <c r="C7" s="264"/>
      <c r="D7" s="265"/>
      <c r="E7" s="246"/>
      <c r="F7" s="262"/>
      <c r="G7" s="265"/>
      <c r="H7" s="246"/>
      <c r="I7" s="246"/>
      <c r="J7" s="246"/>
    </row>
    <row r="8" spans="1:12" s="273" customFormat="1" x14ac:dyDescent="0.35">
      <c r="A8" s="266">
        <v>1</v>
      </c>
      <c r="B8" s="267"/>
      <c r="C8" s="268" t="s">
        <v>95</v>
      </c>
      <c r="D8" s="269">
        <v>291.79138463499999</v>
      </c>
      <c r="E8" s="270"/>
      <c r="F8" s="271" t="s">
        <v>96</v>
      </c>
      <c r="G8" s="269">
        <v>373.78256545599993</v>
      </c>
      <c r="H8" s="272"/>
      <c r="I8" s="271" t="s">
        <v>96</v>
      </c>
      <c r="J8" s="269">
        <v>462.64834007085642</v>
      </c>
    </row>
    <row r="9" spans="1:12" s="273" customFormat="1" x14ac:dyDescent="0.35">
      <c r="A9" s="274">
        <v>2</v>
      </c>
      <c r="B9" s="267"/>
      <c r="C9" s="268" t="s">
        <v>97</v>
      </c>
      <c r="D9" s="269">
        <v>273.80115440600008</v>
      </c>
      <c r="E9" s="270"/>
      <c r="F9" s="271" t="s">
        <v>98</v>
      </c>
      <c r="G9" s="269">
        <v>338.77932971199999</v>
      </c>
      <c r="H9" s="272"/>
      <c r="I9" s="271" t="s">
        <v>99</v>
      </c>
      <c r="J9" s="269">
        <v>351.79591465411926</v>
      </c>
    </row>
    <row r="10" spans="1:12" s="273" customFormat="1" x14ac:dyDescent="0.35">
      <c r="A10" s="274">
        <v>3</v>
      </c>
      <c r="B10" s="267"/>
      <c r="C10" s="268" t="s">
        <v>98</v>
      </c>
      <c r="D10" s="269">
        <v>265.68524813399983</v>
      </c>
      <c r="E10" s="270"/>
      <c r="F10" s="271" t="s">
        <v>97</v>
      </c>
      <c r="G10" s="269">
        <v>299.92755568800004</v>
      </c>
      <c r="H10" s="272"/>
      <c r="I10" s="271" t="s">
        <v>98</v>
      </c>
      <c r="J10" s="269">
        <v>334.3195523603369</v>
      </c>
    </row>
    <row r="11" spans="1:12" s="273" customFormat="1" x14ac:dyDescent="0.35">
      <c r="A11" s="274">
        <v>4</v>
      </c>
      <c r="B11" s="267"/>
      <c r="C11" s="268" t="s">
        <v>100</v>
      </c>
      <c r="D11" s="269">
        <v>197.313241267</v>
      </c>
      <c r="E11" s="270"/>
      <c r="F11" s="271" t="s">
        <v>100</v>
      </c>
      <c r="G11" s="269">
        <v>262.68544187200007</v>
      </c>
      <c r="H11" s="272"/>
      <c r="I11" s="271" t="s">
        <v>100</v>
      </c>
      <c r="J11" s="269">
        <v>319.58338420377862</v>
      </c>
    </row>
    <row r="12" spans="1:12" s="273" customFormat="1" x14ac:dyDescent="0.35">
      <c r="A12" s="274">
        <v>5</v>
      </c>
      <c r="B12" s="267"/>
      <c r="C12" s="268" t="s">
        <v>101</v>
      </c>
      <c r="D12" s="269">
        <v>196.1197811699999</v>
      </c>
      <c r="E12" s="270"/>
      <c r="F12" s="271" t="s">
        <v>99</v>
      </c>
      <c r="G12" s="269">
        <v>257.70795418200009</v>
      </c>
      <c r="H12" s="272"/>
      <c r="I12" s="271" t="s">
        <v>97</v>
      </c>
      <c r="J12" s="269">
        <v>235.31801542595139</v>
      </c>
      <c r="L12" s="548"/>
    </row>
    <row r="13" spans="1:12" ht="24" customHeight="1" x14ac:dyDescent="0.35">
      <c r="A13" s="275"/>
      <c r="B13" s="263"/>
      <c r="C13" s="276"/>
      <c r="D13" s="269"/>
      <c r="E13" s="259"/>
      <c r="F13" s="276"/>
      <c r="G13" s="269"/>
      <c r="H13" s="277"/>
      <c r="I13" s="276"/>
      <c r="J13" s="269"/>
    </row>
    <row r="14" spans="1:12" s="273" customFormat="1" x14ac:dyDescent="0.35">
      <c r="A14" s="274">
        <v>6</v>
      </c>
      <c r="B14" s="267"/>
      <c r="C14" s="268" t="s">
        <v>96</v>
      </c>
      <c r="D14" s="269">
        <v>189.21773682999998</v>
      </c>
      <c r="E14" s="270"/>
      <c r="F14" s="271" t="s">
        <v>102</v>
      </c>
      <c r="G14" s="269">
        <v>217.706997648</v>
      </c>
      <c r="H14" s="272"/>
      <c r="I14" s="271" t="s">
        <v>103</v>
      </c>
      <c r="J14" s="269">
        <v>186.20948753096002</v>
      </c>
    </row>
    <row r="15" spans="1:12" s="273" customFormat="1" x14ac:dyDescent="0.35">
      <c r="A15" s="274">
        <v>7</v>
      </c>
      <c r="B15" s="267"/>
      <c r="C15" s="268" t="s">
        <v>103</v>
      </c>
      <c r="D15" s="269">
        <v>157.10373389500006</v>
      </c>
      <c r="E15" s="270"/>
      <c r="F15" s="271" t="s">
        <v>104</v>
      </c>
      <c r="G15" s="269">
        <v>207.99324719400002</v>
      </c>
      <c r="H15" s="272"/>
      <c r="I15" s="271" t="s">
        <v>105</v>
      </c>
      <c r="J15" s="269">
        <v>174.85312089717104</v>
      </c>
    </row>
    <row r="16" spans="1:12" s="273" customFormat="1" x14ac:dyDescent="0.35">
      <c r="A16" s="274">
        <v>8</v>
      </c>
      <c r="B16" s="267"/>
      <c r="C16" s="268" t="s">
        <v>106</v>
      </c>
      <c r="D16" s="269">
        <v>138.94375185200005</v>
      </c>
      <c r="E16" s="270"/>
      <c r="F16" s="271" t="s">
        <v>103</v>
      </c>
      <c r="G16" s="269">
        <v>204.84644100000003</v>
      </c>
      <c r="H16" s="272"/>
      <c r="I16" s="271" t="s">
        <v>104</v>
      </c>
      <c r="J16" s="269">
        <v>160.89322441561492</v>
      </c>
    </row>
    <row r="17" spans="1:11" s="273" customFormat="1" x14ac:dyDescent="0.35">
      <c r="A17" s="274">
        <v>9</v>
      </c>
      <c r="B17" s="267"/>
      <c r="C17" s="268" t="s">
        <v>107</v>
      </c>
      <c r="D17" s="269">
        <v>138.83069035400001</v>
      </c>
      <c r="E17" s="270"/>
      <c r="F17" s="271" t="s">
        <v>95</v>
      </c>
      <c r="G17" s="269">
        <v>185.57980718200008</v>
      </c>
      <c r="H17" s="272"/>
      <c r="I17" s="271" t="s">
        <v>102</v>
      </c>
      <c r="J17" s="269">
        <v>153.68538133409521</v>
      </c>
    </row>
    <row r="18" spans="1:11" s="273" customFormat="1" x14ac:dyDescent="0.35">
      <c r="A18" s="274">
        <v>10</v>
      </c>
      <c r="B18" s="267"/>
      <c r="C18" s="268" t="s">
        <v>108</v>
      </c>
      <c r="D18" s="269">
        <v>124.25291422999986</v>
      </c>
      <c r="E18" s="270"/>
      <c r="F18" s="271" t="s">
        <v>101</v>
      </c>
      <c r="G18" s="269">
        <v>163.69659705399999</v>
      </c>
      <c r="H18" s="272"/>
      <c r="I18" s="271" t="s">
        <v>109</v>
      </c>
      <c r="J18" s="269">
        <v>151.7152203331737</v>
      </c>
    </row>
    <row r="19" spans="1:11" ht="24" customHeight="1" x14ac:dyDescent="0.35">
      <c r="A19" s="275"/>
      <c r="B19" s="263"/>
      <c r="C19" s="276"/>
      <c r="D19" s="269"/>
      <c r="E19" s="278"/>
      <c r="F19" s="276"/>
      <c r="G19" s="269"/>
      <c r="H19" s="277"/>
      <c r="I19" s="271"/>
      <c r="J19" s="269"/>
    </row>
    <row r="20" spans="1:11" x14ac:dyDescent="0.35">
      <c r="A20" s="275">
        <v>11</v>
      </c>
      <c r="B20" s="263"/>
      <c r="C20" s="268" t="s">
        <v>104</v>
      </c>
      <c r="D20" s="269">
        <v>108.51202596800003</v>
      </c>
      <c r="E20" s="278"/>
      <c r="F20" s="276" t="s">
        <v>110</v>
      </c>
      <c r="G20" s="269">
        <v>155.57452580100002</v>
      </c>
      <c r="H20" s="277"/>
      <c r="I20" s="271" t="s">
        <v>101</v>
      </c>
      <c r="J20" s="269">
        <v>148.54003090877993</v>
      </c>
    </row>
    <row r="21" spans="1:11" x14ac:dyDescent="0.35">
      <c r="A21" s="275">
        <v>12</v>
      </c>
      <c r="B21" s="263"/>
      <c r="C21" s="268" t="s">
        <v>111</v>
      </c>
      <c r="D21" s="269">
        <v>106.15610106700004</v>
      </c>
      <c r="E21" s="278"/>
      <c r="F21" s="279" t="s">
        <v>112</v>
      </c>
      <c r="G21" s="269">
        <v>142.72078800999998</v>
      </c>
      <c r="H21" s="277"/>
      <c r="I21" s="271" t="s">
        <v>110</v>
      </c>
      <c r="J21" s="269">
        <v>133.81280334302025</v>
      </c>
    </row>
    <row r="22" spans="1:11" x14ac:dyDescent="0.35">
      <c r="A22" s="275">
        <v>13</v>
      </c>
      <c r="B22" s="263"/>
      <c r="C22" s="268" t="s">
        <v>110</v>
      </c>
      <c r="D22" s="269">
        <v>101.65553977799999</v>
      </c>
      <c r="E22" s="278"/>
      <c r="F22" s="276" t="s">
        <v>113</v>
      </c>
      <c r="G22" s="269">
        <v>123.34836057999999</v>
      </c>
      <c r="H22" s="277"/>
      <c r="I22" s="271" t="s">
        <v>106</v>
      </c>
      <c r="J22" s="269">
        <v>129.54601058999998</v>
      </c>
    </row>
    <row r="23" spans="1:11" x14ac:dyDescent="0.35">
      <c r="A23" s="275">
        <v>14</v>
      </c>
      <c r="B23" s="263"/>
      <c r="C23" s="268" t="s">
        <v>113</v>
      </c>
      <c r="D23" s="269">
        <v>93.505241017999978</v>
      </c>
      <c r="E23" s="278"/>
      <c r="F23" s="276" t="s">
        <v>109</v>
      </c>
      <c r="G23" s="269">
        <v>121.828412696</v>
      </c>
      <c r="H23" s="277"/>
      <c r="I23" s="271" t="s">
        <v>114</v>
      </c>
      <c r="J23" s="269">
        <v>126.84993830471851</v>
      </c>
    </row>
    <row r="24" spans="1:11" x14ac:dyDescent="0.35">
      <c r="A24" s="275">
        <v>15</v>
      </c>
      <c r="B24" s="263"/>
      <c r="C24" s="268" t="s">
        <v>109</v>
      </c>
      <c r="D24" s="269">
        <v>89.753992563000025</v>
      </c>
      <c r="E24" s="278"/>
      <c r="F24" s="276" t="s">
        <v>115</v>
      </c>
      <c r="G24" s="269">
        <v>113.89495260299999</v>
      </c>
      <c r="H24" s="277"/>
      <c r="I24" s="271" t="s">
        <v>116</v>
      </c>
      <c r="J24" s="269">
        <v>124.03721655740226</v>
      </c>
    </row>
    <row r="25" spans="1:11" ht="24" customHeight="1" x14ac:dyDescent="0.35">
      <c r="A25" s="275"/>
      <c r="B25" s="263"/>
      <c r="C25" s="276"/>
      <c r="D25" s="269"/>
      <c r="E25" s="278"/>
      <c r="F25" s="276"/>
      <c r="G25" s="269"/>
      <c r="H25" s="277"/>
      <c r="I25" s="271"/>
      <c r="J25" s="269"/>
    </row>
    <row r="26" spans="1:11" x14ac:dyDescent="0.35">
      <c r="A26" s="275">
        <v>16</v>
      </c>
      <c r="B26" s="263"/>
      <c r="C26" s="268" t="s">
        <v>117</v>
      </c>
      <c r="D26" s="269">
        <v>81.780277447999978</v>
      </c>
      <c r="E26" s="278"/>
      <c r="F26" s="276" t="s">
        <v>118</v>
      </c>
      <c r="G26" s="269">
        <v>101.29315956200001</v>
      </c>
      <c r="H26" s="277"/>
      <c r="I26" s="271" t="s">
        <v>119</v>
      </c>
      <c r="J26" s="269">
        <v>118.88106149675347</v>
      </c>
    </row>
    <row r="27" spans="1:11" x14ac:dyDescent="0.35">
      <c r="A27" s="275">
        <v>17</v>
      </c>
      <c r="B27" s="263"/>
      <c r="C27" s="268" t="s">
        <v>120</v>
      </c>
      <c r="D27" s="269">
        <v>69.502157196999988</v>
      </c>
      <c r="E27" s="278"/>
      <c r="F27" s="276" t="s">
        <v>116</v>
      </c>
      <c r="G27" s="269">
        <v>99.533443845000008</v>
      </c>
      <c r="H27" s="277"/>
      <c r="I27" s="271" t="s">
        <v>113</v>
      </c>
      <c r="J27" s="269">
        <v>110.94139958540872</v>
      </c>
      <c r="K27" s="81"/>
    </row>
    <row r="28" spans="1:11" x14ac:dyDescent="0.35">
      <c r="A28" s="275">
        <v>18</v>
      </c>
      <c r="B28" s="263"/>
      <c r="C28" s="268" t="s">
        <v>102</v>
      </c>
      <c r="D28" s="269">
        <v>62.811936750000015</v>
      </c>
      <c r="E28" s="278"/>
      <c r="F28" s="276" t="s">
        <v>107</v>
      </c>
      <c r="G28" s="269">
        <v>92.895724488000013</v>
      </c>
      <c r="H28" s="278"/>
      <c r="I28" s="271" t="s">
        <v>115</v>
      </c>
      <c r="J28" s="269">
        <v>106.92240268705308</v>
      </c>
    </row>
    <row r="29" spans="1:11" x14ac:dyDescent="0.35">
      <c r="A29" s="275">
        <v>19</v>
      </c>
      <c r="B29" s="263"/>
      <c r="C29" s="268" t="s">
        <v>121</v>
      </c>
      <c r="D29" s="269">
        <v>53.177464984999993</v>
      </c>
      <c r="E29" s="278"/>
      <c r="F29" s="276" t="s">
        <v>120</v>
      </c>
      <c r="G29" s="269">
        <v>88.210044969000023</v>
      </c>
      <c r="H29" s="278"/>
      <c r="I29" s="271" t="s">
        <v>120</v>
      </c>
      <c r="J29" s="269">
        <v>103.02997847388906</v>
      </c>
    </row>
    <row r="30" spans="1:11" x14ac:dyDescent="0.35">
      <c r="A30" s="275">
        <v>20</v>
      </c>
      <c r="B30" s="263"/>
      <c r="C30" s="268" t="s">
        <v>122</v>
      </c>
      <c r="D30" s="269">
        <v>52.457415480999991</v>
      </c>
      <c r="E30" s="278"/>
      <c r="F30" s="276" t="s">
        <v>108</v>
      </c>
      <c r="G30" s="269">
        <v>85.560428936999969</v>
      </c>
      <c r="H30" s="278"/>
      <c r="I30" s="271" t="s">
        <v>108</v>
      </c>
      <c r="J30" s="269">
        <v>102.72928966518656</v>
      </c>
      <c r="K30" s="81"/>
    </row>
    <row r="31" spans="1:11" x14ac:dyDescent="0.35">
      <c r="A31" s="263"/>
      <c r="B31" s="263"/>
      <c r="C31" s="280"/>
      <c r="D31" s="281"/>
      <c r="E31" s="254"/>
      <c r="F31" s="281"/>
      <c r="G31" s="281"/>
      <c r="H31" s="254"/>
      <c r="I31" s="254"/>
      <c r="J31" s="254"/>
    </row>
    <row r="32" spans="1:11" x14ac:dyDescent="0.35">
      <c r="A32" s="570" t="s">
        <v>474</v>
      </c>
      <c r="B32" s="570"/>
      <c r="C32" s="570"/>
      <c r="D32" s="282">
        <v>3463.6554195599933</v>
      </c>
      <c r="E32" s="283"/>
      <c r="F32" s="284"/>
      <c r="G32" s="282">
        <v>4622.1317444169999</v>
      </c>
      <c r="H32" s="285"/>
      <c r="I32" s="283"/>
      <c r="J32" s="282">
        <v>4839.5804019776733</v>
      </c>
    </row>
    <row r="33" spans="1:12" x14ac:dyDescent="0.35">
      <c r="A33" s="571" t="s">
        <v>123</v>
      </c>
      <c r="B33" s="571"/>
      <c r="C33" s="571"/>
      <c r="D33" s="282">
        <v>2792.3717890279995</v>
      </c>
      <c r="E33" s="286"/>
      <c r="F33" s="287"/>
      <c r="G33" s="282">
        <v>3637.5257784790006</v>
      </c>
      <c r="H33" s="287"/>
      <c r="I33" s="287"/>
      <c r="J33" s="282">
        <v>3736.3117728382695</v>
      </c>
    </row>
    <row r="34" spans="1:12" ht="18.75" customHeight="1" x14ac:dyDescent="0.35">
      <c r="A34" s="572" t="s">
        <v>124</v>
      </c>
      <c r="B34" s="572"/>
      <c r="C34" s="572"/>
      <c r="D34" s="288">
        <v>0.80619214407382633</v>
      </c>
      <c r="E34" s="289"/>
      <c r="F34" s="289"/>
      <c r="G34" s="288">
        <v>0.78698011645226484</v>
      </c>
      <c r="H34" s="289"/>
      <c r="I34" s="289"/>
      <c r="J34" s="288">
        <v>0.77203217272957014</v>
      </c>
      <c r="K34" s="81"/>
    </row>
    <row r="35" spans="1:12" ht="23.25" customHeight="1" x14ac:dyDescent="0.35">
      <c r="A35" s="573" t="s">
        <v>125</v>
      </c>
      <c r="B35" s="573"/>
      <c r="C35" s="573"/>
      <c r="D35" s="290">
        <v>1955.4359097479996</v>
      </c>
      <c r="E35" s="286"/>
      <c r="F35" s="287"/>
      <c r="G35" s="282">
        <v>2458.2365659420002</v>
      </c>
      <c r="H35" s="287"/>
      <c r="I35" s="287"/>
      <c r="J35" s="282">
        <v>2184.5127349581885</v>
      </c>
      <c r="K35" s="81"/>
      <c r="L35" s="291"/>
    </row>
    <row r="36" spans="1:12" ht="15" thickBot="1" x14ac:dyDescent="0.4">
      <c r="A36" s="568" t="s">
        <v>126</v>
      </c>
      <c r="B36" s="568"/>
      <c r="C36" s="568"/>
      <c r="D36" s="292">
        <v>0.70027777727573659</v>
      </c>
      <c r="E36" s="292"/>
      <c r="F36" s="292"/>
      <c r="G36" s="292">
        <v>0.67579907762740044</v>
      </c>
      <c r="H36" s="292"/>
      <c r="I36" s="292"/>
      <c r="J36" s="292">
        <v>0.58467089144938644</v>
      </c>
    </row>
    <row r="37" spans="1:12" x14ac:dyDescent="0.35">
      <c r="A37" s="40" t="s">
        <v>429</v>
      </c>
      <c r="B37" s="293"/>
      <c r="C37" s="294"/>
      <c r="D37" s="295"/>
      <c r="E37" s="295"/>
      <c r="F37" s="295"/>
      <c r="G37" s="295"/>
      <c r="H37" s="295"/>
      <c r="I37" s="295"/>
      <c r="J37" s="82" t="s">
        <v>26</v>
      </c>
    </row>
    <row r="38" spans="1:12" x14ac:dyDescent="0.35">
      <c r="A38" s="80" t="s">
        <v>473</v>
      </c>
      <c r="B38" s="246"/>
      <c r="D38" s="297"/>
      <c r="E38" s="298"/>
      <c r="F38" s="297"/>
      <c r="G38" s="299"/>
      <c r="H38" s="297"/>
      <c r="I38" s="297"/>
      <c r="J38" s="84" t="s">
        <v>466</v>
      </c>
    </row>
    <row r="39" spans="1:12" x14ac:dyDescent="0.35">
      <c r="A39" s="558" t="s">
        <v>465</v>
      </c>
      <c r="B39" s="559"/>
      <c r="C39" s="559"/>
      <c r="G39" s="81"/>
      <c r="J39" s="85" t="s">
        <v>88</v>
      </c>
    </row>
    <row r="40" spans="1:12" x14ac:dyDescent="0.35">
      <c r="B40" s="300"/>
      <c r="C40" s="301"/>
    </row>
    <row r="41" spans="1:12" x14ac:dyDescent="0.35">
      <c r="A41" s="450" t="s">
        <v>8</v>
      </c>
      <c r="B41" s="300"/>
      <c r="C41" s="301"/>
      <c r="G41" s="302"/>
    </row>
    <row r="42" spans="1:12" x14ac:dyDescent="0.35">
      <c r="A42" s="451" t="s">
        <v>10</v>
      </c>
    </row>
    <row r="43" spans="1:12" x14ac:dyDescent="0.35">
      <c r="A43" s="451"/>
      <c r="G43" s="291"/>
    </row>
    <row r="44" spans="1:12" x14ac:dyDescent="0.35">
      <c r="A44" s="450" t="s">
        <v>11</v>
      </c>
    </row>
  </sheetData>
  <mergeCells count="8">
    <mergeCell ref="A36:C36"/>
    <mergeCell ref="C4:D4"/>
    <mergeCell ref="F4:G4"/>
    <mergeCell ref="I4:J4"/>
    <mergeCell ref="A32:C32"/>
    <mergeCell ref="A33:C33"/>
    <mergeCell ref="A34:C34"/>
    <mergeCell ref="A35:C35"/>
  </mergeCells>
  <hyperlinks>
    <hyperlink ref="A39" r:id="rId1" xr:uid="{00000000-0004-0000-0700-000000000000}"/>
    <hyperlink ref="A42" r:id="rId2" xr:uid="{00000000-0004-0000-0700-000001000000}"/>
  </hyperlinks>
  <pageMargins left="0.7" right="0.7" top="0.75" bottom="0.75" header="0.3" footer="0.3"/>
  <pageSetup paperSize="9" scale="5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6"/>
  <sheetViews>
    <sheetView zoomScaleNormal="100" workbookViewId="0"/>
  </sheetViews>
  <sheetFormatPr defaultColWidth="9.1796875" defaultRowHeight="14.5" x14ac:dyDescent="0.35"/>
  <cols>
    <col min="1" max="1" width="28.54296875" style="7" customWidth="1"/>
    <col min="2" max="2" width="13.7265625" style="7" customWidth="1"/>
    <col min="3" max="3" width="6.81640625" style="7" customWidth="1"/>
    <col min="4" max="4" width="3" style="7" customWidth="1"/>
    <col min="5" max="5" width="13.7265625" style="7" customWidth="1"/>
    <col min="6" max="6" width="6.81640625" style="7" customWidth="1"/>
    <col min="7" max="7" width="3.7265625" style="7" customWidth="1"/>
    <col min="8" max="8" width="13.7265625" style="7" customWidth="1"/>
    <col min="9" max="9" width="6.81640625" style="7" customWidth="1"/>
    <col min="10" max="10" width="2.453125" style="7" customWidth="1"/>
    <col min="11" max="11" width="13.7265625" style="7" customWidth="1"/>
    <col min="12" max="12" width="6.81640625" style="7" customWidth="1"/>
    <col min="13" max="13" width="3.1796875" style="7" customWidth="1"/>
    <col min="14" max="14" width="13.7265625" style="7" customWidth="1"/>
    <col min="15" max="15" width="7.453125" style="7" customWidth="1"/>
    <col min="16" max="16" width="3.453125" style="7" customWidth="1"/>
    <col min="17" max="17" width="13.7265625" style="7" customWidth="1"/>
    <col min="18" max="18" width="6.81640625" style="7" customWidth="1"/>
    <col min="19" max="16384" width="9.1796875" style="7"/>
  </cols>
  <sheetData>
    <row r="1" spans="1:21" ht="22.5" x14ac:dyDescent="0.4">
      <c r="A1" s="303" t="s">
        <v>435</v>
      </c>
    </row>
    <row r="2" spans="1:21" x14ac:dyDescent="0.35">
      <c r="A2" s="243" t="s">
        <v>91</v>
      </c>
    </row>
    <row r="3" spans="1:21" x14ac:dyDescent="0.35">
      <c r="A3" s="194"/>
      <c r="B3" s="194"/>
      <c r="C3" s="194"/>
      <c r="D3" s="194"/>
      <c r="E3" s="194"/>
      <c r="F3" s="194"/>
      <c r="G3" s="194"/>
      <c r="H3" s="194"/>
      <c r="I3" s="194"/>
      <c r="J3" s="194"/>
      <c r="K3" s="194"/>
      <c r="L3" s="194"/>
      <c r="M3" s="194"/>
      <c r="N3" s="194"/>
      <c r="O3" s="194"/>
      <c r="P3" s="194"/>
      <c r="Q3" s="194"/>
      <c r="R3" s="194"/>
    </row>
    <row r="4" spans="1:21" x14ac:dyDescent="0.35">
      <c r="B4" s="574">
        <v>2012</v>
      </c>
      <c r="C4" s="574"/>
      <c r="D4" s="574"/>
      <c r="E4" s="574"/>
      <c r="F4" s="574"/>
      <c r="G4" s="304"/>
      <c r="H4" s="574">
        <v>2015</v>
      </c>
      <c r="I4" s="574"/>
      <c r="J4" s="574"/>
      <c r="K4" s="574"/>
      <c r="L4" s="574"/>
      <c r="M4" s="304"/>
      <c r="N4" s="574" t="s">
        <v>477</v>
      </c>
      <c r="O4" s="574"/>
      <c r="P4" s="574"/>
      <c r="Q4" s="574"/>
      <c r="R4" s="574"/>
    </row>
    <row r="5" spans="1:21" x14ac:dyDescent="0.35">
      <c r="A5"/>
      <c r="B5" s="575" t="s">
        <v>127</v>
      </c>
      <c r="C5" s="575"/>
      <c r="D5" s="305"/>
      <c r="E5" s="574" t="s">
        <v>128</v>
      </c>
      <c r="F5" s="574"/>
      <c r="G5" s="304"/>
      <c r="H5" s="575" t="s">
        <v>127</v>
      </c>
      <c r="I5" s="575"/>
      <c r="J5" s="305"/>
      <c r="K5" s="574" t="s">
        <v>128</v>
      </c>
      <c r="L5" s="574"/>
      <c r="M5" s="304"/>
      <c r="N5" s="576" t="s">
        <v>127</v>
      </c>
      <c r="O5" s="576"/>
      <c r="P5" s="305"/>
      <c r="Q5" s="577" t="s">
        <v>128</v>
      </c>
      <c r="R5" s="577"/>
    </row>
    <row r="6" spans="1:21" ht="15" thickBot="1" x14ac:dyDescent="0.4">
      <c r="A6" s="306"/>
      <c r="B6" s="307" t="s">
        <v>129</v>
      </c>
      <c r="C6" s="307" t="s">
        <v>18</v>
      </c>
      <c r="D6" s="307"/>
      <c r="E6" s="307" t="s">
        <v>129</v>
      </c>
      <c r="F6" s="307" t="s">
        <v>18</v>
      </c>
      <c r="G6" s="307"/>
      <c r="H6" s="307" t="s">
        <v>129</v>
      </c>
      <c r="I6" s="307" t="s">
        <v>18</v>
      </c>
      <c r="J6" s="307"/>
      <c r="K6" s="307" t="s">
        <v>129</v>
      </c>
      <c r="L6" s="307" t="s">
        <v>18</v>
      </c>
      <c r="M6" s="307"/>
      <c r="N6" s="307" t="s">
        <v>129</v>
      </c>
      <c r="O6" s="307" t="s">
        <v>18</v>
      </c>
      <c r="P6" s="307"/>
      <c r="Q6" s="307" t="s">
        <v>129</v>
      </c>
      <c r="R6" s="307" t="s">
        <v>18</v>
      </c>
    </row>
    <row r="7" spans="1:21" x14ac:dyDescent="0.35">
      <c r="A7" s="308"/>
      <c r="B7" s="309"/>
      <c r="C7" s="309"/>
      <c r="D7" s="309"/>
      <c r="E7" s="309"/>
      <c r="F7" s="309"/>
      <c r="G7" s="309"/>
      <c r="H7" s="309"/>
      <c r="I7" s="309"/>
      <c r="J7" s="309"/>
      <c r="K7" s="309"/>
      <c r="L7" s="309"/>
      <c r="M7" s="309"/>
      <c r="N7" s="309"/>
      <c r="O7" s="309"/>
      <c r="P7" s="309"/>
      <c r="Q7" s="309"/>
      <c r="R7" s="309"/>
    </row>
    <row r="8" spans="1:21" x14ac:dyDescent="0.35">
      <c r="A8" s="310" t="s">
        <v>130</v>
      </c>
      <c r="B8" s="311">
        <v>1757.2443001199993</v>
      </c>
      <c r="C8" s="312">
        <v>0.59294844908785715</v>
      </c>
      <c r="D8" s="312"/>
      <c r="E8" s="311">
        <v>159.45078895800009</v>
      </c>
      <c r="F8" s="312">
        <v>0.31884717609603053</v>
      </c>
      <c r="G8" s="312"/>
      <c r="H8" s="311">
        <v>2298.3849647299999</v>
      </c>
      <c r="I8" s="312">
        <v>0.58557966698960329</v>
      </c>
      <c r="J8" s="312"/>
      <c r="K8" s="311">
        <v>206.7501801449998</v>
      </c>
      <c r="L8" s="312">
        <v>0.29656154609785051</v>
      </c>
      <c r="M8" s="312"/>
      <c r="N8" s="311">
        <v>2158.2271306399994</v>
      </c>
      <c r="O8" s="312">
        <v>0.53724067015998977</v>
      </c>
      <c r="P8" s="312"/>
      <c r="Q8" s="311">
        <v>195.08299887318896</v>
      </c>
      <c r="R8" s="312">
        <v>0.23723030922653329</v>
      </c>
    </row>
    <row r="9" spans="1:21" x14ac:dyDescent="0.35">
      <c r="A9" s="310" t="s">
        <v>131</v>
      </c>
      <c r="B9" s="311">
        <v>238.06717730000011</v>
      </c>
      <c r="C9" s="312">
        <v>8.0331211516303846E-2</v>
      </c>
      <c r="D9" s="312"/>
      <c r="E9" s="311">
        <v>15.849798416000009</v>
      </c>
      <c r="F9" s="312">
        <v>3.1694189158036054E-2</v>
      </c>
      <c r="G9" s="312"/>
      <c r="H9" s="311">
        <v>246.30314586</v>
      </c>
      <c r="I9" s="312">
        <v>6.2752809622618533E-2</v>
      </c>
      <c r="J9" s="312"/>
      <c r="K9" s="311">
        <v>14.971857945999998</v>
      </c>
      <c r="L9" s="312">
        <v>2.1475566973190516E-2</v>
      </c>
      <c r="M9" s="312"/>
      <c r="N9" s="311">
        <v>226.6913908600001</v>
      </c>
      <c r="O9" s="312">
        <v>5.6429572687751235E-2</v>
      </c>
      <c r="P9" s="312"/>
      <c r="Q9" s="311">
        <v>11.473221474614782</v>
      </c>
      <c r="R9" s="312">
        <v>1.3951989122417753E-2</v>
      </c>
    </row>
    <row r="10" spans="1:21" x14ac:dyDescent="0.35">
      <c r="A10" s="310" t="s">
        <v>132</v>
      </c>
      <c r="B10" s="311">
        <v>816.9566232799998</v>
      </c>
      <c r="C10" s="312">
        <v>0.2756663730323945</v>
      </c>
      <c r="D10" s="312"/>
      <c r="E10" s="311">
        <v>192.19585066599961</v>
      </c>
      <c r="F10" s="312">
        <v>0.38432612746977396</v>
      </c>
      <c r="G10" s="312"/>
      <c r="H10" s="311">
        <v>1104.8748756500011</v>
      </c>
      <c r="I10" s="312">
        <v>0.28149864869321906</v>
      </c>
      <c r="J10" s="312"/>
      <c r="K10" s="311">
        <v>225.64059875799995</v>
      </c>
      <c r="L10" s="312">
        <v>0.32365787920081546</v>
      </c>
      <c r="M10" s="312"/>
      <c r="N10" s="311">
        <v>1099.5106346400014</v>
      </c>
      <c r="O10" s="312">
        <v>0.27369771319057767</v>
      </c>
      <c r="P10" s="312"/>
      <c r="Q10" s="311">
        <v>304.87312005120782</v>
      </c>
      <c r="R10" s="312">
        <v>0.37074037697985157</v>
      </c>
      <c r="T10" s="418"/>
      <c r="U10" s="418"/>
    </row>
    <row r="11" spans="1:21" x14ac:dyDescent="0.35">
      <c r="A11" s="310" t="s">
        <v>476</v>
      </c>
      <c r="B11" s="311">
        <v>151.30200868</v>
      </c>
      <c r="C11" s="312">
        <v>5.1053966363445918E-2</v>
      </c>
      <c r="D11" s="312"/>
      <c r="E11" s="311">
        <v>132.58887214000018</v>
      </c>
      <c r="F11" s="312">
        <v>0.26513250727616189</v>
      </c>
      <c r="G11" s="312"/>
      <c r="H11" s="311">
        <v>275.41100841000002</v>
      </c>
      <c r="I11" s="312">
        <v>7.0168874694559374E-2</v>
      </c>
      <c r="J11" s="312"/>
      <c r="K11" s="311">
        <v>249.79511291799997</v>
      </c>
      <c r="L11" s="312">
        <v>0.3583050077281435</v>
      </c>
      <c r="M11" s="312"/>
      <c r="N11" s="311">
        <v>532.81534993449998</v>
      </c>
      <c r="O11" s="312">
        <v>0.13263204396168246</v>
      </c>
      <c r="P11" s="312"/>
      <c r="Q11" s="311">
        <v>310.90655550416602</v>
      </c>
      <c r="R11" s="312">
        <v>0.37807732467119815</v>
      </c>
    </row>
    <row r="12" spans="1:21" x14ac:dyDescent="0.35">
      <c r="A12" s="313"/>
      <c r="B12" s="311"/>
      <c r="C12" s="312"/>
      <c r="D12" s="312"/>
      <c r="E12" s="311"/>
      <c r="F12" s="312"/>
      <c r="G12" s="312"/>
      <c r="H12" s="311"/>
      <c r="I12" s="312"/>
      <c r="J12" s="312"/>
      <c r="K12" s="311"/>
      <c r="L12" s="312"/>
      <c r="M12" s="312"/>
      <c r="N12" s="311"/>
      <c r="O12" s="312"/>
      <c r="P12" s="312"/>
      <c r="Q12" s="311"/>
      <c r="R12" s="312"/>
    </row>
    <row r="13" spans="1:21" ht="15" thickBot="1" x14ac:dyDescent="0.4">
      <c r="A13" s="314" t="s">
        <v>133</v>
      </c>
      <c r="B13" s="315">
        <v>2963.5701093799948</v>
      </c>
      <c r="C13" s="316">
        <v>1</v>
      </c>
      <c r="D13" s="317"/>
      <c r="E13" s="315">
        <v>500.08531017999866</v>
      </c>
      <c r="F13" s="316">
        <v>1</v>
      </c>
      <c r="G13" s="317"/>
      <c r="H13" s="315">
        <v>3924.9739946499999</v>
      </c>
      <c r="I13" s="317">
        <v>1</v>
      </c>
      <c r="J13" s="317"/>
      <c r="K13" s="315">
        <v>697.1577497669997</v>
      </c>
      <c r="L13" s="317">
        <v>1</v>
      </c>
      <c r="M13" s="317"/>
      <c r="N13" s="315">
        <v>4017.2445060744963</v>
      </c>
      <c r="O13" s="316">
        <v>1</v>
      </c>
      <c r="P13" s="317"/>
      <c r="Q13" s="315">
        <v>822.33589590317695</v>
      </c>
      <c r="R13" s="316">
        <v>1</v>
      </c>
    </row>
    <row r="14" spans="1:21" x14ac:dyDescent="0.35">
      <c r="A14" s="80"/>
      <c r="R14" s="82" t="s">
        <v>26</v>
      </c>
    </row>
    <row r="15" spans="1:21" x14ac:dyDescent="0.35">
      <c r="A15" s="80" t="s">
        <v>136</v>
      </c>
      <c r="R15" s="84" t="s">
        <v>466</v>
      </c>
    </row>
    <row r="16" spans="1:21" x14ac:dyDescent="0.35">
      <c r="A16" s="80" t="s">
        <v>137</v>
      </c>
      <c r="R16" s="85" t="s">
        <v>88</v>
      </c>
    </row>
    <row r="17" spans="1:17" x14ac:dyDescent="0.35">
      <c r="A17" s="318" t="s">
        <v>134</v>
      </c>
    </row>
    <row r="18" spans="1:17" x14ac:dyDescent="0.35">
      <c r="A18" s="80" t="s">
        <v>135</v>
      </c>
    </row>
    <row r="19" spans="1:17" x14ac:dyDescent="0.35">
      <c r="A19" s="80" t="s">
        <v>473</v>
      </c>
    </row>
    <row r="20" spans="1:17" x14ac:dyDescent="0.35">
      <c r="A20" s="558" t="s">
        <v>465</v>
      </c>
    </row>
    <row r="21" spans="1:17" x14ac:dyDescent="0.35">
      <c r="A21" s="40"/>
      <c r="Q21" s="82"/>
    </row>
    <row r="23" spans="1:17" x14ac:dyDescent="0.35">
      <c r="A23" s="450" t="s">
        <v>8</v>
      </c>
    </row>
    <row r="24" spans="1:17" x14ac:dyDescent="0.35">
      <c r="A24" s="451" t="s">
        <v>10</v>
      </c>
    </row>
    <row r="25" spans="1:17" x14ac:dyDescent="0.35">
      <c r="A25" s="451"/>
    </row>
    <row r="26" spans="1:17" x14ac:dyDescent="0.35">
      <c r="A26" s="450" t="s">
        <v>11</v>
      </c>
    </row>
  </sheetData>
  <mergeCells count="9">
    <mergeCell ref="B4:F4"/>
    <mergeCell ref="H4:L4"/>
    <mergeCell ref="N4:R4"/>
    <mergeCell ref="B5:C5"/>
    <mergeCell ref="E5:F5"/>
    <mergeCell ref="H5:I5"/>
    <mergeCell ref="K5:L5"/>
    <mergeCell ref="N5:O5"/>
    <mergeCell ref="Q5:R5"/>
  </mergeCells>
  <hyperlinks>
    <hyperlink ref="A17" r:id="rId1" xr:uid="{00000000-0004-0000-0800-000000000000}"/>
    <hyperlink ref="A20" r:id="rId2" xr:uid="{00000000-0004-0000-0800-000001000000}"/>
    <hyperlink ref="A24" r:id="rId3" xr:uid="{00000000-0004-0000-0800-000002000000}"/>
  </hyperlinks>
  <pageMargins left="0.7" right="0.7" top="0.75" bottom="0.75" header="0.3" footer="0.3"/>
  <pageSetup paperSize="9" scale="77"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24</vt:i4>
      </vt:variant>
    </vt:vector>
  </HeadingPairs>
  <TitlesOfParts>
    <vt:vector size="46" baseType="lpstr">
      <vt:lpstr>Index</vt:lpstr>
      <vt:lpstr>Table 1</vt:lpstr>
      <vt:lpstr>Table 2</vt:lpstr>
      <vt:lpstr>Table 3</vt:lpstr>
      <vt:lpstr>Table 4a</vt:lpstr>
      <vt:lpstr>Table 4b</vt:lpstr>
      <vt:lpstr>Table 5</vt:lpstr>
      <vt:lpstr>Table 6</vt:lpstr>
      <vt:lpstr>Table 7</vt:lpstr>
      <vt:lpstr>Table 8</vt:lpstr>
      <vt:lpstr>Table 9</vt:lpstr>
      <vt:lpstr>Table 10</vt:lpstr>
      <vt:lpstr>Table C1</vt:lpstr>
      <vt:lpstr>Table C2 </vt:lpstr>
      <vt:lpstr>Table C3</vt:lpstr>
      <vt:lpstr>Table C4</vt:lpstr>
      <vt:lpstr>Table C5</vt:lpstr>
      <vt:lpstr>Table C6</vt:lpstr>
      <vt:lpstr>Table C7</vt:lpstr>
      <vt:lpstr>Table C8</vt:lpstr>
      <vt:lpstr>Table C9</vt:lpstr>
      <vt:lpstr>Table C10</vt:lpstr>
      <vt:lpstr>Index!Print_Area</vt:lpstr>
      <vt:lpstr>'Table 1'!Print_Area</vt:lpstr>
      <vt:lpstr>'Table 10'!Print_Area</vt:lpstr>
      <vt:lpstr>'Table 2'!Print_Area</vt:lpstr>
      <vt:lpstr>'Table 3'!Print_Area</vt:lpstr>
      <vt:lpstr>'Table 4a'!Print_Area</vt:lpstr>
      <vt:lpstr>'Table 4b'!Print_Area</vt:lpstr>
      <vt:lpstr>'Table 5'!Print_Area</vt:lpstr>
      <vt:lpstr>'Table 6'!Print_Area</vt:lpstr>
      <vt:lpstr>'Table 7'!Print_Area</vt:lpstr>
      <vt:lpstr>'Table 8'!Print_Area</vt:lpstr>
      <vt:lpstr>'Table 9'!Print_Area</vt:lpstr>
      <vt:lpstr>'Table C1'!Print_Area</vt:lpstr>
      <vt:lpstr>'Table C10'!Print_Area</vt:lpstr>
      <vt:lpstr>'Table C2 '!Print_Area</vt:lpstr>
      <vt:lpstr>'Table C3'!Print_Area</vt:lpstr>
      <vt:lpstr>'Table C4'!Print_Area</vt:lpstr>
      <vt:lpstr>'Table C5'!Print_Area</vt:lpstr>
      <vt:lpstr>'Table C6'!Print_Area</vt:lpstr>
      <vt:lpstr>'Table C7'!Print_Area</vt:lpstr>
      <vt:lpstr>'Table C8'!Print_Area</vt:lpstr>
      <vt:lpstr>'Table C9'!Print_Area</vt:lpstr>
      <vt:lpstr>'Table C7'!Print_Titles</vt:lpstr>
      <vt:lpstr>tableC8</vt:lpstr>
    </vt:vector>
  </TitlesOfParts>
  <Company>DFID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Marshall</dc:creator>
  <cp:lastModifiedBy>Bruce MacKay</cp:lastModifiedBy>
  <cp:lastPrinted>2018-03-26T19:25:48Z</cp:lastPrinted>
  <dcterms:created xsi:type="dcterms:W3CDTF">2017-11-07T16:30:53Z</dcterms:created>
  <dcterms:modified xsi:type="dcterms:W3CDTF">2018-03-27T11:09:06Z</dcterms:modified>
</cp:coreProperties>
</file>