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56" yWindow="120" windowWidth="19320" windowHeight="11895" activeTab="0"/>
  </bookViews>
  <sheets>
    <sheet name="Index of Tables" sheetId="1" r:id="rId1"/>
    <sheet name="Notes on Prices &amp; Growth Tables" sheetId="2" r:id="rId2"/>
    <sheet name="Central Scenario" sheetId="3" r:id="rId3"/>
    <sheet name="Low Prices" sheetId="4" r:id="rId4"/>
    <sheet name="High Prices" sheetId="5" r:id="rId5"/>
    <sheet name="Low Growth" sheetId="6" r:id="rId6"/>
    <sheet name="High Growth" sheetId="7" r:id="rId7"/>
    <sheet name="Baseline Policies" sheetId="8" r:id="rId8"/>
    <sheet name="Growth Assumptions" sheetId="9" r:id="rId9"/>
  </sheets>
  <definedNames>
    <definedName name="_xlnm.Print_Area" localSheetId="7">'Baseline Policies'!$A$1:$AG$36</definedName>
    <definedName name="_xlnm.Print_Area" localSheetId="2">'Central Scenario'!$A$1:$AG$36</definedName>
    <definedName name="_xlnm.Print_Area" localSheetId="8">'Growth Assumptions'!$A$1:$AF$23</definedName>
    <definedName name="_xlnm.Print_Area" localSheetId="6">'High Growth'!$A$1:$AG$36</definedName>
    <definedName name="_xlnm.Print_Area" localSheetId="4">'High Prices'!$A$1:$AG$36</definedName>
    <definedName name="_xlnm.Print_Area" localSheetId="5">'Low Growth'!$A$1:$AG$36</definedName>
    <definedName name="_xlnm.Print_Area" localSheetId="3">'Low Prices'!$A$1:$AG$36</definedName>
  </definedNames>
  <calcPr fullCalcOnLoad="1"/>
</workbook>
</file>

<file path=xl/sharedStrings.xml><?xml version="1.0" encoding="utf-8"?>
<sst xmlns="http://schemas.openxmlformats.org/spreadsheetml/2006/main" count="339" uniqueCount="81">
  <si>
    <t>Electricity</t>
  </si>
  <si>
    <t>Gas</t>
  </si>
  <si>
    <t>Central Scenario</t>
  </si>
  <si>
    <t>Low Prices</t>
  </si>
  <si>
    <t>High Prices</t>
  </si>
  <si>
    <t>Low Growth</t>
  </si>
  <si>
    <t>High Growth</t>
  </si>
  <si>
    <t>Baseline Policies</t>
  </si>
  <si>
    <t xml:space="preserve">Based on central estimates of growth and fossil fuel prices. Contains all agreed policies where decisions on policy design are sufficiently advanced to allow robust estimates of impact </t>
  </si>
  <si>
    <t>Assumptions similar to central scenario but with lower projected fossil fuel prices</t>
  </si>
  <si>
    <t>Assumptions similar to central scenario but with higher projected fossil fuel prices</t>
  </si>
  <si>
    <t>Scenario Name</t>
  </si>
  <si>
    <t>Scenario Description</t>
  </si>
  <si>
    <t>Central</t>
  </si>
  <si>
    <t>Low</t>
  </si>
  <si>
    <t>High</t>
  </si>
  <si>
    <t>RUN</t>
  </si>
  <si>
    <t>SCENARIO ASSUMPTIONS</t>
  </si>
  <si>
    <t>PRICES</t>
  </si>
  <si>
    <t>POLICY</t>
  </si>
  <si>
    <t>Currrent</t>
  </si>
  <si>
    <t>GROWTH</t>
  </si>
  <si>
    <t>WHOLESALE PRICES</t>
  </si>
  <si>
    <t>p/KWh</t>
  </si>
  <si>
    <t>p/therm</t>
  </si>
  <si>
    <t>Crude Oil ($/bbl)</t>
  </si>
  <si>
    <t>$/bbl</t>
  </si>
  <si>
    <t>Coal</t>
  </si>
  <si>
    <t>Residential</t>
  </si>
  <si>
    <t>Services</t>
  </si>
  <si>
    <t>Industrial</t>
  </si>
  <si>
    <t>Premium unleaded</t>
  </si>
  <si>
    <t>p/litre</t>
  </si>
  <si>
    <t>Super unleaded</t>
  </si>
  <si>
    <t>DERV</t>
  </si>
  <si>
    <t>Annex F</t>
  </si>
  <si>
    <t>DECC Updated Energy &amp; Emissions Projections - October 2012</t>
  </si>
  <si>
    <t>2012 prices</t>
  </si>
  <si>
    <t>Assumptions similar to central scenario but with higher projected economic growth (+0.25% pa)</t>
  </si>
  <si>
    <t>$/tonne</t>
  </si>
  <si>
    <t xml:space="preserve"> </t>
  </si>
  <si>
    <t>Fuels for private vehicles</t>
  </si>
  <si>
    <t>1 Historical prices are converted to constant prices using the GDP Deflator series from ONS/HMT, the calculation of the GDP deflator was revised for Blue Book 2011 and last updated 28-Jun-2012</t>
  </si>
  <si>
    <t xml:space="preserve">3 Projected retail prices are based on projected wholesale prices,on averaged historical non-fuel costs and are uplifted by Taxes, Fuel Duties and policy costs recovery, including any announced future changes </t>
  </si>
  <si>
    <t>4 Weighted average for private vehicles, weights reflect the fuel use mix in each year, including a small contribution by electric and plug-in hybrid cars at the residential electricity price.</t>
  </si>
  <si>
    <t>Deterministic_20120919_19-25-57.xlsm</t>
  </si>
  <si>
    <t>2 Electricity prices are based on implementation of the EMR programme as outlined in the Draft Energy Bill and on the relevant growth projection. Carbon prices for Electricity generation include the impact of the Carbon Price Support Floor commitment in Budget 2011</t>
  </si>
  <si>
    <t>Deterministic_20121004_08-38-17.xlsm</t>
  </si>
  <si>
    <t>Deterministic_20121002_12-17-21.xlsm</t>
  </si>
  <si>
    <t>Deterministic_20120919_20-20-30.xlsm</t>
  </si>
  <si>
    <t>Growth Assumptions</t>
  </si>
  <si>
    <t>Notes</t>
  </si>
  <si>
    <t>Explanatory notes on scenario prices and social and economic growth assumptions</t>
  </si>
  <si>
    <t>Fossil fuel, wholesale and retail prices; Growth assumptions</t>
  </si>
  <si>
    <t>Assumptions similar to central scenario but with lower projected economic growth      (-0.25% pa)</t>
  </si>
  <si>
    <t>Deterministic_20121008_15-07-50.xlsm</t>
  </si>
  <si>
    <r>
      <t>Real Energy Prices</t>
    </r>
    <r>
      <rPr>
        <b/>
        <vertAlign val="superscript"/>
        <sz val="12"/>
        <rFont val="Arial"/>
        <family val="2"/>
      </rPr>
      <t>1</t>
    </r>
    <r>
      <rPr>
        <b/>
        <sz val="12"/>
        <rFont val="Arial"/>
        <family val="2"/>
      </rPr>
      <t>: 2001-2030</t>
    </r>
  </si>
  <si>
    <r>
      <t>Electricity</t>
    </r>
    <r>
      <rPr>
        <vertAlign val="superscript"/>
        <sz val="10"/>
        <rFont val="Arial"/>
        <family val="2"/>
      </rPr>
      <t>2</t>
    </r>
  </si>
  <si>
    <r>
      <t>RETAIL PRICES</t>
    </r>
    <r>
      <rPr>
        <b/>
        <vertAlign val="superscript"/>
        <sz val="10"/>
        <rFont val="Arial"/>
        <family val="2"/>
      </rPr>
      <t>3</t>
    </r>
  </si>
  <si>
    <r>
      <t>Average</t>
    </r>
    <r>
      <rPr>
        <b/>
        <vertAlign val="superscript"/>
        <sz val="9.5"/>
        <rFont val="Arial"/>
        <family val="2"/>
      </rPr>
      <t>4</t>
    </r>
  </si>
  <si>
    <r>
      <t>UK GDP</t>
    </r>
    <r>
      <rPr>
        <b/>
        <vertAlign val="superscript"/>
        <sz val="10"/>
        <rFont val="Arial"/>
        <family val="2"/>
      </rPr>
      <t>1</t>
    </r>
  </si>
  <si>
    <r>
      <t>World GDP</t>
    </r>
    <r>
      <rPr>
        <b/>
        <vertAlign val="superscript"/>
        <sz val="10"/>
        <rFont val="Arial"/>
        <family val="2"/>
      </rPr>
      <t>2</t>
    </r>
  </si>
  <si>
    <r>
      <t>Advanced Economies GDP</t>
    </r>
    <r>
      <rPr>
        <b/>
        <vertAlign val="superscript"/>
        <sz val="10"/>
        <rFont val="Arial"/>
        <family val="2"/>
      </rPr>
      <t>2</t>
    </r>
  </si>
  <si>
    <r>
      <t>UK Employment</t>
    </r>
    <r>
      <rPr>
        <b/>
        <vertAlign val="superscript"/>
        <sz val="10"/>
        <rFont val="Arial"/>
        <family val="2"/>
      </rPr>
      <t>1</t>
    </r>
  </si>
  <si>
    <r>
      <t>UK Population</t>
    </r>
    <r>
      <rPr>
        <b/>
        <vertAlign val="superscript"/>
        <sz val="10"/>
        <rFont val="Arial"/>
        <family val="2"/>
      </rPr>
      <t>1,3</t>
    </r>
  </si>
  <si>
    <r>
      <t>UK Household numbers</t>
    </r>
    <r>
      <rPr>
        <b/>
        <vertAlign val="superscript"/>
        <sz val="10"/>
        <rFont val="Arial"/>
        <family val="2"/>
      </rPr>
      <t>1,3,4</t>
    </r>
  </si>
  <si>
    <t>Sources:</t>
  </si>
  <si>
    <t>2 International Monetary Fund; Economic Outlook, April 2012</t>
  </si>
  <si>
    <t>3 Office of National Statistics; 2010-based population projection, low migration variant, October 2011</t>
  </si>
  <si>
    <t>4 Department of Communities and Local Government; Household numbers projections, November 2010</t>
  </si>
  <si>
    <t>Exogeneously obtained economic and demographic drivers of energy use</t>
  </si>
  <si>
    <t xml:space="preserve">1 Office of Budget Responsibility; Economic and Fiscal Outlook, March 2012; Fiscal Sustainabilty Report, July 2012; Historic growth up to Q2 2012, ONS 2nd Estimate, August 2012 </t>
  </si>
  <si>
    <t>Central growth</t>
  </si>
  <si>
    <t>Low growth</t>
  </si>
  <si>
    <t>High growth</t>
  </si>
  <si>
    <t>Fossil Fuel and Retail Prices</t>
  </si>
  <si>
    <t>The exogenously obtained social and economic growth assumptions used in these scenarios (sources: OBR, IMF, ONS and DCLG)</t>
  </si>
  <si>
    <t>Deterministic_20121009_11-19-52.xlsm</t>
  </si>
  <si>
    <t>Baseline</t>
  </si>
  <si>
    <t>Click on the Table or Scenario name to go to the sheet containing the corresponding data</t>
  </si>
  <si>
    <t>Contains central price and growth assumptions but only policies that predate the Low Carbon Transition Plan (2009)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</si>
</sst>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
    <numFmt numFmtId="165" formatCode="#,##0.0"/>
    <numFmt numFmtId="166" formatCode="0.0000"/>
    <numFmt numFmtId="167" formatCode="0.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61">
    <font>
      <sz val="10"/>
      <color theme="1"/>
      <name val="Arial"/>
      <family val="2"/>
    </font>
    <font>
      <sz val="10"/>
      <color indexed="8"/>
      <name val="Arial"/>
      <family val="2"/>
    </font>
    <font>
      <b/>
      <sz val="10"/>
      <name val="Arial"/>
      <family val="2"/>
    </font>
    <font>
      <sz val="10"/>
      <name val="Arial"/>
      <family val="2"/>
    </font>
    <font>
      <b/>
      <i/>
      <sz val="10"/>
      <name val="Arial"/>
      <family val="2"/>
    </font>
    <font>
      <b/>
      <sz val="12"/>
      <name val="Arial"/>
      <family val="2"/>
    </font>
    <font>
      <b/>
      <sz val="9.5"/>
      <name val="Arial"/>
      <family val="2"/>
    </font>
    <font>
      <sz val="10"/>
      <name val="Times New Roman"/>
      <family val="1"/>
    </font>
    <font>
      <b/>
      <vertAlign val="superscript"/>
      <sz val="12"/>
      <name val="Arial"/>
      <family val="2"/>
    </font>
    <font>
      <vertAlign val="superscript"/>
      <sz val="10"/>
      <name val="Arial"/>
      <family val="2"/>
    </font>
    <font>
      <b/>
      <vertAlign val="superscript"/>
      <sz val="10"/>
      <name val="Arial"/>
      <family val="2"/>
    </font>
    <font>
      <b/>
      <vertAlign val="superscript"/>
      <sz val="9.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sz val="16"/>
      <color indexed="8"/>
      <name val="Arial"/>
      <family val="2"/>
    </font>
    <font>
      <b/>
      <sz val="12"/>
      <color indexed="8"/>
      <name val="Arial"/>
      <family val="2"/>
    </font>
    <font>
      <u val="single"/>
      <sz val="12"/>
      <color indexed="12"/>
      <name val="Arial"/>
      <family val="2"/>
    </font>
    <font>
      <sz val="12"/>
      <color indexed="8"/>
      <name val="Arial"/>
      <family val="2"/>
    </font>
    <font>
      <b/>
      <sz val="14"/>
      <color indexed="8"/>
      <name val="Arial"/>
      <family val="2"/>
    </font>
    <font>
      <u val="single"/>
      <sz val="12"/>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6"/>
      <color theme="1"/>
      <name val="Arial"/>
      <family val="2"/>
    </font>
    <font>
      <b/>
      <sz val="12"/>
      <color theme="1"/>
      <name val="Arial"/>
      <family val="2"/>
    </font>
    <font>
      <u val="single"/>
      <sz val="12"/>
      <color theme="10"/>
      <name val="Arial"/>
      <family val="2"/>
    </font>
    <font>
      <sz val="12"/>
      <color theme="1"/>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thin"/>
      <right style="medium"/>
      <top style="medium"/>
      <bottom style="medium"/>
    </border>
    <border>
      <left style="double"/>
      <right/>
      <top/>
      <bottom/>
    </border>
    <border>
      <left style="double"/>
      <right style="thin"/>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style="thin"/>
      <right style="double"/>
      <top style="thin"/>
      <bottom style="thin"/>
    </border>
    <border>
      <left/>
      <right/>
      <top style="thin"/>
      <bottom/>
    </border>
    <border>
      <left/>
      <right style="double"/>
      <top style="thin"/>
      <bottom/>
    </border>
    <border>
      <left/>
      <right style="double"/>
      <top/>
      <bottom/>
    </border>
    <border>
      <left/>
      <right style="double"/>
      <top/>
      <bottom style="thin"/>
    </border>
    <border>
      <left style="medium"/>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164"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3">
    <xf numFmtId="0" fontId="0" fillId="0" borderId="0" xfId="0" applyAlignment="1">
      <alignment/>
    </xf>
    <xf numFmtId="0" fontId="0" fillId="33" borderId="0" xfId="0" applyFill="1" applyAlignment="1">
      <alignment/>
    </xf>
    <xf numFmtId="0" fontId="55" fillId="33" borderId="0" xfId="0" applyFont="1" applyFill="1" applyAlignment="1">
      <alignment/>
    </xf>
    <xf numFmtId="0" fontId="56" fillId="7" borderId="10" xfId="0" applyFont="1" applyFill="1" applyBorder="1" applyAlignment="1">
      <alignment horizontal="left" vertical="center"/>
    </xf>
    <xf numFmtId="0" fontId="57" fillId="7" borderId="11" xfId="0" applyFont="1" applyFill="1" applyBorder="1" applyAlignment="1">
      <alignment/>
    </xf>
    <xf numFmtId="0" fontId="57" fillId="7" borderId="12" xfId="0" applyFont="1" applyFill="1" applyBorder="1" applyAlignment="1">
      <alignment/>
    </xf>
    <xf numFmtId="0" fontId="5" fillId="33" borderId="0" xfId="0" applyFont="1" applyFill="1" applyAlignment="1">
      <alignment/>
    </xf>
    <xf numFmtId="0" fontId="3" fillId="33"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2" fillId="34" borderId="10" xfId="0" applyFont="1" applyFill="1" applyBorder="1" applyAlignment="1">
      <alignment/>
    </xf>
    <xf numFmtId="0" fontId="3" fillId="34" borderId="10" xfId="0" applyFont="1" applyFill="1" applyBorder="1" applyAlignment="1">
      <alignment/>
    </xf>
    <xf numFmtId="0" fontId="3" fillId="33" borderId="10" xfId="0" applyFont="1" applyFill="1" applyBorder="1" applyAlignment="1">
      <alignment/>
    </xf>
    <xf numFmtId="0" fontId="3" fillId="3" borderId="10" xfId="0" applyFont="1" applyFill="1" applyBorder="1" applyAlignment="1">
      <alignment/>
    </xf>
    <xf numFmtId="165" fontId="3" fillId="33" borderId="0" xfId="0" applyNumberFormat="1" applyFont="1" applyFill="1" applyAlignment="1">
      <alignment/>
    </xf>
    <xf numFmtId="165" fontId="3" fillId="33" borderId="10" xfId="0" applyNumberFormat="1" applyFont="1" applyFill="1" applyBorder="1" applyAlignment="1">
      <alignment/>
    </xf>
    <xf numFmtId="165" fontId="3" fillId="3" borderId="10" xfId="0" applyNumberFormat="1" applyFont="1" applyFill="1" applyBorder="1" applyAlignment="1">
      <alignment/>
    </xf>
    <xf numFmtId="3" fontId="2" fillId="33" borderId="0" xfId="0" applyNumberFormat="1" applyFont="1" applyFill="1" applyAlignment="1">
      <alignment/>
    </xf>
    <xf numFmtId="0" fontId="6" fillId="33" borderId="10" xfId="0" applyFont="1" applyFill="1" applyBorder="1" applyAlignment="1">
      <alignment/>
    </xf>
    <xf numFmtId="165" fontId="6" fillId="33" borderId="10" xfId="0" applyNumberFormat="1" applyFont="1" applyFill="1" applyBorder="1" applyAlignment="1">
      <alignment/>
    </xf>
    <xf numFmtId="165" fontId="2" fillId="33" borderId="0" xfId="0" applyNumberFormat="1" applyFont="1" applyFill="1" applyAlignment="1">
      <alignment/>
    </xf>
    <xf numFmtId="166" fontId="3" fillId="33" borderId="0" xfId="0" applyNumberFormat="1" applyFont="1" applyFill="1" applyAlignment="1">
      <alignment/>
    </xf>
    <xf numFmtId="0" fontId="7" fillId="33" borderId="0" xfId="0" applyFont="1" applyFill="1" applyAlignment="1">
      <alignment/>
    </xf>
    <xf numFmtId="0" fontId="58" fillId="33" borderId="0" xfId="53" applyFont="1" applyFill="1" applyBorder="1" applyAlignment="1" applyProtection="1">
      <alignment vertical="center"/>
      <protection/>
    </xf>
    <xf numFmtId="0" fontId="59" fillId="33" borderId="0" xfId="0" applyFont="1" applyFill="1" applyBorder="1" applyAlignment="1">
      <alignment wrapText="1"/>
    </xf>
    <xf numFmtId="0" fontId="60" fillId="33" borderId="0" xfId="0" applyFont="1" applyFill="1" applyAlignment="1">
      <alignment/>
    </xf>
    <xf numFmtId="0" fontId="3" fillId="33" borderId="13" xfId="0" applyFont="1" applyFill="1" applyBorder="1" applyAlignment="1">
      <alignment/>
    </xf>
    <xf numFmtId="165" fontId="3" fillId="33" borderId="14" xfId="0" applyNumberFormat="1" applyFont="1" applyFill="1" applyBorder="1" applyAlignment="1">
      <alignment/>
    </xf>
    <xf numFmtId="165" fontId="3" fillId="3" borderId="14" xfId="0" applyNumberFormat="1" applyFont="1" applyFill="1" applyBorder="1" applyAlignment="1">
      <alignment/>
    </xf>
    <xf numFmtId="3" fontId="2" fillId="33" borderId="13" xfId="0" applyNumberFormat="1" applyFont="1" applyFill="1" applyBorder="1" applyAlignment="1">
      <alignment/>
    </xf>
    <xf numFmtId="165" fontId="6" fillId="33" borderId="14" xfId="0" applyNumberFormat="1" applyFont="1" applyFill="1" applyBorder="1" applyAlignment="1">
      <alignment/>
    </xf>
    <xf numFmtId="167" fontId="2" fillId="33" borderId="0" xfId="0" applyNumberFormat="1" applyFont="1" applyFill="1" applyAlignment="1">
      <alignment/>
    </xf>
    <xf numFmtId="0" fontId="3" fillId="33" borderId="0" xfId="0" applyFont="1" applyFill="1" applyBorder="1" applyAlignment="1">
      <alignment/>
    </xf>
    <xf numFmtId="0" fontId="4" fillId="3" borderId="10" xfId="0" applyFont="1" applyFill="1" applyBorder="1" applyAlignment="1">
      <alignment/>
    </xf>
    <xf numFmtId="0" fontId="3" fillId="3" borderId="15" xfId="0" applyFont="1" applyFill="1" applyBorder="1" applyAlignment="1">
      <alignment/>
    </xf>
    <xf numFmtId="0" fontId="3" fillId="3" borderId="16" xfId="0" applyFont="1" applyFill="1" applyBorder="1" applyAlignment="1">
      <alignment/>
    </xf>
    <xf numFmtId="0" fontId="4" fillId="34" borderId="17" xfId="0" applyFont="1" applyFill="1" applyBorder="1" applyAlignment="1">
      <alignment/>
    </xf>
    <xf numFmtId="0" fontId="3" fillId="33" borderId="18" xfId="0" applyFont="1" applyFill="1" applyBorder="1" applyAlignment="1">
      <alignment/>
    </xf>
    <xf numFmtId="0" fontId="2" fillId="35" borderId="10"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4" xfId="0" applyFont="1" applyFill="1" applyBorder="1" applyAlignment="1">
      <alignment horizontal="center" vertical="center"/>
    </xf>
    <xf numFmtId="0" fontId="3" fillId="33" borderId="15" xfId="0" applyFont="1" applyFill="1" applyBorder="1" applyAlignment="1">
      <alignment/>
    </xf>
    <xf numFmtId="165" fontId="3" fillId="3" borderId="19" xfId="0" applyNumberFormat="1" applyFont="1" applyFill="1" applyBorder="1" applyAlignment="1">
      <alignment/>
    </xf>
    <xf numFmtId="3" fontId="3" fillId="33" borderId="10" xfId="0" applyNumberFormat="1" applyFont="1" applyFill="1" applyBorder="1" applyAlignment="1">
      <alignment/>
    </xf>
    <xf numFmtId="3" fontId="3" fillId="33" borderId="19" xfId="0" applyNumberFormat="1" applyFont="1" applyFill="1" applyBorder="1" applyAlignment="1">
      <alignment/>
    </xf>
    <xf numFmtId="3" fontId="3" fillId="33" borderId="14" xfId="0" applyNumberFormat="1" applyFont="1" applyFill="1" applyBorder="1" applyAlignment="1">
      <alignment/>
    </xf>
    <xf numFmtId="3" fontId="3" fillId="3" borderId="10" xfId="0" applyNumberFormat="1" applyFont="1" applyFill="1" applyBorder="1" applyAlignment="1">
      <alignment/>
    </xf>
    <xf numFmtId="3" fontId="3" fillId="3" borderId="19" xfId="0" applyNumberFormat="1" applyFont="1" applyFill="1" applyBorder="1" applyAlignment="1">
      <alignment/>
    </xf>
    <xf numFmtId="3" fontId="3" fillId="3" borderId="14" xfId="0" applyNumberFormat="1" applyFont="1" applyFill="1" applyBorder="1" applyAlignment="1">
      <alignment/>
    </xf>
    <xf numFmtId="168" fontId="3" fillId="33" borderId="0" xfId="0" applyNumberFormat="1" applyFont="1" applyFill="1" applyAlignment="1">
      <alignment/>
    </xf>
    <xf numFmtId="168" fontId="3" fillId="33" borderId="0" xfId="0" applyNumberFormat="1" applyFont="1" applyFill="1" applyBorder="1" applyAlignment="1">
      <alignment/>
    </xf>
    <xf numFmtId="168" fontId="2" fillId="33" borderId="20" xfId="0" applyNumberFormat="1" applyFont="1" applyFill="1" applyBorder="1" applyAlignment="1">
      <alignment/>
    </xf>
    <xf numFmtId="168" fontId="2" fillId="33" borderId="21" xfId="0" applyNumberFormat="1" applyFont="1" applyFill="1" applyBorder="1" applyAlignment="1">
      <alignment/>
    </xf>
    <xf numFmtId="168" fontId="3" fillId="33" borderId="13" xfId="0" applyNumberFormat="1" applyFont="1" applyFill="1" applyBorder="1" applyAlignment="1">
      <alignment/>
    </xf>
    <xf numFmtId="0" fontId="3" fillId="33" borderId="22" xfId="0" applyFont="1" applyFill="1" applyBorder="1" applyAlignment="1">
      <alignment/>
    </xf>
    <xf numFmtId="0" fontId="3" fillId="33" borderId="23" xfId="0" applyFont="1" applyFill="1" applyBorder="1" applyAlignment="1">
      <alignment/>
    </xf>
    <xf numFmtId="165" fontId="3" fillId="33" borderId="19" xfId="0" applyNumberFormat="1" applyFont="1" applyFill="1" applyBorder="1" applyAlignment="1">
      <alignment/>
    </xf>
    <xf numFmtId="3" fontId="2" fillId="33" borderId="0" xfId="0" applyNumberFormat="1" applyFont="1" applyFill="1" applyBorder="1" applyAlignment="1">
      <alignment/>
    </xf>
    <xf numFmtId="3" fontId="2" fillId="33" borderId="20" xfId="0" applyNumberFormat="1" applyFont="1" applyFill="1" applyBorder="1" applyAlignment="1">
      <alignment/>
    </xf>
    <xf numFmtId="3" fontId="2" fillId="33" borderId="21" xfId="0" applyNumberFormat="1" applyFont="1" applyFill="1" applyBorder="1" applyAlignment="1">
      <alignment/>
    </xf>
    <xf numFmtId="3" fontId="2" fillId="33" borderId="18" xfId="0" applyNumberFormat="1" applyFont="1" applyFill="1" applyBorder="1" applyAlignment="1">
      <alignment/>
    </xf>
    <xf numFmtId="3" fontId="2" fillId="33" borderId="23" xfId="0" applyNumberFormat="1" applyFont="1" applyFill="1" applyBorder="1" applyAlignment="1">
      <alignment/>
    </xf>
    <xf numFmtId="4" fontId="3" fillId="3" borderId="10" xfId="0" applyNumberFormat="1"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2" fontId="3" fillId="33" borderId="13" xfId="0" applyNumberFormat="1" applyFont="1" applyFill="1" applyBorder="1" applyAlignment="1">
      <alignment/>
    </xf>
    <xf numFmtId="165" fontId="6" fillId="33" borderId="19" xfId="0" applyNumberFormat="1" applyFont="1" applyFill="1" applyBorder="1" applyAlignment="1">
      <alignment/>
    </xf>
    <xf numFmtId="0" fontId="7" fillId="33" borderId="0" xfId="0" applyFont="1" applyFill="1" applyBorder="1" applyAlignment="1">
      <alignment/>
    </xf>
    <xf numFmtId="2" fontId="3" fillId="33" borderId="0" xfId="0" applyNumberFormat="1" applyFont="1" applyFill="1" applyAlignment="1">
      <alignment/>
    </xf>
    <xf numFmtId="0" fontId="59" fillId="7" borderId="12" xfId="0" applyFont="1" applyFill="1" applyBorder="1" applyAlignment="1">
      <alignment vertical="center" wrapText="1"/>
    </xf>
    <xf numFmtId="0" fontId="58" fillId="7" borderId="24" xfId="53" applyFont="1" applyFill="1" applyBorder="1" applyAlignment="1" applyProtection="1">
      <alignment horizontal="left" vertical="center"/>
      <protection/>
    </xf>
    <xf numFmtId="0" fontId="58" fillId="7" borderId="25" xfId="53" applyFont="1" applyFill="1" applyBorder="1" applyAlignment="1" applyProtection="1">
      <alignment vertical="center"/>
      <protection/>
    </xf>
    <xf numFmtId="0" fontId="59" fillId="7" borderId="26" xfId="0" applyFont="1" applyFill="1" applyBorder="1" applyAlignment="1">
      <alignment vertical="center" wrapText="1"/>
    </xf>
    <xf numFmtId="0" fontId="58" fillId="7" borderId="27" xfId="53" applyFont="1" applyFill="1" applyBorder="1" applyAlignment="1" applyProtection="1">
      <alignment vertical="center"/>
      <protection/>
    </xf>
    <xf numFmtId="0" fontId="59" fillId="7" borderId="28" xfId="0" applyFont="1" applyFill="1" applyBorder="1" applyAlignment="1">
      <alignment vertical="center" wrapText="1"/>
    </xf>
    <xf numFmtId="0" fontId="59" fillId="7" borderId="29" xfId="0" applyFont="1" applyFill="1" applyBorder="1" applyAlignment="1">
      <alignment vertical="center" wrapText="1"/>
    </xf>
    <xf numFmtId="0" fontId="58" fillId="7" borderId="30" xfId="53" applyFont="1" applyFill="1" applyBorder="1" applyAlignment="1" applyProtection="1">
      <alignment vertical="center"/>
      <protection/>
    </xf>
    <xf numFmtId="0" fontId="53" fillId="33" borderId="0" xfId="0" applyFont="1" applyFill="1" applyAlignment="1">
      <alignment/>
    </xf>
    <xf numFmtId="0" fontId="57" fillId="33" borderId="0" xfId="0" applyFont="1" applyFill="1" applyAlignment="1">
      <alignment/>
    </xf>
    <xf numFmtId="0" fontId="0" fillId="33" borderId="0" xfId="0" applyFill="1" applyAlignment="1">
      <alignment horizontal="left"/>
    </xf>
    <xf numFmtId="169" fontId="3" fillId="3" borderId="10" xfId="60" applyNumberFormat="1" applyFont="1" applyFill="1" applyBorder="1" applyAlignment="1">
      <alignment vertical="center"/>
    </xf>
    <xf numFmtId="169" fontId="3" fillId="3" borderId="19" xfId="60" applyNumberFormat="1" applyFont="1" applyFill="1" applyBorder="1" applyAlignment="1">
      <alignment vertical="center"/>
    </xf>
    <xf numFmtId="169" fontId="3" fillId="3" borderId="14" xfId="60" applyNumberFormat="1" applyFont="1" applyFill="1" applyBorder="1" applyAlignment="1">
      <alignment vertical="center"/>
    </xf>
    <xf numFmtId="0" fontId="0" fillId="33" borderId="0" xfId="0" applyFill="1" applyAlignment="1">
      <alignment vertical="center"/>
    </xf>
    <xf numFmtId="169" fontId="3" fillId="33" borderId="10" xfId="60" applyNumberFormat="1" applyFont="1" applyFill="1" applyBorder="1" applyAlignment="1">
      <alignment vertical="center"/>
    </xf>
    <xf numFmtId="169" fontId="3" fillId="33" borderId="19" xfId="60" applyNumberFormat="1" applyFont="1" applyFill="1" applyBorder="1" applyAlignment="1">
      <alignment vertical="center"/>
    </xf>
    <xf numFmtId="169" fontId="3" fillId="33" borderId="14" xfId="60" applyNumberFormat="1" applyFont="1" applyFill="1" applyBorder="1" applyAlignment="1">
      <alignment vertical="center"/>
    </xf>
    <xf numFmtId="0" fontId="3" fillId="9" borderId="10" xfId="0" applyFont="1" applyFill="1" applyBorder="1" applyAlignment="1">
      <alignment vertical="center"/>
    </xf>
    <xf numFmtId="0" fontId="3" fillId="36" borderId="10" xfId="0" applyFont="1" applyFill="1" applyBorder="1" applyAlignment="1">
      <alignment vertical="center"/>
    </xf>
    <xf numFmtId="0" fontId="58" fillId="7" borderId="24" xfId="53" applyFont="1" applyFill="1" applyBorder="1" applyAlignment="1" applyProtection="1">
      <alignment vertical="center"/>
      <protection/>
    </xf>
    <xf numFmtId="0" fontId="59" fillId="7" borderId="12" xfId="0" applyFont="1" applyFill="1" applyBorder="1" applyAlignment="1">
      <alignment vertical="center"/>
    </xf>
    <xf numFmtId="0" fontId="56" fillId="13" borderId="10" xfId="0" applyFont="1" applyFill="1" applyBorder="1" applyAlignment="1">
      <alignment vertical="center"/>
    </xf>
    <xf numFmtId="165" fontId="2" fillId="33" borderId="21" xfId="0" applyNumberFormat="1" applyFont="1" applyFill="1" applyBorder="1" applyAlignment="1">
      <alignment/>
    </xf>
    <xf numFmtId="165" fontId="3" fillId="33" borderId="22" xfId="0" applyNumberFormat="1" applyFont="1" applyFill="1" applyBorder="1" applyAlignment="1">
      <alignment/>
    </xf>
    <xf numFmtId="165" fontId="3" fillId="33" borderId="23" xfId="0" applyNumberFormat="1" applyFont="1" applyFill="1" applyBorder="1" applyAlignment="1">
      <alignment/>
    </xf>
    <xf numFmtId="165" fontId="2" fillId="33" borderId="23" xfId="0" applyNumberFormat="1" applyFont="1" applyFill="1" applyBorder="1" applyAlignment="1">
      <alignment/>
    </xf>
    <xf numFmtId="165" fontId="3" fillId="33" borderId="21" xfId="0" applyNumberFormat="1" applyFont="1" applyFill="1" applyBorder="1" applyAlignment="1">
      <alignment/>
    </xf>
    <xf numFmtId="167" fontId="3" fillId="33" borderId="0" xfId="0" applyNumberFormat="1" applyFont="1" applyFill="1" applyAlignment="1">
      <alignment/>
    </xf>
    <xf numFmtId="167" fontId="3" fillId="33" borderId="0" xfId="0" applyNumberFormat="1" applyFont="1" applyFill="1" applyBorder="1" applyAlignment="1">
      <alignment/>
    </xf>
    <xf numFmtId="167" fontId="3" fillId="33" borderId="15" xfId="0" applyNumberFormat="1" applyFont="1" applyFill="1" applyBorder="1" applyAlignment="1">
      <alignment/>
    </xf>
    <xf numFmtId="0" fontId="2" fillId="34" borderId="10" xfId="0" applyFont="1" applyFill="1" applyBorder="1" applyAlignment="1">
      <alignment horizontal="center" vertical="center" wrapText="1"/>
    </xf>
    <xf numFmtId="0" fontId="2" fillId="34" borderId="31" xfId="0" applyFont="1" applyFill="1" applyBorder="1" applyAlignment="1">
      <alignment horizontal="left" vertical="center" wrapText="1"/>
    </xf>
    <xf numFmtId="0" fontId="2" fillId="34" borderId="1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xdr:row>
      <xdr:rowOff>28575</xdr:rowOff>
    </xdr:from>
    <xdr:to>
      <xdr:col>14</xdr:col>
      <xdr:colOff>171450</xdr:colOff>
      <xdr:row>35</xdr:row>
      <xdr:rowOff>152400</xdr:rowOff>
    </xdr:to>
    <xdr:sp>
      <xdr:nvSpPr>
        <xdr:cNvPr id="1" name="Text Box 1"/>
        <xdr:cNvSpPr txBox="1">
          <a:spLocks noChangeArrowheads="1"/>
        </xdr:cNvSpPr>
      </xdr:nvSpPr>
      <xdr:spPr>
        <a:xfrm>
          <a:off x="542925" y="581025"/>
          <a:ext cx="8162925" cy="5305425"/>
        </a:xfrm>
        <a:prstGeom prst="rect">
          <a:avLst/>
        </a:prstGeom>
        <a:solidFill>
          <a:srgbClr val="FDEADA"/>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Notes on Fossil Fuel, Wholesale and Retail</a:t>
          </a:r>
          <a:r>
            <a:rPr lang="en-US" cap="none" sz="1200" b="1" i="0" u="none" baseline="0">
              <a:solidFill>
                <a:srgbClr val="000000"/>
              </a:solidFill>
              <a:latin typeface="Arial"/>
              <a:ea typeface="Arial"/>
              <a:cs typeface="Arial"/>
            </a:rPr>
            <a:t> Prices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Wholesale Fossil Fuel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prices</a:t>
          </a:r>
          <a:r>
            <a:rPr lang="en-US" cap="none" sz="1200" b="0" i="0" u="none" baseline="0">
              <a:solidFill>
                <a:srgbClr val="000000"/>
              </a:solidFill>
              <a:latin typeface="Arial"/>
              <a:ea typeface="Arial"/>
              <a:cs typeface="Arial"/>
            </a:rPr>
            <a:t> for Crude Oil, Natural Gas and Coal are the internationally traded prices paid by gas and electricity utilities and by oil refineries for their bulk supplies.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wholesale electricity prices reflect the short run marginal cost of generation, including carbon price impacts, plus a markup, based on historical data, which seeks to reflect the value of capacity at times of scarcity in the generation market. Other costs such as the costs of transmission, distribution, metering , supplier margins, taxes and the costs of environmental policies, where these are charged back to consumers, are not included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Retail prices are the prices paid by residential, industrial and services consumers and private car users. These include all non-avoidable taxes and duties.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residential customers and private car users this includes VAT at the currently applicable rates.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industrial and services this excludes VAT but includes estimated average rates of Climate Change Levy and, in future, the cost of CRC allowance purchase. Average rates allow that some users in these sectors may be either rebated or exempt either through participation in a CCA or because plant is in the EU ETS or is High Quality CHP. It does not include the cost of carbon for users whose direct emissions are in the EU ETS trading scheme, though the cost of this is included in our modelling of consumer's price response.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All prices are real and are expressed in 2012 prices.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DECC publishes fuel prices in a number of publications, each of which uses the latest information available at the time of production.  Due to differences in publication dates, minor differences may occur.  For further detail, please see the DECC/HMT Green Book Supplementary Appraisal Guidance (</a:t>
          </a:r>
          <a:r>
            <a:rPr lang="en-US" cap="none" sz="1200" b="0" i="0" u="sng" baseline="0">
              <a:solidFill>
                <a:srgbClr val="000000"/>
              </a:solidFill>
              <a:latin typeface="Arial"/>
              <a:ea typeface="Arial"/>
              <a:cs typeface="Arial"/>
            </a:rPr>
            <a:t>http://www.decc.gov.uk/en/content/cms/about/ec_social_res/iag_guidance/iag_guidance.aspx</a:t>
          </a:r>
          <a:r>
            <a:rPr lang="en-US" cap="none" sz="1200" b="0" i="0" u="sng"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and information on DECC’s Policy Impacts on Prices and Bills (</a:t>
          </a:r>
          <a:r>
            <a:rPr lang="en-US" cap="none" sz="1200" b="0" i="0" u="sng" baseline="0">
              <a:solidFill>
                <a:srgbClr val="000000"/>
              </a:solidFill>
              <a:latin typeface="Arial"/>
              <a:ea typeface="Arial"/>
              <a:cs typeface="Arial"/>
            </a:rPr>
            <a:t>http://www.decc.gov.uk/en/content/cms/meeting_energy/aes/impacts/impacts.aspx</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a:t>
          </a:r>
        </a:p>
      </xdr:txBody>
    </xdr:sp>
    <xdr:clientData/>
  </xdr:twoCellAnchor>
  <xdr:twoCellAnchor>
    <xdr:from>
      <xdr:col>0</xdr:col>
      <xdr:colOff>552450</xdr:colOff>
      <xdr:row>36</xdr:row>
      <xdr:rowOff>152400</xdr:rowOff>
    </xdr:from>
    <xdr:to>
      <xdr:col>14</xdr:col>
      <xdr:colOff>171450</xdr:colOff>
      <xdr:row>54</xdr:row>
      <xdr:rowOff>161925</xdr:rowOff>
    </xdr:to>
    <xdr:sp>
      <xdr:nvSpPr>
        <xdr:cNvPr id="2" name="TextBox 2"/>
        <xdr:cNvSpPr txBox="1">
          <a:spLocks noChangeArrowheads="1"/>
        </xdr:cNvSpPr>
      </xdr:nvSpPr>
      <xdr:spPr>
        <a:xfrm>
          <a:off x="552450" y="6048375"/>
          <a:ext cx="8153400" cy="2924175"/>
        </a:xfrm>
        <a:prstGeom prst="rect">
          <a:avLst/>
        </a:prstGeom>
        <a:solidFill>
          <a:srgbClr val="FDEADA"/>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Notes on Growth</a:t>
          </a:r>
          <a:r>
            <a:rPr lang="en-US" cap="none" sz="1200" b="1" i="0" u="none" baseline="0">
              <a:solidFill>
                <a:srgbClr val="000000"/>
              </a:solidFill>
              <a:latin typeface="Arial"/>
              <a:ea typeface="Arial"/>
              <a:cs typeface="Arial"/>
            </a:rPr>
            <a:t> assumptions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UK GDP growth and employment up to 2016 we use the projections in the OBR's Economic and Fiscal Outlook that was produced for the March 2012 Budget. After 2016 we use the projections in the OBR's Fiscal Sustainability Report (July 2012).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World and Advanced Economies growth up to 2017 we use the prpjections in the IMF Economic  Outlook, produced in April 2012. Growth after 2017 has been projected by DECC. International growth is a contributory driver to industrial output.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population we follow the OBR and use the low migration variant of the ONS' 2010-based population projections.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household numbers we use the Department for Communities and Local Government's projections of household numbers, which are based on the ONS' 2008-based principal population projections, adjusted pro-rata to the OBR's population assumptions.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18"/>
  <sheetViews>
    <sheetView tabSelected="1" zoomScalePageLayoutView="0" workbookViewId="0" topLeftCell="A1">
      <selection activeCell="C4" sqref="C4"/>
    </sheetView>
  </sheetViews>
  <sheetFormatPr defaultColWidth="9.140625" defaultRowHeight="12.75"/>
  <cols>
    <col min="1" max="1" width="9.140625" style="1" customWidth="1"/>
    <col min="2" max="2" width="24.00390625" style="1" customWidth="1"/>
    <col min="3" max="3" width="83.57421875" style="1" customWidth="1"/>
    <col min="4" max="16384" width="9.140625" style="1" customWidth="1"/>
  </cols>
  <sheetData>
    <row r="2" ht="18">
      <c r="B2" s="25" t="s">
        <v>36</v>
      </c>
    </row>
    <row r="4" spans="2:3" ht="30" customHeight="1">
      <c r="B4" s="91" t="s">
        <v>35</v>
      </c>
      <c r="C4" s="3" t="s">
        <v>53</v>
      </c>
    </row>
    <row r="5" ht="13.5" thickBot="1"/>
    <row r="6" spans="2:3" ht="30" customHeight="1" thickBot="1">
      <c r="B6" s="89" t="s">
        <v>51</v>
      </c>
      <c r="C6" s="90" t="s">
        <v>52</v>
      </c>
    </row>
    <row r="7" ht="30" customHeight="1" thickBot="1">
      <c r="B7" s="78" t="s">
        <v>75</v>
      </c>
    </row>
    <row r="8" spans="2:3" ht="16.5" thickBot="1">
      <c r="B8" s="4" t="s">
        <v>11</v>
      </c>
      <c r="C8" s="5" t="s">
        <v>12</v>
      </c>
    </row>
    <row r="9" spans="2:3" ht="45">
      <c r="B9" s="71" t="s">
        <v>2</v>
      </c>
      <c r="C9" s="72" t="s">
        <v>8</v>
      </c>
    </row>
    <row r="10" spans="2:3" ht="30" customHeight="1">
      <c r="B10" s="73" t="s">
        <v>3</v>
      </c>
      <c r="C10" s="74" t="s">
        <v>9</v>
      </c>
    </row>
    <row r="11" spans="2:3" ht="30" customHeight="1">
      <c r="B11" s="73" t="s">
        <v>4</v>
      </c>
      <c r="C11" s="74" t="s">
        <v>10</v>
      </c>
    </row>
    <row r="12" spans="2:3" ht="30">
      <c r="B12" s="73" t="s">
        <v>5</v>
      </c>
      <c r="C12" s="74" t="s">
        <v>54</v>
      </c>
    </row>
    <row r="13" spans="2:3" ht="30">
      <c r="B13" s="73" t="s">
        <v>6</v>
      </c>
      <c r="C13" s="74" t="s">
        <v>38</v>
      </c>
    </row>
    <row r="14" spans="2:3" ht="30.75" thickBot="1">
      <c r="B14" s="76" t="s">
        <v>7</v>
      </c>
      <c r="C14" s="75" t="s">
        <v>80</v>
      </c>
    </row>
    <row r="15" spans="2:3" ht="30" customHeight="1" thickBot="1">
      <c r="B15" s="78" t="s">
        <v>50</v>
      </c>
      <c r="C15" s="83"/>
    </row>
    <row r="16" spans="2:3" ht="30" customHeight="1" thickBot="1">
      <c r="B16" s="70" t="s">
        <v>50</v>
      </c>
      <c r="C16" s="69" t="s">
        <v>76</v>
      </c>
    </row>
    <row r="17" spans="2:3" ht="15">
      <c r="B17" s="23"/>
      <c r="C17" s="24"/>
    </row>
    <row r="18" ht="12.75">
      <c r="B18" s="2" t="s">
        <v>79</v>
      </c>
    </row>
  </sheetData>
  <sheetProtection/>
  <hyperlinks>
    <hyperlink ref="B9" location="'Central Scenario'!A1" display="Central Scenario"/>
    <hyperlink ref="B10" location="'Low Prices'!A1" display="Low Prices"/>
    <hyperlink ref="B11" location="'High Prices'!A1" display="High Prices"/>
    <hyperlink ref="B12" location="'Low Growth'!A1" display="Low Growth"/>
    <hyperlink ref="B13" location="'High Growth'!A1" display="High Growth"/>
    <hyperlink ref="B14" location="'Baseline Policies'!A1" display="Baseline Policies"/>
    <hyperlink ref="B16" location="'Growth Assumptions'!A1" display="Growth Assumptions"/>
    <hyperlink ref="B6" location="'Notes on Prices &amp; Growth Tables'!A1" display="Note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B2"/>
  <sheetViews>
    <sheetView zoomScale="90" zoomScaleNormal="90" zoomScalePageLayoutView="0" workbookViewId="0" topLeftCell="A7">
      <selection activeCell="R18" sqref="R18"/>
    </sheetView>
  </sheetViews>
  <sheetFormatPr defaultColWidth="9.140625" defaultRowHeight="12.75"/>
  <cols>
    <col min="1" max="16384" width="9.140625" style="1" customWidth="1"/>
  </cols>
  <sheetData>
    <row r="2" ht="18">
      <c r="B2" s="25" t="str">
        <f>'Index of Tables'!B2</f>
        <v>DECC Updated Energy &amp; Emissions Projections - October 2012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M38"/>
  <sheetViews>
    <sheetView zoomScalePageLayoutView="0" workbookViewId="0" topLeftCell="A1">
      <selection activeCell="A2" sqref="A2"/>
    </sheetView>
  </sheetViews>
  <sheetFormatPr defaultColWidth="9.140625" defaultRowHeight="12.75"/>
  <cols>
    <col min="1" max="1" width="13.421875" style="8" customWidth="1"/>
    <col min="2" max="2" width="16.57421875" style="7" bestFit="1" customWidth="1"/>
    <col min="3" max="3" width="7.28125" style="8" bestFit="1" customWidth="1"/>
    <col min="4" max="9" width="5.8515625" style="7" customWidth="1"/>
    <col min="10" max="11" width="5.8515625" style="32" customWidth="1"/>
    <col min="12" max="13" width="5.8515625" style="7" customWidth="1"/>
    <col min="14" max="14" width="6.7109375" style="7" customWidth="1"/>
    <col min="15" max="33" width="5.8515625" style="7" customWidth="1"/>
    <col min="34" max="38" width="8.421875" style="7" customWidth="1"/>
    <col min="39" max="16384" width="9.140625" style="7" customWidth="1"/>
  </cols>
  <sheetData>
    <row r="1" spans="1:11" ht="18.75">
      <c r="A1" s="6" t="s">
        <v>56</v>
      </c>
      <c r="D1" s="6" t="s">
        <v>36</v>
      </c>
      <c r="J1" s="7"/>
      <c r="K1" s="7"/>
    </row>
    <row r="2" spans="1:3" ht="12.75">
      <c r="A2" s="9" t="s">
        <v>37</v>
      </c>
      <c r="C2" s="9"/>
    </row>
    <row r="3" spans="1:4" ht="12.75" hidden="1">
      <c r="A3" s="10" t="s">
        <v>16</v>
      </c>
      <c r="B3" s="33" t="s">
        <v>45</v>
      </c>
      <c r="C3" s="34"/>
      <c r="D3" s="35"/>
    </row>
    <row r="4" spans="1:3" ht="12.75">
      <c r="A4" s="10" t="s">
        <v>17</v>
      </c>
      <c r="B4" s="36"/>
      <c r="C4" s="7"/>
    </row>
    <row r="5" spans="1:3" ht="12.75">
      <c r="A5" s="11" t="s">
        <v>18</v>
      </c>
      <c r="B5" s="12" t="s">
        <v>13</v>
      </c>
      <c r="C5" s="7"/>
    </row>
    <row r="6" spans="1:3" ht="12.75">
      <c r="A6" s="11" t="s">
        <v>19</v>
      </c>
      <c r="B6" s="13" t="s">
        <v>20</v>
      </c>
      <c r="C6" s="7"/>
    </row>
    <row r="7" spans="1:15" ht="12.75">
      <c r="A7" s="11" t="s">
        <v>21</v>
      </c>
      <c r="B7" s="12" t="s">
        <v>13</v>
      </c>
      <c r="C7" s="7"/>
      <c r="N7" s="37"/>
      <c r="O7" s="37"/>
    </row>
    <row r="8" spans="4:39" ht="12.75">
      <c r="D8" s="38">
        <v>2001</v>
      </c>
      <c r="E8" s="38">
        <v>2002</v>
      </c>
      <c r="F8" s="38">
        <v>2003</v>
      </c>
      <c r="G8" s="38">
        <v>2004</v>
      </c>
      <c r="H8" s="38">
        <v>2005</v>
      </c>
      <c r="I8" s="38">
        <v>2006</v>
      </c>
      <c r="J8" s="38">
        <v>2007</v>
      </c>
      <c r="K8" s="38">
        <v>2008</v>
      </c>
      <c r="L8" s="38">
        <v>2009</v>
      </c>
      <c r="M8" s="38">
        <v>2010</v>
      </c>
      <c r="N8" s="39">
        <v>2011</v>
      </c>
      <c r="O8" s="40">
        <v>2012</v>
      </c>
      <c r="P8" s="38">
        <v>2013</v>
      </c>
      <c r="Q8" s="38">
        <v>2014</v>
      </c>
      <c r="R8" s="38">
        <v>2015</v>
      </c>
      <c r="S8" s="38">
        <v>2016</v>
      </c>
      <c r="T8" s="38">
        <v>2017</v>
      </c>
      <c r="U8" s="38">
        <v>2018</v>
      </c>
      <c r="V8" s="38">
        <v>2019</v>
      </c>
      <c r="W8" s="38">
        <v>2020</v>
      </c>
      <c r="X8" s="38">
        <v>2021</v>
      </c>
      <c r="Y8" s="38">
        <v>2022</v>
      </c>
      <c r="Z8" s="38">
        <v>2023</v>
      </c>
      <c r="AA8" s="38">
        <v>2024</v>
      </c>
      <c r="AB8" s="38">
        <v>2025</v>
      </c>
      <c r="AC8" s="38">
        <v>2026</v>
      </c>
      <c r="AD8" s="38">
        <v>2027</v>
      </c>
      <c r="AE8" s="38">
        <v>2028</v>
      </c>
      <c r="AF8" s="38">
        <v>2029</v>
      </c>
      <c r="AG8" s="38">
        <v>2030</v>
      </c>
      <c r="AH8" s="8"/>
      <c r="AI8" s="8"/>
      <c r="AJ8" s="8"/>
      <c r="AK8" s="8"/>
      <c r="AL8" s="8"/>
      <c r="AM8" s="8"/>
    </row>
    <row r="9" spans="4:15" ht="12.75">
      <c r="D9" s="97"/>
      <c r="E9" s="97"/>
      <c r="F9" s="97"/>
      <c r="G9" s="97"/>
      <c r="H9" s="97"/>
      <c r="I9" s="97"/>
      <c r="J9" s="98"/>
      <c r="K9" s="98"/>
      <c r="L9" s="97"/>
      <c r="M9" s="99"/>
      <c r="N9" s="97"/>
      <c r="O9" s="99"/>
    </row>
    <row r="10" spans="1:38" ht="14.25">
      <c r="A10" s="100" t="s">
        <v>22</v>
      </c>
      <c r="B10" s="13" t="s">
        <v>57</v>
      </c>
      <c r="C10" s="13" t="s">
        <v>23</v>
      </c>
      <c r="D10" s="16">
        <v>2.393487906372863</v>
      </c>
      <c r="E10" s="16">
        <v>2.094622124520145</v>
      </c>
      <c r="F10" s="16">
        <v>2.4495096294473004</v>
      </c>
      <c r="G10" s="16">
        <v>2.7216399507642604</v>
      </c>
      <c r="H10" s="16">
        <v>4.505240645007446</v>
      </c>
      <c r="I10" s="16">
        <v>4.604963681090152</v>
      </c>
      <c r="J10" s="16">
        <v>3.4952525179676575</v>
      </c>
      <c r="K10" s="16">
        <v>7.640215484259272</v>
      </c>
      <c r="L10" s="16">
        <v>4.1366992994554765</v>
      </c>
      <c r="M10" s="16">
        <v>4.58609376166239</v>
      </c>
      <c r="N10" s="42">
        <v>4.971636741296487</v>
      </c>
      <c r="O10" s="28">
        <v>5.045114121812241</v>
      </c>
      <c r="P10" s="16">
        <v>5.660264703747368</v>
      </c>
      <c r="Q10" s="16">
        <v>6.467733930196415</v>
      </c>
      <c r="R10" s="16">
        <v>6.751478646779657</v>
      </c>
      <c r="S10" s="16">
        <v>7.132500630904166</v>
      </c>
      <c r="T10" s="16">
        <v>7.009175918336228</v>
      </c>
      <c r="U10" s="16">
        <v>6.799358407375378</v>
      </c>
      <c r="V10" s="16">
        <v>6.7909032811155985</v>
      </c>
      <c r="W10" s="16">
        <v>6.682063400857913</v>
      </c>
      <c r="X10" s="16">
        <v>6.893547290877855</v>
      </c>
      <c r="Y10" s="16">
        <v>7.351489877514385</v>
      </c>
      <c r="Z10" s="16">
        <v>7.571825613002433</v>
      </c>
      <c r="AA10" s="16">
        <v>7.768513454053628</v>
      </c>
      <c r="AB10" s="16">
        <v>7.7866171536103055</v>
      </c>
      <c r="AC10" s="16">
        <v>7.828967008528798</v>
      </c>
      <c r="AD10" s="16">
        <v>7.990666798713915</v>
      </c>
      <c r="AE10" s="16">
        <v>8.074711595711381</v>
      </c>
      <c r="AF10" s="16">
        <v>8.120929518557512</v>
      </c>
      <c r="AG10" s="16">
        <v>8.054406042692097</v>
      </c>
      <c r="AH10" s="14"/>
      <c r="AI10" s="14"/>
      <c r="AJ10" s="14"/>
      <c r="AK10" s="14"/>
      <c r="AL10" s="14"/>
    </row>
    <row r="11" spans="1:38" ht="12.75">
      <c r="A11" s="100"/>
      <c r="B11" s="12" t="s">
        <v>1</v>
      </c>
      <c r="C11" s="12" t="s">
        <v>24</v>
      </c>
      <c r="D11" s="43">
        <v>28.80067617276901</v>
      </c>
      <c r="E11" s="43">
        <v>20.16504201956642</v>
      </c>
      <c r="F11" s="43">
        <v>25.404960038946943</v>
      </c>
      <c r="G11" s="43">
        <v>29.562967202496242</v>
      </c>
      <c r="H11" s="43">
        <v>48.146890011906144</v>
      </c>
      <c r="I11" s="43">
        <v>49.26011524107065</v>
      </c>
      <c r="J11" s="43">
        <v>33.85370747698753</v>
      </c>
      <c r="K11" s="43">
        <v>63.7965841371785</v>
      </c>
      <c r="L11" s="43">
        <v>33.451957371134</v>
      </c>
      <c r="M11" s="43">
        <v>44.6058235377447</v>
      </c>
      <c r="N11" s="44">
        <v>57.7019167255031</v>
      </c>
      <c r="O11" s="45">
        <v>61.23304994903206</v>
      </c>
      <c r="P11" s="43">
        <v>68.6779877378852</v>
      </c>
      <c r="Q11" s="43">
        <v>76.12292552673837</v>
      </c>
      <c r="R11" s="43">
        <v>76.80218629505931</v>
      </c>
      <c r="S11" s="43">
        <v>77.48797841692183</v>
      </c>
      <c r="T11" s="43">
        <v>74.69830919229565</v>
      </c>
      <c r="U11" s="43">
        <v>71.90863996766942</v>
      </c>
      <c r="V11" s="43">
        <v>71.90863996766942</v>
      </c>
      <c r="W11" s="43">
        <v>71.90863996766942</v>
      </c>
      <c r="X11" s="43">
        <v>71.90863996766942</v>
      </c>
      <c r="Y11" s="43">
        <v>71.90863996766942</v>
      </c>
      <c r="Z11" s="43">
        <v>71.90863996766942</v>
      </c>
      <c r="AA11" s="43">
        <v>71.90863996766942</v>
      </c>
      <c r="AB11" s="43">
        <v>71.90863996766942</v>
      </c>
      <c r="AC11" s="43">
        <v>71.90863996766942</v>
      </c>
      <c r="AD11" s="43">
        <v>71.90863996766942</v>
      </c>
      <c r="AE11" s="43">
        <v>71.90863996766942</v>
      </c>
      <c r="AF11" s="43">
        <v>71.90863996766942</v>
      </c>
      <c r="AG11" s="43">
        <v>71.90863996766942</v>
      </c>
      <c r="AH11" s="14"/>
      <c r="AI11" s="14"/>
      <c r="AJ11" s="14"/>
      <c r="AK11" s="14"/>
      <c r="AL11" s="14"/>
    </row>
    <row r="12" spans="1:38" ht="12.75">
      <c r="A12" s="100"/>
      <c r="B12" s="13" t="s">
        <v>25</v>
      </c>
      <c r="C12" s="13" t="s">
        <v>26</v>
      </c>
      <c r="D12" s="46">
        <v>31.933047472629706</v>
      </c>
      <c r="E12" s="46">
        <v>31.957185640418636</v>
      </c>
      <c r="F12" s="46">
        <v>35.93757835035875</v>
      </c>
      <c r="G12" s="46">
        <v>46.4953589549054</v>
      </c>
      <c r="H12" s="46">
        <v>64.69866251910251</v>
      </c>
      <c r="I12" s="46">
        <v>75.12337885614959</v>
      </c>
      <c r="J12" s="46">
        <v>81.67357053539978</v>
      </c>
      <c r="K12" s="46">
        <v>106.49450059823945</v>
      </c>
      <c r="L12" s="46">
        <v>66.65300817174369</v>
      </c>
      <c r="M12" s="46">
        <v>83.60395425956516</v>
      </c>
      <c r="N12" s="47">
        <v>114.03698795</v>
      </c>
      <c r="O12" s="48">
        <v>115.00000000000001</v>
      </c>
      <c r="P12" s="46">
        <v>116</v>
      </c>
      <c r="Q12" s="46">
        <v>117.09999999999998</v>
      </c>
      <c r="R12" s="46">
        <v>118.10000000000001</v>
      </c>
      <c r="S12" s="46">
        <v>119.20000000000002</v>
      </c>
      <c r="T12" s="46">
        <v>120.2</v>
      </c>
      <c r="U12" s="46">
        <v>121.3</v>
      </c>
      <c r="V12" s="46">
        <v>122.4</v>
      </c>
      <c r="W12" s="46">
        <v>123.50000000000001</v>
      </c>
      <c r="X12" s="46">
        <v>124.6</v>
      </c>
      <c r="Y12" s="46">
        <v>125.7</v>
      </c>
      <c r="Z12" s="46">
        <v>126.79999999999998</v>
      </c>
      <c r="AA12" s="46">
        <v>127.99999999999999</v>
      </c>
      <c r="AB12" s="46">
        <v>129.10000000000002</v>
      </c>
      <c r="AC12" s="46">
        <v>130.3</v>
      </c>
      <c r="AD12" s="46">
        <v>131.4</v>
      </c>
      <c r="AE12" s="46">
        <v>132.6</v>
      </c>
      <c r="AF12" s="46">
        <v>133.8</v>
      </c>
      <c r="AG12" s="46">
        <v>134.99999999999997</v>
      </c>
      <c r="AH12" s="14"/>
      <c r="AI12" s="14"/>
      <c r="AJ12" s="14"/>
      <c r="AK12" s="14"/>
      <c r="AL12" s="14"/>
    </row>
    <row r="13" spans="1:38" ht="12.75">
      <c r="A13" s="100"/>
      <c r="B13" s="12" t="s">
        <v>27</v>
      </c>
      <c r="C13" s="12" t="s">
        <v>39</v>
      </c>
      <c r="D13" s="43">
        <v>50.993597505080906</v>
      </c>
      <c r="E13" s="43">
        <v>40.41970566811708</v>
      </c>
      <c r="F13" s="43">
        <v>54.34492488236558</v>
      </c>
      <c r="G13" s="43">
        <v>87.58147133759124</v>
      </c>
      <c r="H13" s="43">
        <v>71.8402236019977</v>
      </c>
      <c r="I13" s="43">
        <v>73.92869227999847</v>
      </c>
      <c r="J13" s="43">
        <v>100.17262032778336</v>
      </c>
      <c r="K13" s="43">
        <v>161.70145200443093</v>
      </c>
      <c r="L13" s="43">
        <v>76.36662092877559</v>
      </c>
      <c r="M13" s="43">
        <v>97.28010195585071</v>
      </c>
      <c r="N13" s="44">
        <v>124.5769230769231</v>
      </c>
      <c r="O13" s="45">
        <v>102</v>
      </c>
      <c r="P13" s="43">
        <v>110</v>
      </c>
      <c r="Q13" s="43">
        <v>116.1</v>
      </c>
      <c r="R13" s="43">
        <v>116.7</v>
      </c>
      <c r="S13" s="43">
        <v>117.39999999999999</v>
      </c>
      <c r="T13" s="43">
        <v>118</v>
      </c>
      <c r="U13" s="43">
        <v>118.69999999999999</v>
      </c>
      <c r="V13" s="43">
        <v>119.3</v>
      </c>
      <c r="W13" s="43">
        <v>120</v>
      </c>
      <c r="X13" s="43">
        <v>120</v>
      </c>
      <c r="Y13" s="43">
        <v>120</v>
      </c>
      <c r="Z13" s="43">
        <v>120</v>
      </c>
      <c r="AA13" s="43">
        <v>120</v>
      </c>
      <c r="AB13" s="43">
        <v>120</v>
      </c>
      <c r="AC13" s="43">
        <v>120</v>
      </c>
      <c r="AD13" s="43">
        <v>120</v>
      </c>
      <c r="AE13" s="43">
        <v>120</v>
      </c>
      <c r="AF13" s="43">
        <v>120</v>
      </c>
      <c r="AG13" s="43">
        <v>120</v>
      </c>
      <c r="AH13" s="14"/>
      <c r="AI13" s="14"/>
      <c r="AJ13" s="14"/>
      <c r="AK13" s="14"/>
      <c r="AL13" s="14"/>
    </row>
    <row r="14" spans="4:15" ht="12.75">
      <c r="D14" s="49"/>
      <c r="E14" s="49"/>
      <c r="F14" s="49"/>
      <c r="G14" s="49"/>
      <c r="H14" s="49"/>
      <c r="I14" s="49"/>
      <c r="J14" s="50"/>
      <c r="K14" s="50"/>
      <c r="L14" s="49"/>
      <c r="M14" s="51"/>
      <c r="N14" s="92"/>
      <c r="O14" s="53"/>
    </row>
    <row r="15" spans="1:38" s="8" customFormat="1" ht="14.25">
      <c r="A15" s="8" t="s">
        <v>58</v>
      </c>
      <c r="D15" s="31"/>
      <c r="E15" s="31"/>
      <c r="F15" s="31"/>
      <c r="G15" s="31"/>
      <c r="H15" s="31"/>
      <c r="I15" s="31"/>
      <c r="J15" s="31"/>
      <c r="K15" s="31"/>
      <c r="L15" s="31"/>
      <c r="M15" s="31"/>
      <c r="N15" s="93"/>
      <c r="O15" s="26"/>
      <c r="P15" s="17"/>
      <c r="Q15" s="17"/>
      <c r="R15" s="17"/>
      <c r="S15" s="17"/>
      <c r="T15" s="17" t="s">
        <v>40</v>
      </c>
      <c r="U15" s="17"/>
      <c r="V15" s="17"/>
      <c r="W15" s="17"/>
      <c r="X15" s="17"/>
      <c r="Y15" s="17"/>
      <c r="Z15" s="17"/>
      <c r="AA15" s="17"/>
      <c r="AB15" s="17"/>
      <c r="AC15" s="17"/>
      <c r="AD15" s="17"/>
      <c r="AE15" s="17"/>
      <c r="AF15" s="17"/>
      <c r="AG15" s="17"/>
      <c r="AH15" s="17"/>
      <c r="AI15" s="17"/>
      <c r="AJ15" s="17"/>
      <c r="AK15" s="17"/>
      <c r="AL15" s="17"/>
    </row>
    <row r="16" spans="4:15" ht="12.75">
      <c r="D16" s="8"/>
      <c r="M16" s="37"/>
      <c r="N16" s="94"/>
      <c r="O16" s="26"/>
    </row>
    <row r="17" spans="1:38" ht="12.75">
      <c r="A17" s="100" t="s">
        <v>0</v>
      </c>
      <c r="B17" s="13" t="s">
        <v>28</v>
      </c>
      <c r="C17" s="13" t="s">
        <v>23</v>
      </c>
      <c r="D17" s="16">
        <v>9.06449131354196</v>
      </c>
      <c r="E17" s="16">
        <v>8.909774202095015</v>
      </c>
      <c r="F17" s="16">
        <v>8.784162646287097</v>
      </c>
      <c r="G17" s="16">
        <v>9.069957845272661</v>
      </c>
      <c r="H17" s="16">
        <v>9.80345557412656</v>
      </c>
      <c r="I17" s="16">
        <v>11.589733389979024</v>
      </c>
      <c r="J17" s="16">
        <v>12.250473774382131</v>
      </c>
      <c r="K17" s="16">
        <v>13.741221349799943</v>
      </c>
      <c r="L17" s="16">
        <v>14.178023974704784</v>
      </c>
      <c r="M17" s="16">
        <v>13.454251268480455</v>
      </c>
      <c r="N17" s="42">
        <v>14.06304775797692</v>
      </c>
      <c r="O17" s="28">
        <v>14.475799320695318</v>
      </c>
      <c r="P17" s="16">
        <v>14.930165573261247</v>
      </c>
      <c r="Q17" s="16">
        <v>16.23945183077298</v>
      </c>
      <c r="R17" s="16">
        <v>17.46780569594819</v>
      </c>
      <c r="S17" s="16">
        <v>18.403192065833963</v>
      </c>
      <c r="T17" s="16">
        <v>18.825436600736552</v>
      </c>
      <c r="U17" s="16">
        <v>18.91051286398839</v>
      </c>
      <c r="V17" s="16">
        <v>19.022561963415303</v>
      </c>
      <c r="W17" s="16">
        <v>19.073700523931375</v>
      </c>
      <c r="X17" s="16">
        <v>18.895918229413784</v>
      </c>
      <c r="Y17" s="16">
        <v>18.890654886282125</v>
      </c>
      <c r="Z17" s="16">
        <v>18.48751453853578</v>
      </c>
      <c r="AA17" s="16">
        <v>19.348056600810914</v>
      </c>
      <c r="AB17" s="16">
        <v>19.567056952629574</v>
      </c>
      <c r="AC17" s="16">
        <v>20.14897871246639</v>
      </c>
      <c r="AD17" s="16">
        <v>19.3303535080514</v>
      </c>
      <c r="AE17" s="16">
        <v>19.258380461070264</v>
      </c>
      <c r="AF17" s="16">
        <v>19.84733839891204</v>
      </c>
      <c r="AG17" s="16">
        <v>19.018347374707364</v>
      </c>
      <c r="AH17" s="14"/>
      <c r="AI17" s="14"/>
      <c r="AJ17" s="14"/>
      <c r="AK17" s="14"/>
      <c r="AL17" s="14"/>
    </row>
    <row r="18" spans="1:38" ht="12.75">
      <c r="A18" s="100"/>
      <c r="B18" s="12" t="s">
        <v>29</v>
      </c>
      <c r="C18" s="12" t="s">
        <v>23</v>
      </c>
      <c r="D18" s="15">
        <v>5.224872866774575</v>
      </c>
      <c r="E18" s="15">
        <v>5.0100610515823565</v>
      </c>
      <c r="F18" s="15">
        <v>4.590873160646966</v>
      </c>
      <c r="G18" s="15">
        <v>4.865214092654938</v>
      </c>
      <c r="H18" s="15">
        <v>6.043721635639528</v>
      </c>
      <c r="I18" s="15">
        <v>7.574141577786777</v>
      </c>
      <c r="J18" s="15">
        <v>7.940117008629798</v>
      </c>
      <c r="K18" s="15">
        <v>8.564267833873041</v>
      </c>
      <c r="L18" s="15">
        <v>10.05502746760299</v>
      </c>
      <c r="M18" s="15">
        <v>8.36507187342889</v>
      </c>
      <c r="N18" s="56">
        <v>8.482131249999998</v>
      </c>
      <c r="O18" s="27">
        <v>8.620543967982732</v>
      </c>
      <c r="P18" s="15">
        <v>9.841409143358868</v>
      </c>
      <c r="Q18" s="15">
        <v>10.992105560794155</v>
      </c>
      <c r="R18" s="15">
        <v>11.485468025923755</v>
      </c>
      <c r="S18" s="15">
        <v>12.342767025995224</v>
      </c>
      <c r="T18" s="15">
        <v>12.273724378537395</v>
      </c>
      <c r="U18" s="15">
        <v>12.462318367552498</v>
      </c>
      <c r="V18" s="15">
        <v>12.63424684376749</v>
      </c>
      <c r="W18" s="15">
        <v>12.67205921341905</v>
      </c>
      <c r="X18" s="15">
        <v>12.929218604143419</v>
      </c>
      <c r="Y18" s="15">
        <v>13.245964365836588</v>
      </c>
      <c r="Z18" s="15">
        <v>13.28839155860032</v>
      </c>
      <c r="AA18" s="15">
        <v>14.069509185684282</v>
      </c>
      <c r="AB18" s="15">
        <v>14.100187947744207</v>
      </c>
      <c r="AC18" s="15">
        <v>14.685036717564088</v>
      </c>
      <c r="AD18" s="15">
        <v>14.028833628909377</v>
      </c>
      <c r="AE18" s="15">
        <v>13.888310091271029</v>
      </c>
      <c r="AF18" s="15">
        <v>14.419426743292576</v>
      </c>
      <c r="AG18" s="15">
        <v>13.533621774036053</v>
      </c>
      <c r="AH18" s="14"/>
      <c r="AI18" s="14"/>
      <c r="AJ18" s="14"/>
      <c r="AK18" s="14"/>
      <c r="AL18" s="14"/>
    </row>
    <row r="19" spans="1:38" ht="12.75">
      <c r="A19" s="100"/>
      <c r="B19" s="13" t="s">
        <v>30</v>
      </c>
      <c r="C19" s="13" t="s">
        <v>23</v>
      </c>
      <c r="D19" s="16">
        <v>4.343718535323281</v>
      </c>
      <c r="E19" s="16">
        <v>4.141633441315723</v>
      </c>
      <c r="F19" s="16">
        <v>3.859175483400218</v>
      </c>
      <c r="G19" s="16">
        <v>4.070546256342169</v>
      </c>
      <c r="H19" s="16">
        <v>5.277131379086782</v>
      </c>
      <c r="I19" s="16">
        <v>6.615841996309795</v>
      </c>
      <c r="J19" s="16">
        <v>6.384813094399435</v>
      </c>
      <c r="K19" s="16">
        <v>7.748162550209384</v>
      </c>
      <c r="L19" s="16">
        <v>8.15177564082287</v>
      </c>
      <c r="M19" s="16">
        <v>7.128189671978084</v>
      </c>
      <c r="N19" s="42">
        <v>7.367658763056688</v>
      </c>
      <c r="O19" s="28">
        <v>7.527666399123793</v>
      </c>
      <c r="P19" s="16">
        <v>8.639450316706446</v>
      </c>
      <c r="Q19" s="16">
        <v>9.738597355764476</v>
      </c>
      <c r="R19" s="16">
        <v>10.215776548388613</v>
      </c>
      <c r="S19" s="16">
        <v>11.061950590089268</v>
      </c>
      <c r="T19" s="16">
        <v>10.982968270654357</v>
      </c>
      <c r="U19" s="16">
        <v>11.167838685749038</v>
      </c>
      <c r="V19" s="16">
        <v>11.321296126391422</v>
      </c>
      <c r="W19" s="16">
        <v>11.351169262642674</v>
      </c>
      <c r="X19" s="16">
        <v>11.602764975685883</v>
      </c>
      <c r="Y19" s="16">
        <v>11.917153218996152</v>
      </c>
      <c r="Z19" s="16">
        <v>11.948323868154466</v>
      </c>
      <c r="AA19" s="16">
        <v>12.704219718106508</v>
      </c>
      <c r="AB19" s="16">
        <v>12.721371044036669</v>
      </c>
      <c r="AC19" s="16">
        <v>13.295269084858209</v>
      </c>
      <c r="AD19" s="16">
        <v>12.623365746772858</v>
      </c>
      <c r="AE19" s="16">
        <v>12.473844093478165</v>
      </c>
      <c r="AF19" s="16">
        <v>12.995614763618203</v>
      </c>
      <c r="AG19" s="16">
        <v>12.103387676073924</v>
      </c>
      <c r="AH19" s="14"/>
      <c r="AI19" s="14"/>
      <c r="AJ19" s="14"/>
      <c r="AK19" s="14"/>
      <c r="AL19" s="14"/>
    </row>
    <row r="20" spans="4:38" s="8" customFormat="1" ht="12.75">
      <c r="D20" s="17"/>
      <c r="E20" s="17"/>
      <c r="F20" s="17"/>
      <c r="G20" s="17"/>
      <c r="H20" s="17"/>
      <c r="I20" s="17"/>
      <c r="J20" s="57"/>
      <c r="K20" s="57"/>
      <c r="L20" s="17"/>
      <c r="M20" s="58"/>
      <c r="N20" s="92"/>
      <c r="O20" s="29"/>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4:38" s="8" customFormat="1" ht="12.75">
      <c r="D21" s="17"/>
      <c r="E21" s="17"/>
      <c r="F21" s="17"/>
      <c r="G21" s="17"/>
      <c r="H21" s="17"/>
      <c r="I21" s="17"/>
      <c r="J21" s="57"/>
      <c r="K21" s="57"/>
      <c r="L21" s="17"/>
      <c r="M21" s="60"/>
      <c r="N21" s="95"/>
      <c r="O21" s="29"/>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1:38" ht="12.75">
      <c r="A22" s="100" t="s">
        <v>1</v>
      </c>
      <c r="B22" s="13" t="s">
        <v>28</v>
      </c>
      <c r="C22" s="13" t="s">
        <v>23</v>
      </c>
      <c r="D22" s="16">
        <v>1.9440161104396467</v>
      </c>
      <c r="E22" s="16">
        <v>2.0208243719301344</v>
      </c>
      <c r="F22" s="16">
        <v>2.0084440189681483</v>
      </c>
      <c r="G22" s="16">
        <v>2.1013793106473537</v>
      </c>
      <c r="H22" s="16">
        <v>2.3550006858083754</v>
      </c>
      <c r="I22" s="16">
        <v>3.017582349415306</v>
      </c>
      <c r="J22" s="16">
        <v>3.1806501262096907</v>
      </c>
      <c r="K22" s="16">
        <v>3.6965368358902855</v>
      </c>
      <c r="L22" s="16">
        <v>4.14979119454615</v>
      </c>
      <c r="M22" s="16">
        <v>3.7988223534310697</v>
      </c>
      <c r="N22" s="42">
        <v>4.0966524051607465</v>
      </c>
      <c r="O22" s="28">
        <v>4.472872603015131</v>
      </c>
      <c r="P22" s="16">
        <v>4.794004414036676</v>
      </c>
      <c r="Q22" s="16">
        <v>5.18347347872789</v>
      </c>
      <c r="R22" s="16">
        <v>5.545256330772059</v>
      </c>
      <c r="S22" s="16">
        <v>5.618288203542011</v>
      </c>
      <c r="T22" s="16">
        <v>5.65820664987798</v>
      </c>
      <c r="U22" s="16">
        <v>5.517001398867198</v>
      </c>
      <c r="V22" s="16">
        <v>5.469681600082504</v>
      </c>
      <c r="W22" s="16">
        <v>5.462352612593734</v>
      </c>
      <c r="X22" s="16">
        <v>5.450831295391158</v>
      </c>
      <c r="Y22" s="16">
        <v>5.448235276309889</v>
      </c>
      <c r="Z22" s="16">
        <v>5.264963160320409</v>
      </c>
      <c r="AA22" s="16">
        <v>5.284155073486712</v>
      </c>
      <c r="AB22" s="16">
        <v>5.301873610311383</v>
      </c>
      <c r="AC22" s="16">
        <v>5.319794777660936</v>
      </c>
      <c r="AD22" s="16">
        <v>5.337771147131432</v>
      </c>
      <c r="AE22" s="16">
        <v>5.354787967111828</v>
      </c>
      <c r="AF22" s="16">
        <v>5.371334886122042</v>
      </c>
      <c r="AG22" s="16">
        <v>5.387525652765211</v>
      </c>
      <c r="AH22" s="14"/>
      <c r="AI22" s="14"/>
      <c r="AJ22" s="14"/>
      <c r="AK22" s="14"/>
      <c r="AL22" s="14"/>
    </row>
    <row r="23" spans="1:38" ht="12.75">
      <c r="A23" s="100"/>
      <c r="B23" s="12" t="s">
        <v>29</v>
      </c>
      <c r="C23" s="12" t="s">
        <v>23</v>
      </c>
      <c r="D23" s="15">
        <v>1.4246090414345978</v>
      </c>
      <c r="E23" s="15">
        <v>1.4878208322950406</v>
      </c>
      <c r="F23" s="15">
        <v>1.4858324212574485</v>
      </c>
      <c r="G23" s="15">
        <v>1.6099921760159324</v>
      </c>
      <c r="H23" s="15">
        <v>2.0042893859405386</v>
      </c>
      <c r="I23" s="15">
        <v>2.576222942261824</v>
      </c>
      <c r="J23" s="15">
        <v>2.517144020781965</v>
      </c>
      <c r="K23" s="15">
        <v>2.777041237682448</v>
      </c>
      <c r="L23" s="15">
        <v>2.9148609749153827</v>
      </c>
      <c r="M23" s="15">
        <v>2.530344848814422</v>
      </c>
      <c r="N23" s="56">
        <v>2.6370687499999996</v>
      </c>
      <c r="O23" s="27">
        <v>3.1800257441150475</v>
      </c>
      <c r="P23" s="15">
        <v>3.471374753216543</v>
      </c>
      <c r="Q23" s="15">
        <v>3.777462218051973</v>
      </c>
      <c r="R23" s="15">
        <v>3.8194413792490693</v>
      </c>
      <c r="S23" s="15">
        <v>3.861670753944933</v>
      </c>
      <c r="T23" s="15">
        <v>3.770800335143776</v>
      </c>
      <c r="U23" s="15">
        <v>3.6798861986513174</v>
      </c>
      <c r="V23" s="15">
        <v>3.6958431559766596</v>
      </c>
      <c r="W23" s="15">
        <v>3.711800113302002</v>
      </c>
      <c r="X23" s="15">
        <v>3.727800788318647</v>
      </c>
      <c r="Y23" s="15">
        <v>3.7437577456439897</v>
      </c>
      <c r="Z23" s="15">
        <v>3.759714702969332</v>
      </c>
      <c r="AA23" s="15">
        <v>3.775671660294674</v>
      </c>
      <c r="AB23" s="15">
        <v>3.7916723353113193</v>
      </c>
      <c r="AC23" s="15">
        <v>3.807629292636662</v>
      </c>
      <c r="AD23" s="15">
        <v>3.823586249962004</v>
      </c>
      <c r="AE23" s="15">
        <v>3.8395432072873463</v>
      </c>
      <c r="AF23" s="15">
        <v>3.8555438823039907</v>
      </c>
      <c r="AG23" s="15">
        <v>3.8715008396293333</v>
      </c>
      <c r="AH23" s="14"/>
      <c r="AI23" s="14"/>
      <c r="AJ23" s="14"/>
      <c r="AK23" s="14"/>
      <c r="AL23" s="14"/>
    </row>
    <row r="24" spans="1:38" ht="12.75">
      <c r="A24" s="100"/>
      <c r="B24" s="13" t="s">
        <v>30</v>
      </c>
      <c r="C24" s="13" t="s">
        <v>23</v>
      </c>
      <c r="D24" s="16">
        <v>1.1194532593773576</v>
      </c>
      <c r="E24" s="16">
        <v>1.07366396699977</v>
      </c>
      <c r="F24" s="16">
        <v>1.0807187157971543</v>
      </c>
      <c r="G24" s="16">
        <v>1.230387265296277</v>
      </c>
      <c r="H24" s="16">
        <v>1.7049928969393822</v>
      </c>
      <c r="I24" s="16">
        <v>2.138011340623734</v>
      </c>
      <c r="J24" s="16">
        <v>1.7084545345856765</v>
      </c>
      <c r="K24" s="16">
        <v>2.3668126968743057</v>
      </c>
      <c r="L24" s="16">
        <v>2.1031959425974547</v>
      </c>
      <c r="M24" s="16">
        <v>1.8818944261516652</v>
      </c>
      <c r="N24" s="42">
        <v>2.2222699086110533</v>
      </c>
      <c r="O24" s="28">
        <v>2.6258535036779014</v>
      </c>
      <c r="P24" s="16">
        <v>2.9101816052026726</v>
      </c>
      <c r="Q24" s="16">
        <v>3.2088114419886624</v>
      </c>
      <c r="R24" s="16">
        <v>3.245156663902564</v>
      </c>
      <c r="S24" s="16">
        <v>3.2817520993152343</v>
      </c>
      <c r="T24" s="16">
        <v>3.1852323057807927</v>
      </c>
      <c r="U24" s="16">
        <v>3.0886842300051396</v>
      </c>
      <c r="V24" s="16">
        <v>3.099007248047288</v>
      </c>
      <c r="W24" s="62">
        <v>3.109330266089436</v>
      </c>
      <c r="X24" s="16">
        <v>3.1196815663727966</v>
      </c>
      <c r="Y24" s="16">
        <v>3.130004584414944</v>
      </c>
      <c r="Z24" s="16">
        <v>3.140327602457093</v>
      </c>
      <c r="AA24" s="16">
        <v>3.1506506204992415</v>
      </c>
      <c r="AB24" s="16">
        <v>3.161001920782601</v>
      </c>
      <c r="AC24" s="16">
        <v>3.1713249388247493</v>
      </c>
      <c r="AD24" s="16">
        <v>3.1816479568668976</v>
      </c>
      <c r="AE24" s="16">
        <v>3.1919709749090464</v>
      </c>
      <c r="AF24" s="16">
        <v>3.2023222751924054</v>
      </c>
      <c r="AG24" s="16">
        <v>3.212645293234554</v>
      </c>
      <c r="AH24" s="14"/>
      <c r="AI24" s="14"/>
      <c r="AJ24" s="14"/>
      <c r="AK24" s="14"/>
      <c r="AL24" s="14"/>
    </row>
    <row r="25" spans="13:15" ht="12.75">
      <c r="M25" s="63"/>
      <c r="N25" s="96"/>
      <c r="O25" s="65"/>
    </row>
    <row r="26" spans="13:15" ht="12.75">
      <c r="M26" s="37"/>
      <c r="N26" s="94"/>
      <c r="O26" s="26"/>
    </row>
    <row r="27" spans="1:38" ht="12.75">
      <c r="A27" s="100" t="s">
        <v>41</v>
      </c>
      <c r="B27" s="13" t="s">
        <v>31</v>
      </c>
      <c r="C27" s="13" t="s">
        <v>32</v>
      </c>
      <c r="D27" s="46">
        <v>98.91485366402837</v>
      </c>
      <c r="E27" s="46">
        <v>93.53050502533434</v>
      </c>
      <c r="F27" s="46">
        <v>94.78310328752686</v>
      </c>
      <c r="G27" s="46">
        <v>97.47945710243884</v>
      </c>
      <c r="H27" s="46">
        <v>102.93788205056957</v>
      </c>
      <c r="I27" s="46">
        <v>105.30820601383074</v>
      </c>
      <c r="J27" s="46">
        <v>106.33175285458492</v>
      </c>
      <c r="K27" s="46">
        <v>117.24716815514343</v>
      </c>
      <c r="L27" s="46">
        <v>107.31009900550758</v>
      </c>
      <c r="M27" s="46">
        <v>122.94423040025445</v>
      </c>
      <c r="N27" s="47">
        <v>136.60050993149326</v>
      </c>
      <c r="O27" s="48">
        <v>134.58991901296386</v>
      </c>
      <c r="P27" s="46">
        <v>137.9916438851215</v>
      </c>
      <c r="Q27" s="46">
        <v>138.37431844982441</v>
      </c>
      <c r="R27" s="46">
        <v>139.48250339059575</v>
      </c>
      <c r="S27" s="46">
        <v>140.92785306506093</v>
      </c>
      <c r="T27" s="46">
        <v>142.14213167728371</v>
      </c>
      <c r="U27" s="46">
        <v>143.43414549683723</v>
      </c>
      <c r="V27" s="46">
        <v>144.64601273770032</v>
      </c>
      <c r="W27" s="46">
        <v>145.7752935103386</v>
      </c>
      <c r="X27" s="46">
        <v>146.81981223724915</v>
      </c>
      <c r="Y27" s="46">
        <v>147.86789394480334</v>
      </c>
      <c r="Z27" s="46">
        <v>148.91956291816618</v>
      </c>
      <c r="AA27" s="46">
        <v>150.02227802319086</v>
      </c>
      <c r="AB27" s="46">
        <v>151.081195046902</v>
      </c>
      <c r="AC27" s="46">
        <v>152.19120760476036</v>
      </c>
      <c r="AD27" s="46">
        <v>153.25747182051632</v>
      </c>
      <c r="AE27" s="46">
        <v>154.37488164865155</v>
      </c>
      <c r="AF27" s="46">
        <v>155.4960279694093</v>
      </c>
      <c r="AG27" s="46">
        <v>156.620936250607</v>
      </c>
      <c r="AH27" s="14"/>
      <c r="AI27" s="14"/>
      <c r="AJ27" s="14"/>
      <c r="AK27" s="14"/>
      <c r="AL27" s="14"/>
    </row>
    <row r="28" spans="1:38" ht="12.75">
      <c r="A28" s="100"/>
      <c r="B28" s="12" t="s">
        <v>33</v>
      </c>
      <c r="C28" s="12" t="s">
        <v>32</v>
      </c>
      <c r="D28" s="43">
        <v>108.09218380256856</v>
      </c>
      <c r="E28" s="43">
        <v>101.89763477032976</v>
      </c>
      <c r="F28" s="43">
        <v>101.42073553853012</v>
      </c>
      <c r="G28" s="43">
        <v>104.19383327801224</v>
      </c>
      <c r="H28" s="43">
        <v>110.8401301673304</v>
      </c>
      <c r="I28" s="43">
        <v>113.06820312617192</v>
      </c>
      <c r="J28" s="43">
        <v>113.2733613655043</v>
      </c>
      <c r="K28" s="43">
        <v>124.24781624789904</v>
      </c>
      <c r="L28" s="43">
        <v>114.2509073765954</v>
      </c>
      <c r="M28" s="43">
        <v>130.23338951129242</v>
      </c>
      <c r="N28" s="44">
        <v>144.08829544429406</v>
      </c>
      <c r="O28" s="45">
        <v>142.35755004069773</v>
      </c>
      <c r="P28" s="43">
        <v>145.76102526027827</v>
      </c>
      <c r="Q28" s="43">
        <v>146.1456252071464</v>
      </c>
      <c r="R28" s="43">
        <v>147.2555604953407</v>
      </c>
      <c r="S28" s="43">
        <v>148.70283555197108</v>
      </c>
      <c r="T28" s="43">
        <v>149.9188645116168</v>
      </c>
      <c r="U28" s="43">
        <v>151.21280371333552</v>
      </c>
      <c r="V28" s="43">
        <v>152.42659633636387</v>
      </c>
      <c r="W28" s="43">
        <v>153.55780249116734</v>
      </c>
      <c r="X28" s="43">
        <v>154.60424660024313</v>
      </c>
      <c r="Y28" s="43">
        <v>155.65425368996253</v>
      </c>
      <c r="Z28" s="43">
        <v>156.70784804549055</v>
      </c>
      <c r="AA28" s="43">
        <v>157.81266356742273</v>
      </c>
      <c r="AB28" s="43">
        <v>158.8735059732991</v>
      </c>
      <c r="AC28" s="43">
        <v>159.98561894806497</v>
      </c>
      <c r="AD28" s="43">
        <v>161.05380854598613</v>
      </c>
      <c r="AE28" s="43">
        <v>162.17331879102886</v>
      </c>
      <c r="AF28" s="43">
        <v>163.29656552869415</v>
      </c>
      <c r="AG28" s="43">
        <v>164.42357422679936</v>
      </c>
      <c r="AH28" s="14"/>
      <c r="AI28" s="14"/>
      <c r="AJ28" s="14"/>
      <c r="AK28" s="14"/>
      <c r="AL28" s="14"/>
    </row>
    <row r="29" spans="1:38" ht="12.75">
      <c r="A29" s="100"/>
      <c r="B29" s="13" t="s">
        <v>34</v>
      </c>
      <c r="C29" s="13" t="s">
        <v>32</v>
      </c>
      <c r="D29" s="46">
        <v>101.68329382325824</v>
      </c>
      <c r="E29" s="46">
        <v>96.36885850153665</v>
      </c>
      <c r="F29" s="46">
        <v>97.12653026065102</v>
      </c>
      <c r="G29" s="46">
        <v>99.53093140973968</v>
      </c>
      <c r="H29" s="46">
        <v>107.82103825136612</v>
      </c>
      <c r="I29" s="46">
        <v>109.79410898849434</v>
      </c>
      <c r="J29" s="46">
        <v>109.2699252230832</v>
      </c>
      <c r="K29" s="46">
        <v>128.6734084337521</v>
      </c>
      <c r="L29" s="46">
        <v>112.32528407287717</v>
      </c>
      <c r="M29" s="46">
        <v>125.42205060370571</v>
      </c>
      <c r="N29" s="47">
        <v>142.184030256041</v>
      </c>
      <c r="O29" s="48">
        <v>142.59332615206273</v>
      </c>
      <c r="P29" s="46">
        <v>146.06235930433996</v>
      </c>
      <c r="Q29" s="46">
        <v>146.51907297717452</v>
      </c>
      <c r="R29" s="46">
        <v>147.6945661980655</v>
      </c>
      <c r="S29" s="46">
        <v>149.21395498066227</v>
      </c>
      <c r="T29" s="46">
        <v>150.49554187300473</v>
      </c>
      <c r="U29" s="46">
        <v>151.86159480068983</v>
      </c>
      <c r="V29" s="46">
        <v>153.14750114968453</v>
      </c>
      <c r="W29" s="46">
        <v>154.35082103045437</v>
      </c>
      <c r="X29" s="46">
        <v>155.46937886549654</v>
      </c>
      <c r="Y29" s="46">
        <v>156.59149968118237</v>
      </c>
      <c r="Z29" s="46">
        <v>157.71720776267676</v>
      </c>
      <c r="AA29" s="46">
        <v>158.900692803845</v>
      </c>
      <c r="AB29" s="46">
        <v>160.03364893568778</v>
      </c>
      <c r="AC29" s="46">
        <v>161.22443142968967</v>
      </c>
      <c r="AD29" s="46">
        <v>162.36473475357724</v>
      </c>
      <c r="AE29" s="46">
        <v>163.562914517856</v>
      </c>
      <c r="AF29" s="46">
        <v>164.7648307747574</v>
      </c>
      <c r="AG29" s="46">
        <v>165.97050899209864</v>
      </c>
      <c r="AH29" s="14"/>
      <c r="AI29" s="14"/>
      <c r="AJ29" s="14"/>
      <c r="AK29" s="14"/>
      <c r="AL29" s="14"/>
    </row>
    <row r="30" spans="1:38" s="8" customFormat="1" ht="14.25">
      <c r="A30" s="100"/>
      <c r="B30" s="18" t="s">
        <v>59</v>
      </c>
      <c r="C30" s="18" t="s">
        <v>23</v>
      </c>
      <c r="D30" s="19">
        <v>10.172566586316936</v>
      </c>
      <c r="E30" s="19">
        <v>9.611857120094122</v>
      </c>
      <c r="F30" s="19">
        <v>9.706811662646054</v>
      </c>
      <c r="G30" s="19">
        <v>9.96217630051333</v>
      </c>
      <c r="H30" s="19">
        <v>10.564806568140032</v>
      </c>
      <c r="I30" s="19">
        <v>10.777953084425437</v>
      </c>
      <c r="J30" s="19">
        <v>10.82983289265692</v>
      </c>
      <c r="K30" s="19">
        <v>12.14885322237293</v>
      </c>
      <c r="L30" s="19">
        <v>10.965761062751447</v>
      </c>
      <c r="M30" s="19">
        <v>12.44432866613935</v>
      </c>
      <c r="N30" s="66">
        <v>13.896004053632131</v>
      </c>
      <c r="O30" s="30">
        <v>13.82462700498542</v>
      </c>
      <c r="P30" s="19">
        <v>14.159806102239582</v>
      </c>
      <c r="Q30" s="19">
        <v>14.192491150819984</v>
      </c>
      <c r="R30" s="19">
        <v>14.298706326956227</v>
      </c>
      <c r="S30" s="19">
        <v>14.440134208386489</v>
      </c>
      <c r="T30" s="19">
        <v>14.559432348045611</v>
      </c>
      <c r="U30" s="19">
        <v>14.687779786480991</v>
      </c>
      <c r="V30" s="19">
        <v>14.809387161769138</v>
      </c>
      <c r="W30" s="19">
        <v>14.923929898870515</v>
      </c>
      <c r="X30" s="19">
        <v>15.03057626643524</v>
      </c>
      <c r="Y30" s="19">
        <v>15.139040722088774</v>
      </c>
      <c r="Z30" s="19">
        <v>15.24709826874198</v>
      </c>
      <c r="AA30" s="19">
        <v>15.368426453080986</v>
      </c>
      <c r="AB30" s="19">
        <v>15.482450833555541</v>
      </c>
      <c r="AC30" s="19">
        <v>15.605983352211148</v>
      </c>
      <c r="AD30" s="19">
        <v>15.713307876053301</v>
      </c>
      <c r="AE30" s="19">
        <v>15.831749686513811</v>
      </c>
      <c r="AF30" s="19">
        <v>15.96032296631875</v>
      </c>
      <c r="AG30" s="19">
        <v>16.0676129477966</v>
      </c>
      <c r="AH30" s="20"/>
      <c r="AI30" s="20"/>
      <c r="AJ30" s="20"/>
      <c r="AK30" s="20"/>
      <c r="AL30" s="20"/>
    </row>
    <row r="31" spans="10:14" ht="12.75">
      <c r="J31" s="7"/>
      <c r="K31" s="7"/>
      <c r="N31" s="21"/>
    </row>
    <row r="32" ht="12.75">
      <c r="A32" s="22" t="s">
        <v>42</v>
      </c>
    </row>
    <row r="33" spans="1:11" s="22" customFormat="1" ht="12.75">
      <c r="A33" s="22" t="s">
        <v>46</v>
      </c>
      <c r="J33" s="67"/>
      <c r="K33" s="67"/>
    </row>
    <row r="34" spans="1:3" ht="12.75">
      <c r="A34" s="22" t="s">
        <v>43</v>
      </c>
      <c r="C34" s="22"/>
    </row>
    <row r="35" spans="1:3" ht="12.75">
      <c r="A35" s="22" t="s">
        <v>44</v>
      </c>
      <c r="C35" s="22"/>
    </row>
    <row r="36" spans="2:3" ht="12.75">
      <c r="B36" s="1"/>
      <c r="C36" s="1"/>
    </row>
    <row r="37" spans="2:14" ht="12.75">
      <c r="B37" s="1"/>
      <c r="C37" s="1"/>
      <c r="D37" s="68"/>
      <c r="E37" s="68"/>
      <c r="F37" s="68"/>
      <c r="G37" s="68"/>
      <c r="H37" s="68"/>
      <c r="I37" s="68"/>
      <c r="J37" s="68"/>
      <c r="K37" s="68"/>
      <c r="L37" s="68"/>
      <c r="M37" s="68"/>
      <c r="N37" s="68"/>
    </row>
    <row r="38" spans="4:14" ht="12.75">
      <c r="D38" s="68"/>
      <c r="E38" s="68"/>
      <c r="F38" s="68"/>
      <c r="G38" s="68"/>
      <c r="H38" s="68"/>
      <c r="I38" s="68"/>
      <c r="J38" s="68"/>
      <c r="K38" s="68"/>
      <c r="L38" s="68"/>
      <c r="M38" s="68"/>
      <c r="N38" s="68"/>
    </row>
  </sheetData>
  <sheetProtection/>
  <mergeCells count="4">
    <mergeCell ref="A10:A13"/>
    <mergeCell ref="A17:A19"/>
    <mergeCell ref="A22:A24"/>
    <mergeCell ref="A27:A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AM38"/>
  <sheetViews>
    <sheetView zoomScalePageLayoutView="0" workbookViewId="0" topLeftCell="A1">
      <selection activeCell="I40" sqref="I40"/>
    </sheetView>
  </sheetViews>
  <sheetFormatPr defaultColWidth="9.140625" defaultRowHeight="12.75"/>
  <cols>
    <col min="1" max="1" width="13.421875" style="8" customWidth="1"/>
    <col min="2" max="2" width="16.57421875" style="7" bestFit="1" customWidth="1"/>
    <col min="3" max="3" width="7.28125" style="8" bestFit="1" customWidth="1"/>
    <col min="4" max="9" width="5.8515625" style="7" customWidth="1"/>
    <col min="10" max="11" width="5.8515625" style="32" customWidth="1"/>
    <col min="12" max="33" width="5.8515625" style="7" customWidth="1"/>
    <col min="34" max="38" width="8.421875" style="7" customWidth="1"/>
    <col min="39" max="16384" width="9.140625" style="7" customWidth="1"/>
  </cols>
  <sheetData>
    <row r="1" spans="1:11" ht="18.75">
      <c r="A1" s="6" t="s">
        <v>56</v>
      </c>
      <c r="D1" s="6" t="s">
        <v>36</v>
      </c>
      <c r="J1" s="7"/>
      <c r="K1" s="7"/>
    </row>
    <row r="2" spans="1:3" ht="12.75">
      <c r="A2" s="9" t="s">
        <v>37</v>
      </c>
      <c r="C2" s="9"/>
    </row>
    <row r="3" spans="1:4" ht="12.75" hidden="1">
      <c r="A3" s="10" t="s">
        <v>16</v>
      </c>
      <c r="B3" s="33" t="s">
        <v>49</v>
      </c>
      <c r="C3" s="34"/>
      <c r="D3" s="35"/>
    </row>
    <row r="4" spans="1:3" ht="12.75">
      <c r="A4" s="10" t="s">
        <v>17</v>
      </c>
      <c r="B4" s="36"/>
      <c r="C4" s="7"/>
    </row>
    <row r="5" spans="1:3" ht="12.75">
      <c r="A5" s="11" t="s">
        <v>18</v>
      </c>
      <c r="B5" s="12" t="s">
        <v>14</v>
      </c>
      <c r="C5" s="7"/>
    </row>
    <row r="6" spans="1:3" ht="12.75">
      <c r="A6" s="11" t="s">
        <v>19</v>
      </c>
      <c r="B6" s="13" t="s">
        <v>20</v>
      </c>
      <c r="C6" s="7"/>
    </row>
    <row r="7" spans="1:15" ht="12.75">
      <c r="A7" s="11" t="s">
        <v>21</v>
      </c>
      <c r="B7" s="12" t="s">
        <v>13</v>
      </c>
      <c r="C7" s="7"/>
      <c r="N7" s="37"/>
      <c r="O7" s="37"/>
    </row>
    <row r="8" spans="4:39" ht="12.75">
      <c r="D8" s="38">
        <v>2001</v>
      </c>
      <c r="E8" s="38">
        <v>2002</v>
      </c>
      <c r="F8" s="38">
        <v>2003</v>
      </c>
      <c r="G8" s="38">
        <v>2004</v>
      </c>
      <c r="H8" s="38">
        <v>2005</v>
      </c>
      <c r="I8" s="38">
        <v>2006</v>
      </c>
      <c r="J8" s="38">
        <v>2007</v>
      </c>
      <c r="K8" s="38">
        <v>2008</v>
      </c>
      <c r="L8" s="38">
        <v>2009</v>
      </c>
      <c r="M8" s="38">
        <v>2010</v>
      </c>
      <c r="N8" s="39">
        <v>2011</v>
      </c>
      <c r="O8" s="40">
        <v>2012</v>
      </c>
      <c r="P8" s="38">
        <v>2013</v>
      </c>
      <c r="Q8" s="38">
        <v>2014</v>
      </c>
      <c r="R8" s="38">
        <v>2015</v>
      </c>
      <c r="S8" s="38">
        <v>2016</v>
      </c>
      <c r="T8" s="38">
        <v>2017</v>
      </c>
      <c r="U8" s="38">
        <v>2018</v>
      </c>
      <c r="V8" s="38">
        <v>2019</v>
      </c>
      <c r="W8" s="38">
        <v>2020</v>
      </c>
      <c r="X8" s="38">
        <v>2021</v>
      </c>
      <c r="Y8" s="38">
        <v>2022</v>
      </c>
      <c r="Z8" s="38">
        <v>2023</v>
      </c>
      <c r="AA8" s="38">
        <v>2024</v>
      </c>
      <c r="AB8" s="38">
        <v>2025</v>
      </c>
      <c r="AC8" s="38">
        <v>2026</v>
      </c>
      <c r="AD8" s="38">
        <v>2027</v>
      </c>
      <c r="AE8" s="38">
        <v>2028</v>
      </c>
      <c r="AF8" s="38">
        <v>2029</v>
      </c>
      <c r="AG8" s="38">
        <v>2030</v>
      </c>
      <c r="AH8" s="8"/>
      <c r="AI8" s="8"/>
      <c r="AJ8" s="8"/>
      <c r="AK8" s="8"/>
      <c r="AL8" s="8"/>
      <c r="AM8" s="8"/>
    </row>
    <row r="9" spans="13:15" ht="12.75">
      <c r="M9" s="41"/>
      <c r="O9" s="41"/>
    </row>
    <row r="10" spans="1:38" ht="14.25">
      <c r="A10" s="100" t="s">
        <v>22</v>
      </c>
      <c r="B10" s="13" t="s">
        <v>57</v>
      </c>
      <c r="C10" s="13" t="s">
        <v>23</v>
      </c>
      <c r="D10" s="16">
        <v>2.393487906372863</v>
      </c>
      <c r="E10" s="16">
        <v>2.094622124520145</v>
      </c>
      <c r="F10" s="16">
        <v>2.4495096294473004</v>
      </c>
      <c r="G10" s="16">
        <v>2.7216399507642604</v>
      </c>
      <c r="H10" s="16">
        <v>4.505240645007446</v>
      </c>
      <c r="I10" s="16">
        <v>4.604963681090152</v>
      </c>
      <c r="J10" s="16">
        <v>3.4952525179676575</v>
      </c>
      <c r="K10" s="16">
        <v>7.640215484259272</v>
      </c>
      <c r="L10" s="16">
        <v>4.1366992994554765</v>
      </c>
      <c r="M10" s="16">
        <v>4.58609376166239</v>
      </c>
      <c r="N10" s="42">
        <v>4.971636741296487</v>
      </c>
      <c r="O10" s="28">
        <v>4.356982027862272</v>
      </c>
      <c r="P10" s="16">
        <v>4.322311118290389</v>
      </c>
      <c r="Q10" s="16">
        <v>4.505967438548161</v>
      </c>
      <c r="R10" s="16">
        <v>4.704308179781049</v>
      </c>
      <c r="S10" s="16">
        <v>4.694962033973105</v>
      </c>
      <c r="T10" s="16">
        <v>4.580145487092087</v>
      </c>
      <c r="U10" s="16">
        <v>4.501309439216164</v>
      </c>
      <c r="V10" s="16">
        <v>4.555736996135635</v>
      </c>
      <c r="W10" s="16">
        <v>4.561456165175767</v>
      </c>
      <c r="X10" s="16">
        <v>4.751041050088804</v>
      </c>
      <c r="Y10" s="16">
        <v>5.070791561289786</v>
      </c>
      <c r="Z10" s="16">
        <v>5.321898776330113</v>
      </c>
      <c r="AA10" s="16">
        <v>5.501164595028982</v>
      </c>
      <c r="AB10" s="16">
        <v>5.492423006037244</v>
      </c>
      <c r="AC10" s="16">
        <v>5.683966528126587</v>
      </c>
      <c r="AD10" s="16">
        <v>5.8059883601435684</v>
      </c>
      <c r="AE10" s="16">
        <v>5.824445348297828</v>
      </c>
      <c r="AF10" s="16">
        <v>5.903346943029323</v>
      </c>
      <c r="AG10" s="16">
        <v>5.922309419785515</v>
      </c>
      <c r="AH10" s="14"/>
      <c r="AI10" s="14"/>
      <c r="AJ10" s="14"/>
      <c r="AK10" s="14"/>
      <c r="AL10" s="14"/>
    </row>
    <row r="11" spans="1:38" ht="12.75">
      <c r="A11" s="100"/>
      <c r="B11" s="12" t="s">
        <v>1</v>
      </c>
      <c r="C11" s="12" t="s">
        <v>24</v>
      </c>
      <c r="D11" s="43">
        <v>28.80067617276901</v>
      </c>
      <c r="E11" s="43">
        <v>20.16504201956642</v>
      </c>
      <c r="F11" s="43">
        <v>25.404960038946943</v>
      </c>
      <c r="G11" s="43">
        <v>29.562967202496242</v>
      </c>
      <c r="H11" s="43">
        <v>48.146890011906144</v>
      </c>
      <c r="I11" s="43">
        <v>49.26011524107065</v>
      </c>
      <c r="J11" s="43">
        <v>33.85370747698753</v>
      </c>
      <c r="K11" s="43">
        <v>63.7965841371785</v>
      </c>
      <c r="L11" s="43">
        <v>33.451957371134</v>
      </c>
      <c r="M11" s="43">
        <v>44.6058235377447</v>
      </c>
      <c r="N11" s="44">
        <v>57.7019167255031</v>
      </c>
      <c r="O11" s="45">
        <v>52.04809245667727</v>
      </c>
      <c r="P11" s="43">
        <v>50.22185228224718</v>
      </c>
      <c r="Q11" s="43">
        <v>48.39561210781712</v>
      </c>
      <c r="R11" s="43">
        <v>46.569371933387046</v>
      </c>
      <c r="S11" s="43">
        <v>44.74313175895696</v>
      </c>
      <c r="T11" s="43">
        <v>42.91689158452689</v>
      </c>
      <c r="U11" s="43">
        <v>41.090651410096804</v>
      </c>
      <c r="V11" s="43">
        <v>41.090651410096804</v>
      </c>
      <c r="W11" s="43">
        <v>41.090651410096804</v>
      </c>
      <c r="X11" s="43">
        <v>41.090651410096804</v>
      </c>
      <c r="Y11" s="43">
        <v>41.090651410096804</v>
      </c>
      <c r="Z11" s="43">
        <v>41.090651410096804</v>
      </c>
      <c r="AA11" s="43">
        <v>41.090651410096804</v>
      </c>
      <c r="AB11" s="43">
        <v>41.090651410096804</v>
      </c>
      <c r="AC11" s="43">
        <v>41.090651410096804</v>
      </c>
      <c r="AD11" s="43">
        <v>41.090651410096804</v>
      </c>
      <c r="AE11" s="43">
        <v>41.090651410096804</v>
      </c>
      <c r="AF11" s="43">
        <v>41.090651410096804</v>
      </c>
      <c r="AG11" s="43">
        <v>41.090651410096804</v>
      </c>
      <c r="AH11" s="14"/>
      <c r="AI11" s="14"/>
      <c r="AJ11" s="14"/>
      <c r="AK11" s="14"/>
      <c r="AL11" s="14"/>
    </row>
    <row r="12" spans="1:38" ht="12.75">
      <c r="A12" s="100"/>
      <c r="B12" s="13" t="s">
        <v>25</v>
      </c>
      <c r="C12" s="13" t="s">
        <v>26</v>
      </c>
      <c r="D12" s="46">
        <v>31.933047472629706</v>
      </c>
      <c r="E12" s="46">
        <v>31.957185640418636</v>
      </c>
      <c r="F12" s="46">
        <v>35.93757835035875</v>
      </c>
      <c r="G12" s="46">
        <v>46.4953589549054</v>
      </c>
      <c r="H12" s="46">
        <v>64.69866251910251</v>
      </c>
      <c r="I12" s="46">
        <v>75.12337885614959</v>
      </c>
      <c r="J12" s="46">
        <v>81.67357053539978</v>
      </c>
      <c r="K12" s="46">
        <v>106.49450059823945</v>
      </c>
      <c r="L12" s="46">
        <v>66.65300817174369</v>
      </c>
      <c r="M12" s="46">
        <v>83.60395425956516</v>
      </c>
      <c r="N12" s="47">
        <v>114.03698795</v>
      </c>
      <c r="O12" s="48">
        <v>105</v>
      </c>
      <c r="P12" s="46">
        <v>103.40000000000002</v>
      </c>
      <c r="Q12" s="46">
        <v>101.9</v>
      </c>
      <c r="R12" s="46">
        <v>100.40000000000002</v>
      </c>
      <c r="S12" s="46">
        <v>98.80000000000001</v>
      </c>
      <c r="T12" s="46">
        <v>97.4</v>
      </c>
      <c r="U12" s="46">
        <v>95.89999999999998</v>
      </c>
      <c r="V12" s="46">
        <v>94.5</v>
      </c>
      <c r="W12" s="46">
        <v>93.1</v>
      </c>
      <c r="X12" s="46">
        <v>91.69999999999999</v>
      </c>
      <c r="Y12" s="46">
        <v>90.3</v>
      </c>
      <c r="Z12" s="46">
        <v>88.9</v>
      </c>
      <c r="AA12" s="46">
        <v>87.60000000000001</v>
      </c>
      <c r="AB12" s="46">
        <v>86.3</v>
      </c>
      <c r="AC12" s="46">
        <v>85</v>
      </c>
      <c r="AD12" s="46">
        <v>83.70000000000002</v>
      </c>
      <c r="AE12" s="46">
        <v>82.5</v>
      </c>
      <c r="AF12" s="46">
        <v>81.2</v>
      </c>
      <c r="AG12" s="46">
        <v>80.00000000000001</v>
      </c>
      <c r="AH12" s="14"/>
      <c r="AI12" s="14"/>
      <c r="AJ12" s="14"/>
      <c r="AK12" s="14"/>
      <c r="AL12" s="14"/>
    </row>
    <row r="13" spans="1:38" ht="12.75">
      <c r="A13" s="100"/>
      <c r="B13" s="12" t="s">
        <v>27</v>
      </c>
      <c r="C13" s="12" t="s">
        <v>39</v>
      </c>
      <c r="D13" s="43">
        <v>50.993597505080906</v>
      </c>
      <c r="E13" s="43">
        <v>40.41970566811708</v>
      </c>
      <c r="F13" s="43">
        <v>54.34492488236558</v>
      </c>
      <c r="G13" s="43">
        <v>87.58147133759124</v>
      </c>
      <c r="H13" s="43">
        <v>71.8402236019977</v>
      </c>
      <c r="I13" s="43">
        <v>73.92869227999847</v>
      </c>
      <c r="J13" s="43">
        <v>100.17262032778336</v>
      </c>
      <c r="K13" s="43">
        <v>161.70145200443093</v>
      </c>
      <c r="L13" s="43">
        <v>76.36662092877559</v>
      </c>
      <c r="M13" s="43">
        <v>97.28010195585071</v>
      </c>
      <c r="N13" s="44">
        <v>124.5769230769231</v>
      </c>
      <c r="O13" s="45">
        <v>96.9</v>
      </c>
      <c r="P13" s="43">
        <v>94.3</v>
      </c>
      <c r="Q13" s="43">
        <v>91.7</v>
      </c>
      <c r="R13" s="43">
        <v>89</v>
      </c>
      <c r="S13" s="43">
        <v>86.4</v>
      </c>
      <c r="T13" s="43">
        <v>83.8</v>
      </c>
      <c r="U13" s="43">
        <v>81.2</v>
      </c>
      <c r="V13" s="43">
        <v>78.6</v>
      </c>
      <c r="W13" s="43">
        <v>76</v>
      </c>
      <c r="X13" s="43">
        <v>76</v>
      </c>
      <c r="Y13" s="43">
        <v>76</v>
      </c>
      <c r="Z13" s="43">
        <v>76</v>
      </c>
      <c r="AA13" s="43">
        <v>76</v>
      </c>
      <c r="AB13" s="43">
        <v>76</v>
      </c>
      <c r="AC13" s="43">
        <v>76</v>
      </c>
      <c r="AD13" s="43">
        <v>76</v>
      </c>
      <c r="AE13" s="43">
        <v>76</v>
      </c>
      <c r="AF13" s="43">
        <v>76</v>
      </c>
      <c r="AG13" s="43">
        <v>76</v>
      </c>
      <c r="AH13" s="14"/>
      <c r="AI13" s="14"/>
      <c r="AJ13" s="14"/>
      <c r="AK13" s="14"/>
      <c r="AL13" s="14"/>
    </row>
    <row r="14" spans="4:15" ht="12.75">
      <c r="D14" s="49"/>
      <c r="E14" s="49"/>
      <c r="F14" s="49"/>
      <c r="G14" s="49"/>
      <c r="H14" s="49"/>
      <c r="I14" s="49"/>
      <c r="J14" s="50"/>
      <c r="K14" s="50"/>
      <c r="L14" s="49"/>
      <c r="M14" s="51"/>
      <c r="N14" s="52"/>
      <c r="O14" s="53"/>
    </row>
    <row r="15" spans="1:38" s="8" customFormat="1" ht="14.25">
      <c r="A15" s="8" t="s">
        <v>58</v>
      </c>
      <c r="D15" s="31"/>
      <c r="E15" s="31"/>
      <c r="F15" s="31"/>
      <c r="G15" s="31"/>
      <c r="H15" s="31"/>
      <c r="I15" s="31"/>
      <c r="J15" s="31"/>
      <c r="K15" s="31"/>
      <c r="L15" s="31"/>
      <c r="M15" s="31"/>
      <c r="N15" s="54"/>
      <c r="O15" s="26"/>
      <c r="P15" s="17"/>
      <c r="Q15" s="17"/>
      <c r="R15" s="17"/>
      <c r="S15" s="17"/>
      <c r="T15" s="17" t="s">
        <v>40</v>
      </c>
      <c r="U15" s="17"/>
      <c r="V15" s="17"/>
      <c r="W15" s="17"/>
      <c r="X15" s="17"/>
      <c r="Y15" s="17"/>
      <c r="Z15" s="17"/>
      <c r="AA15" s="17"/>
      <c r="AB15" s="17"/>
      <c r="AC15" s="17"/>
      <c r="AD15" s="17"/>
      <c r="AE15" s="17"/>
      <c r="AF15" s="17"/>
      <c r="AG15" s="17"/>
      <c r="AH15" s="17"/>
      <c r="AI15" s="17"/>
      <c r="AJ15" s="17"/>
      <c r="AK15" s="17"/>
      <c r="AL15" s="17"/>
    </row>
    <row r="16" spans="4:15" ht="12.75">
      <c r="D16" s="8"/>
      <c r="M16" s="37"/>
      <c r="N16" s="55"/>
      <c r="O16" s="26"/>
    </row>
    <row r="17" spans="1:38" ht="12.75">
      <c r="A17" s="100" t="s">
        <v>0</v>
      </c>
      <c r="B17" s="13" t="s">
        <v>28</v>
      </c>
      <c r="C17" s="13" t="s">
        <v>23</v>
      </c>
      <c r="D17" s="16">
        <v>9.06449131354196</v>
      </c>
      <c r="E17" s="16">
        <v>8.909774202095015</v>
      </c>
      <c r="F17" s="16">
        <v>8.784162646287097</v>
      </c>
      <c r="G17" s="16">
        <v>9.069957845272661</v>
      </c>
      <c r="H17" s="16">
        <v>9.80345557412656</v>
      </c>
      <c r="I17" s="16">
        <v>11.589733389979024</v>
      </c>
      <c r="J17" s="16">
        <v>12.250473774382131</v>
      </c>
      <c r="K17" s="16">
        <v>13.741221349799943</v>
      </c>
      <c r="L17" s="16">
        <v>14.178023974704784</v>
      </c>
      <c r="M17" s="16">
        <v>13.454251268480455</v>
      </c>
      <c r="N17" s="42">
        <v>14.06304775797692</v>
      </c>
      <c r="O17" s="28">
        <v>14.475799320695318</v>
      </c>
      <c r="P17" s="16">
        <v>14.189769718672093</v>
      </c>
      <c r="Q17" s="16">
        <v>14.799527029752854</v>
      </c>
      <c r="R17" s="16">
        <v>15.35849249594718</v>
      </c>
      <c r="S17" s="16">
        <v>16.200863038076893</v>
      </c>
      <c r="T17" s="16">
        <v>16.20328150747278</v>
      </c>
      <c r="U17" s="16">
        <v>16.297895039647813</v>
      </c>
      <c r="V17" s="16">
        <v>16.550542171410857</v>
      </c>
      <c r="W17" s="16">
        <v>16.669389431643314</v>
      </c>
      <c r="X17" s="16">
        <v>16.61488098035118</v>
      </c>
      <c r="Y17" s="16">
        <v>16.58601024124658</v>
      </c>
      <c r="Z17" s="16">
        <v>16.034240175601884</v>
      </c>
      <c r="AA17" s="16">
        <v>16.927886860839045</v>
      </c>
      <c r="AB17" s="16">
        <v>17.128137029224774</v>
      </c>
      <c r="AC17" s="16">
        <v>17.681187185144278</v>
      </c>
      <c r="AD17" s="16">
        <v>17.023044813265454</v>
      </c>
      <c r="AE17" s="16">
        <v>16.908389866411802</v>
      </c>
      <c r="AF17" s="16">
        <v>17.426798141681527</v>
      </c>
      <c r="AG17" s="16">
        <v>16.63296372205538</v>
      </c>
      <c r="AH17" s="14"/>
      <c r="AI17" s="14"/>
      <c r="AJ17" s="14"/>
      <c r="AK17" s="14"/>
      <c r="AL17" s="14"/>
    </row>
    <row r="18" spans="1:38" ht="12.75">
      <c r="A18" s="100"/>
      <c r="B18" s="12" t="s">
        <v>29</v>
      </c>
      <c r="C18" s="12" t="s">
        <v>23</v>
      </c>
      <c r="D18" s="15">
        <v>5.224872866774575</v>
      </c>
      <c r="E18" s="15">
        <v>5.0100610515823565</v>
      </c>
      <c r="F18" s="15">
        <v>4.590873160646966</v>
      </c>
      <c r="G18" s="15">
        <v>4.865214092654938</v>
      </c>
      <c r="H18" s="15">
        <v>6.043721635639528</v>
      </c>
      <c r="I18" s="15">
        <v>7.574141577786777</v>
      </c>
      <c r="J18" s="15">
        <v>7.940117008629798</v>
      </c>
      <c r="K18" s="15">
        <v>8.564267833873041</v>
      </c>
      <c r="L18" s="15">
        <v>10.05502746760299</v>
      </c>
      <c r="M18" s="15">
        <v>8.36507187342889</v>
      </c>
      <c r="N18" s="56">
        <v>8.482131249999998</v>
      </c>
      <c r="O18" s="27">
        <v>7.9638811241274485</v>
      </c>
      <c r="P18" s="15">
        <v>8.564328634446094</v>
      </c>
      <c r="Q18" s="15">
        <v>9.121339272856545</v>
      </c>
      <c r="R18" s="15">
        <v>9.532205276668517</v>
      </c>
      <c r="S18" s="15">
        <v>10.017157272915687</v>
      </c>
      <c r="T18" s="15">
        <v>9.956573303467598</v>
      </c>
      <c r="U18" s="15">
        <v>10.269864781240978</v>
      </c>
      <c r="V18" s="15">
        <v>10.501844630020955</v>
      </c>
      <c r="W18" s="15">
        <v>10.648989530323044</v>
      </c>
      <c r="X18" s="15">
        <v>10.885211337888999</v>
      </c>
      <c r="Y18" s="15">
        <v>11.070136246410732</v>
      </c>
      <c r="Z18" s="15">
        <v>11.14192418683973</v>
      </c>
      <c r="AA18" s="15">
        <v>11.906412130357035</v>
      </c>
      <c r="AB18" s="15">
        <v>11.911484442276144</v>
      </c>
      <c r="AC18" s="15">
        <v>12.638666684859228</v>
      </c>
      <c r="AD18" s="15">
        <v>11.944608687134311</v>
      </c>
      <c r="AE18" s="15">
        <v>11.741514104871058</v>
      </c>
      <c r="AF18" s="15">
        <v>12.303811423018345</v>
      </c>
      <c r="AG18" s="15">
        <v>11.499561452207862</v>
      </c>
      <c r="AH18" s="14"/>
      <c r="AI18" s="14"/>
      <c r="AJ18" s="14"/>
      <c r="AK18" s="14"/>
      <c r="AL18" s="14"/>
    </row>
    <row r="19" spans="1:38" ht="12.75">
      <c r="A19" s="100"/>
      <c r="B19" s="13" t="s">
        <v>30</v>
      </c>
      <c r="C19" s="13" t="s">
        <v>23</v>
      </c>
      <c r="D19" s="16">
        <v>4.343718535323281</v>
      </c>
      <c r="E19" s="16">
        <v>4.141633441315723</v>
      </c>
      <c r="F19" s="16">
        <v>3.859175483400218</v>
      </c>
      <c r="G19" s="16">
        <v>4.070546256342169</v>
      </c>
      <c r="H19" s="16">
        <v>5.277131379086782</v>
      </c>
      <c r="I19" s="16">
        <v>6.615841996309795</v>
      </c>
      <c r="J19" s="16">
        <v>6.384813094399435</v>
      </c>
      <c r="K19" s="16">
        <v>7.748162550209384</v>
      </c>
      <c r="L19" s="16">
        <v>8.15177564082287</v>
      </c>
      <c r="M19" s="16">
        <v>7.128189671978084</v>
      </c>
      <c r="N19" s="42">
        <v>7.367658763056688</v>
      </c>
      <c r="O19" s="28">
        <v>6.871003555268507</v>
      </c>
      <c r="P19" s="16">
        <v>7.362369807793674</v>
      </c>
      <c r="Q19" s="16">
        <v>7.867831067826866</v>
      </c>
      <c r="R19" s="16">
        <v>8.262513799133377</v>
      </c>
      <c r="S19" s="16">
        <v>8.736340837009731</v>
      </c>
      <c r="T19" s="16">
        <v>8.665817195584559</v>
      </c>
      <c r="U19" s="16">
        <v>8.975385099437512</v>
      </c>
      <c r="V19" s="16">
        <v>9.18889391264489</v>
      </c>
      <c r="W19" s="16">
        <v>9.328099579546668</v>
      </c>
      <c r="X19" s="16">
        <v>9.558757709431465</v>
      </c>
      <c r="Y19" s="16">
        <v>9.7413250995703</v>
      </c>
      <c r="Z19" s="16">
        <v>9.801856496393876</v>
      </c>
      <c r="AA19" s="16">
        <v>10.54112266277926</v>
      </c>
      <c r="AB19" s="16">
        <v>10.532667538568607</v>
      </c>
      <c r="AC19" s="16">
        <v>11.24889905215335</v>
      </c>
      <c r="AD19" s="16">
        <v>10.539140804997787</v>
      </c>
      <c r="AE19" s="16">
        <v>10.327048107078193</v>
      </c>
      <c r="AF19" s="16">
        <v>10.879999443343976</v>
      </c>
      <c r="AG19" s="16">
        <v>10.069327354245734</v>
      </c>
      <c r="AH19" s="14"/>
      <c r="AI19" s="14"/>
      <c r="AJ19" s="14"/>
      <c r="AK19" s="14"/>
      <c r="AL19" s="14"/>
    </row>
    <row r="20" spans="4:38" s="8" customFormat="1" ht="12.75">
      <c r="D20" s="17"/>
      <c r="E20" s="17"/>
      <c r="F20" s="17"/>
      <c r="G20" s="17"/>
      <c r="H20" s="17"/>
      <c r="I20" s="17"/>
      <c r="J20" s="57"/>
      <c r="K20" s="57"/>
      <c r="L20" s="17"/>
      <c r="M20" s="58"/>
      <c r="N20" s="59"/>
      <c r="O20" s="29"/>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4:38" s="8" customFormat="1" ht="12.75">
      <c r="D21" s="17"/>
      <c r="E21" s="17"/>
      <c r="F21" s="17"/>
      <c r="G21" s="17"/>
      <c r="H21" s="17"/>
      <c r="I21" s="17"/>
      <c r="J21" s="57"/>
      <c r="K21" s="57"/>
      <c r="L21" s="17"/>
      <c r="M21" s="60"/>
      <c r="N21" s="61"/>
      <c r="O21" s="29"/>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1:38" ht="12.75">
      <c r="A22" s="100" t="s">
        <v>1</v>
      </c>
      <c r="B22" s="13" t="s">
        <v>28</v>
      </c>
      <c r="C22" s="13" t="s">
        <v>23</v>
      </c>
      <c r="D22" s="16">
        <v>1.9440161104396467</v>
      </c>
      <c r="E22" s="16">
        <v>2.0208243719301344</v>
      </c>
      <c r="F22" s="16">
        <v>2.0084440189681483</v>
      </c>
      <c r="G22" s="16">
        <v>2.1013793106473537</v>
      </c>
      <c r="H22" s="16">
        <v>2.3550006858083754</v>
      </c>
      <c r="I22" s="16">
        <v>3.017582349415306</v>
      </c>
      <c r="J22" s="16">
        <v>3.1806501262096907</v>
      </c>
      <c r="K22" s="16">
        <v>3.6965368358902855</v>
      </c>
      <c r="L22" s="16">
        <v>4.14979119454615</v>
      </c>
      <c r="M22" s="16">
        <v>3.7988223534310697</v>
      </c>
      <c r="N22" s="42">
        <v>4.0966524051607465</v>
      </c>
      <c r="O22" s="28">
        <v>4.472872603015131</v>
      </c>
      <c r="P22" s="16">
        <v>4.418381844534216</v>
      </c>
      <c r="Q22" s="16">
        <v>4.428702318523549</v>
      </c>
      <c r="R22" s="16">
        <v>4.411336579865832</v>
      </c>
      <c r="S22" s="16">
        <v>4.381904973322972</v>
      </c>
      <c r="T22" s="16">
        <v>4.31909283798864</v>
      </c>
      <c r="U22" s="16">
        <v>4.217287409532204</v>
      </c>
      <c r="V22" s="16">
        <v>4.209367433301857</v>
      </c>
      <c r="W22" s="16">
        <v>4.202038445813086</v>
      </c>
      <c r="X22" s="16">
        <v>4.190517128610509</v>
      </c>
      <c r="Y22" s="16">
        <v>4.187921109529241</v>
      </c>
      <c r="Z22" s="16">
        <v>4.004648993539761</v>
      </c>
      <c r="AA22" s="16">
        <v>4.023840906706062</v>
      </c>
      <c r="AB22" s="16">
        <v>4.041559443530735</v>
      </c>
      <c r="AC22" s="16">
        <v>4.059480610880287</v>
      </c>
      <c r="AD22" s="16">
        <v>4.077456980350784</v>
      </c>
      <c r="AE22" s="16">
        <v>4.094473800331178</v>
      </c>
      <c r="AF22" s="16">
        <v>4.111020719341394</v>
      </c>
      <c r="AG22" s="16">
        <v>4.127211485984564</v>
      </c>
      <c r="AH22" s="14"/>
      <c r="AI22" s="14"/>
      <c r="AJ22" s="14"/>
      <c r="AK22" s="14"/>
      <c r="AL22" s="14"/>
    </row>
    <row r="23" spans="1:38" ht="12.75">
      <c r="A23" s="100"/>
      <c r="B23" s="12" t="s">
        <v>29</v>
      </c>
      <c r="C23" s="12" t="s">
        <v>23</v>
      </c>
      <c r="D23" s="15">
        <v>1.4246090414345978</v>
      </c>
      <c r="E23" s="15">
        <v>1.4878208322950406</v>
      </c>
      <c r="F23" s="15">
        <v>1.4858324212574485</v>
      </c>
      <c r="G23" s="15">
        <v>1.6099921760159324</v>
      </c>
      <c r="H23" s="15">
        <v>2.0042893859405386</v>
      </c>
      <c r="I23" s="15">
        <v>2.576222942261824</v>
      </c>
      <c r="J23" s="15">
        <v>2.517144020781965</v>
      </c>
      <c r="K23" s="15">
        <v>2.777041237682448</v>
      </c>
      <c r="L23" s="15">
        <v>2.9148609749153827</v>
      </c>
      <c r="M23" s="15">
        <v>2.530344848814422</v>
      </c>
      <c r="N23" s="56">
        <v>2.6370687499999996</v>
      </c>
      <c r="O23" s="27">
        <v>2.82815375685122</v>
      </c>
      <c r="P23" s="15">
        <v>2.7643277075017143</v>
      </c>
      <c r="Q23" s="15">
        <v>2.715240113886143</v>
      </c>
      <c r="R23" s="15">
        <v>2.66123455261163</v>
      </c>
      <c r="S23" s="15">
        <v>2.607228991337118</v>
      </c>
      <c r="T23" s="15">
        <v>2.5532671477539077</v>
      </c>
      <c r="U23" s="15">
        <v>2.4992615864793946</v>
      </c>
      <c r="V23" s="15">
        <v>2.5152185438047376</v>
      </c>
      <c r="W23" s="15">
        <v>2.53117550113008</v>
      </c>
      <c r="X23" s="15">
        <v>2.547176176146724</v>
      </c>
      <c r="Y23" s="15">
        <v>2.563133133472067</v>
      </c>
      <c r="Z23" s="15">
        <v>2.579090090797409</v>
      </c>
      <c r="AA23" s="15">
        <v>2.595047048122752</v>
      </c>
      <c r="AB23" s="15">
        <v>2.6110477231393965</v>
      </c>
      <c r="AC23" s="15">
        <v>2.627004680464739</v>
      </c>
      <c r="AD23" s="15">
        <v>2.6429616377900813</v>
      </c>
      <c r="AE23" s="15">
        <v>2.658918595115424</v>
      </c>
      <c r="AF23" s="15">
        <v>2.6749192701320688</v>
      </c>
      <c r="AG23" s="15">
        <v>2.690876227457411</v>
      </c>
      <c r="AH23" s="14"/>
      <c r="AI23" s="14"/>
      <c r="AJ23" s="14"/>
      <c r="AK23" s="14"/>
      <c r="AL23" s="14"/>
    </row>
    <row r="24" spans="1:38" ht="12.75">
      <c r="A24" s="100"/>
      <c r="B24" s="13" t="s">
        <v>30</v>
      </c>
      <c r="C24" s="13" t="s">
        <v>23</v>
      </c>
      <c r="D24" s="16">
        <v>1.1194532593773576</v>
      </c>
      <c r="E24" s="16">
        <v>1.07366396699977</v>
      </c>
      <c r="F24" s="16">
        <v>1.0807187157971543</v>
      </c>
      <c r="G24" s="16">
        <v>1.230387265296277</v>
      </c>
      <c r="H24" s="16">
        <v>1.7049928969393822</v>
      </c>
      <c r="I24" s="16">
        <v>2.138011340623734</v>
      </c>
      <c r="J24" s="16">
        <v>1.7084545345856765</v>
      </c>
      <c r="K24" s="16">
        <v>2.3668126968743057</v>
      </c>
      <c r="L24" s="16">
        <v>2.1031959425974547</v>
      </c>
      <c r="M24" s="16">
        <v>1.8818944261516652</v>
      </c>
      <c r="N24" s="42">
        <v>2.2222699086110533</v>
      </c>
      <c r="O24" s="28">
        <v>2.2739815164140733</v>
      </c>
      <c r="P24" s="16">
        <v>2.203134559487844</v>
      </c>
      <c r="Q24" s="16">
        <v>2.1465893378228325</v>
      </c>
      <c r="R24" s="16">
        <v>2.0869498372651254</v>
      </c>
      <c r="S24" s="16">
        <v>2.027310336707419</v>
      </c>
      <c r="T24" s="16">
        <v>1.9676991183909238</v>
      </c>
      <c r="U24" s="16">
        <v>1.9080596178332172</v>
      </c>
      <c r="V24" s="16">
        <v>1.9183826358753653</v>
      </c>
      <c r="W24" s="62">
        <v>1.9287056539175136</v>
      </c>
      <c r="X24" s="16">
        <v>1.9390569542008738</v>
      </c>
      <c r="Y24" s="16">
        <v>1.949379972243022</v>
      </c>
      <c r="Z24" s="16">
        <v>1.9597029902851706</v>
      </c>
      <c r="AA24" s="16">
        <v>1.970026008327319</v>
      </c>
      <c r="AB24" s="16">
        <v>1.9803773086106786</v>
      </c>
      <c r="AC24" s="16">
        <v>1.9907003266528271</v>
      </c>
      <c r="AD24" s="16">
        <v>2.0010233446949752</v>
      </c>
      <c r="AE24" s="16">
        <v>2.0113463627371235</v>
      </c>
      <c r="AF24" s="16">
        <v>2.0216976630204835</v>
      </c>
      <c r="AG24" s="16">
        <v>2.032020681062632</v>
      </c>
      <c r="AH24" s="14"/>
      <c r="AI24" s="14"/>
      <c r="AJ24" s="14"/>
      <c r="AK24" s="14"/>
      <c r="AL24" s="14"/>
    </row>
    <row r="25" spans="13:15" ht="12.75">
      <c r="M25" s="63"/>
      <c r="N25" s="64"/>
      <c r="O25" s="65"/>
    </row>
    <row r="26" spans="13:15" ht="12.75">
      <c r="M26" s="37"/>
      <c r="N26" s="55"/>
      <c r="O26" s="26"/>
    </row>
    <row r="27" spans="1:38" ht="12.75">
      <c r="A27" s="100" t="s">
        <v>41</v>
      </c>
      <c r="B27" s="13" t="s">
        <v>31</v>
      </c>
      <c r="C27" s="13" t="s">
        <v>32</v>
      </c>
      <c r="D27" s="46">
        <v>98.91485366402837</v>
      </c>
      <c r="E27" s="46">
        <v>93.53050502533434</v>
      </c>
      <c r="F27" s="46">
        <v>94.78310328752686</v>
      </c>
      <c r="G27" s="46">
        <v>97.47945710243884</v>
      </c>
      <c r="H27" s="46">
        <v>102.93788205056957</v>
      </c>
      <c r="I27" s="46">
        <v>105.30820601383074</v>
      </c>
      <c r="J27" s="46">
        <v>106.33175285458492</v>
      </c>
      <c r="K27" s="46">
        <v>117.24716815514343</v>
      </c>
      <c r="L27" s="46">
        <v>107.31009900550758</v>
      </c>
      <c r="M27" s="46">
        <v>122.94423040025445</v>
      </c>
      <c r="N27" s="47">
        <v>136.60050993149326</v>
      </c>
      <c r="O27" s="48">
        <v>129.8464774968402</v>
      </c>
      <c r="P27" s="46">
        <v>132.01490757480573</v>
      </c>
      <c r="Q27" s="46">
        <v>131.1642873453165</v>
      </c>
      <c r="R27" s="46">
        <v>131.08661190705695</v>
      </c>
      <c r="S27" s="46">
        <v>131.25123237216874</v>
      </c>
      <c r="T27" s="46">
        <v>131.32708502052182</v>
      </c>
      <c r="U27" s="46">
        <v>131.3858040458832</v>
      </c>
      <c r="V27" s="46">
        <v>131.4118109077154</v>
      </c>
      <c r="W27" s="46">
        <v>131.35523130132276</v>
      </c>
      <c r="X27" s="46">
        <v>131.21388964920243</v>
      </c>
      <c r="Y27" s="46">
        <v>131.0761109777257</v>
      </c>
      <c r="Z27" s="46">
        <v>130.94191957205763</v>
      </c>
      <c r="AA27" s="46">
        <v>130.85877429805137</v>
      </c>
      <c r="AB27" s="46">
        <v>130.77926535789285</v>
      </c>
      <c r="AC27" s="46">
        <v>130.7034175367203</v>
      </c>
      <c r="AD27" s="46">
        <v>130.6312557886066</v>
      </c>
      <c r="AE27" s="46">
        <v>130.61023965287214</v>
      </c>
      <c r="AF27" s="46">
        <v>130.54552559459904</v>
      </c>
      <c r="AG27" s="46">
        <v>130.53200791192705</v>
      </c>
      <c r="AH27" s="14"/>
      <c r="AI27" s="14"/>
      <c r="AJ27" s="14"/>
      <c r="AK27" s="14"/>
      <c r="AL27" s="14"/>
    </row>
    <row r="28" spans="1:38" ht="12.75">
      <c r="A28" s="100"/>
      <c r="B28" s="12" t="s">
        <v>33</v>
      </c>
      <c r="C28" s="12" t="s">
        <v>32</v>
      </c>
      <c r="D28" s="43">
        <v>108.09218380256856</v>
      </c>
      <c r="E28" s="43">
        <v>101.89763477032976</v>
      </c>
      <c r="F28" s="43">
        <v>101.42073553853012</v>
      </c>
      <c r="G28" s="43">
        <v>104.19383327801224</v>
      </c>
      <c r="H28" s="43">
        <v>110.8401301673304</v>
      </c>
      <c r="I28" s="43">
        <v>113.06820312617192</v>
      </c>
      <c r="J28" s="43">
        <v>113.2733613655043</v>
      </c>
      <c r="K28" s="43">
        <v>124.24781624789904</v>
      </c>
      <c r="L28" s="43">
        <v>114.2509073765954</v>
      </c>
      <c r="M28" s="43">
        <v>130.23338951129242</v>
      </c>
      <c r="N28" s="44">
        <v>144.08829544429406</v>
      </c>
      <c r="O28" s="45">
        <v>137.59660505034486</v>
      </c>
      <c r="P28" s="43">
        <v>139.76223457243367</v>
      </c>
      <c r="Q28" s="43">
        <v>138.90898882181008</v>
      </c>
      <c r="R28" s="43">
        <v>138.82868786241613</v>
      </c>
      <c r="S28" s="43">
        <v>138.99050777165124</v>
      </c>
      <c r="T28" s="43">
        <v>139.06390993361225</v>
      </c>
      <c r="U28" s="43">
        <v>139.12000343783924</v>
      </c>
      <c r="V28" s="43">
        <v>139.14355981327935</v>
      </c>
      <c r="W28" s="43">
        <v>139.08452972049457</v>
      </c>
      <c r="X28" s="43">
        <v>138.94073758198218</v>
      </c>
      <c r="Y28" s="43">
        <v>138.80050842411336</v>
      </c>
      <c r="Z28" s="43">
        <v>138.6638665320532</v>
      </c>
      <c r="AA28" s="43">
        <v>138.57844580639713</v>
      </c>
      <c r="AB28" s="43">
        <v>138.4966614145888</v>
      </c>
      <c r="AC28" s="43">
        <v>138.41853814176645</v>
      </c>
      <c r="AD28" s="43">
        <v>138.34410094200297</v>
      </c>
      <c r="AE28" s="43">
        <v>138.32098438936097</v>
      </c>
      <c r="AF28" s="43">
        <v>138.25399487943807</v>
      </c>
      <c r="AG28" s="43">
        <v>138.23837677985858</v>
      </c>
      <c r="AH28" s="14"/>
      <c r="AI28" s="14"/>
      <c r="AJ28" s="14"/>
      <c r="AK28" s="14"/>
      <c r="AL28" s="14"/>
    </row>
    <row r="29" spans="1:38" ht="12.75">
      <c r="A29" s="100"/>
      <c r="B29" s="13" t="s">
        <v>34</v>
      </c>
      <c r="C29" s="13" t="s">
        <v>32</v>
      </c>
      <c r="D29" s="46">
        <v>101.68329382325824</v>
      </c>
      <c r="E29" s="46">
        <v>96.36885850153665</v>
      </c>
      <c r="F29" s="46">
        <v>97.12653026065102</v>
      </c>
      <c r="G29" s="46">
        <v>99.53093140973968</v>
      </c>
      <c r="H29" s="46">
        <v>107.82103825136612</v>
      </c>
      <c r="I29" s="46">
        <v>109.79410898849434</v>
      </c>
      <c r="J29" s="46">
        <v>109.2699252230832</v>
      </c>
      <c r="K29" s="46">
        <v>128.6734084337521</v>
      </c>
      <c r="L29" s="46">
        <v>112.32528407287717</v>
      </c>
      <c r="M29" s="46">
        <v>125.42205060370571</v>
      </c>
      <c r="N29" s="47">
        <v>142.184030256041</v>
      </c>
      <c r="O29" s="48">
        <v>137.1768018347427</v>
      </c>
      <c r="P29" s="46">
        <v>139.2375386645168</v>
      </c>
      <c r="Q29" s="46">
        <v>138.2859560148481</v>
      </c>
      <c r="R29" s="46">
        <v>138.10731815640906</v>
      </c>
      <c r="S29" s="46">
        <v>138.16424537332946</v>
      </c>
      <c r="T29" s="46">
        <v>138.14586642951505</v>
      </c>
      <c r="U29" s="46">
        <v>138.10362303469694</v>
      </c>
      <c r="V29" s="46">
        <v>138.03539830436168</v>
      </c>
      <c r="W29" s="46">
        <v>137.88458710580153</v>
      </c>
      <c r="X29" s="46">
        <v>137.6490138615137</v>
      </c>
      <c r="Y29" s="46">
        <v>137.4170035978695</v>
      </c>
      <c r="Z29" s="46">
        <v>137.1885806000339</v>
      </c>
      <c r="AA29" s="46">
        <v>137.01793456187212</v>
      </c>
      <c r="AB29" s="46">
        <v>136.85092485755808</v>
      </c>
      <c r="AC29" s="46">
        <v>136.68757627223002</v>
      </c>
      <c r="AD29" s="46">
        <v>136.52791375996077</v>
      </c>
      <c r="AE29" s="46">
        <v>136.42612768808272</v>
      </c>
      <c r="AF29" s="46">
        <v>136.27391286565413</v>
      </c>
      <c r="AG29" s="46">
        <v>136.17962524683853</v>
      </c>
      <c r="AH29" s="14"/>
      <c r="AI29" s="14"/>
      <c r="AJ29" s="14"/>
      <c r="AK29" s="14"/>
      <c r="AL29" s="14"/>
    </row>
    <row r="30" spans="1:38" s="8" customFormat="1" ht="14.25">
      <c r="A30" s="100"/>
      <c r="B30" s="18" t="s">
        <v>59</v>
      </c>
      <c r="C30" s="18" t="s">
        <v>23</v>
      </c>
      <c r="D30" s="19">
        <v>10.172566586316936</v>
      </c>
      <c r="E30" s="19">
        <v>9.611857120094122</v>
      </c>
      <c r="F30" s="19">
        <v>9.706811662646054</v>
      </c>
      <c r="G30" s="19">
        <v>9.96217630051333</v>
      </c>
      <c r="H30" s="19">
        <v>10.564806568140032</v>
      </c>
      <c r="I30" s="19">
        <v>10.777953084425437</v>
      </c>
      <c r="J30" s="19">
        <v>10.82983289265692</v>
      </c>
      <c r="K30" s="19">
        <v>12.14885322237293</v>
      </c>
      <c r="L30" s="19">
        <v>10.965761062751447</v>
      </c>
      <c r="M30" s="19">
        <v>12.44432866613935</v>
      </c>
      <c r="N30" s="66">
        <v>13.896004053632131</v>
      </c>
      <c r="O30" s="30">
        <v>13.324875214255092</v>
      </c>
      <c r="P30" s="19">
        <v>13.529607532957755</v>
      </c>
      <c r="Q30" s="19">
        <v>13.431576793930097</v>
      </c>
      <c r="R30" s="19">
        <v>13.41177236601578</v>
      </c>
      <c r="S30" s="19">
        <v>13.417075574796256</v>
      </c>
      <c r="T30" s="19">
        <v>13.414791215617127</v>
      </c>
      <c r="U30" s="19">
        <v>13.411668737681037</v>
      </c>
      <c r="V30" s="19">
        <v>13.40704577202534</v>
      </c>
      <c r="W30" s="19">
        <v>13.395400119080348</v>
      </c>
      <c r="X30" s="19">
        <v>13.37629507745354</v>
      </c>
      <c r="Y30" s="19">
        <v>13.358723535411723</v>
      </c>
      <c r="Z30" s="19">
        <v>13.340316830703431</v>
      </c>
      <c r="AA30" s="19">
        <v>13.336305674581666</v>
      </c>
      <c r="AB30" s="19">
        <v>13.329931436868005</v>
      </c>
      <c r="AC30" s="19">
        <v>13.328248890266668</v>
      </c>
      <c r="AD30" s="19">
        <v>13.317729381135846</v>
      </c>
      <c r="AE30" s="19">
        <v>13.316717230882722</v>
      </c>
      <c r="AF30" s="19">
        <v>13.32080614958479</v>
      </c>
      <c r="AG30" s="19">
        <v>13.31060008807311</v>
      </c>
      <c r="AH30" s="20"/>
      <c r="AI30" s="20"/>
      <c r="AJ30" s="20"/>
      <c r="AK30" s="20"/>
      <c r="AL30" s="20"/>
    </row>
    <row r="31" spans="10:14" ht="12.75">
      <c r="J31" s="7"/>
      <c r="K31" s="7"/>
      <c r="N31" s="21"/>
    </row>
    <row r="32" ht="12.75">
      <c r="A32" s="22" t="s">
        <v>42</v>
      </c>
    </row>
    <row r="33" spans="1:11" s="22" customFormat="1" ht="12.75">
      <c r="A33" s="22" t="s">
        <v>46</v>
      </c>
      <c r="J33" s="67"/>
      <c r="K33" s="67"/>
    </row>
    <row r="34" spans="1:3" ht="12.75">
      <c r="A34" s="22" t="s">
        <v>43</v>
      </c>
      <c r="C34" s="22"/>
    </row>
    <row r="35" spans="1:3" ht="12.75">
      <c r="A35" s="22" t="s">
        <v>44</v>
      </c>
      <c r="C35" s="22"/>
    </row>
    <row r="36" spans="2:3" ht="12.75">
      <c r="B36" s="1"/>
      <c r="C36" s="1"/>
    </row>
    <row r="37" spans="2:14" ht="12.75">
      <c r="B37" s="1"/>
      <c r="C37" s="1"/>
      <c r="D37" s="68"/>
      <c r="E37" s="68"/>
      <c r="F37" s="68"/>
      <c r="G37" s="68"/>
      <c r="H37" s="68"/>
      <c r="I37" s="68"/>
      <c r="J37" s="68"/>
      <c r="K37" s="68"/>
      <c r="L37" s="68"/>
      <c r="M37" s="68"/>
      <c r="N37" s="68"/>
    </row>
    <row r="38" spans="4:14" ht="12.75">
      <c r="D38" s="68"/>
      <c r="E38" s="68"/>
      <c r="F38" s="68"/>
      <c r="G38" s="68"/>
      <c r="H38" s="68"/>
      <c r="I38" s="68"/>
      <c r="J38" s="68"/>
      <c r="K38" s="68"/>
      <c r="L38" s="68"/>
      <c r="M38" s="68"/>
      <c r="N38" s="68"/>
    </row>
  </sheetData>
  <sheetProtection/>
  <mergeCells count="4">
    <mergeCell ref="A10:A13"/>
    <mergeCell ref="A17:A19"/>
    <mergeCell ref="A22:A24"/>
    <mergeCell ref="A27:A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AM38"/>
  <sheetViews>
    <sheetView zoomScalePageLayoutView="0" workbookViewId="0" topLeftCell="A1">
      <selection activeCell="I40" sqref="I40"/>
    </sheetView>
  </sheetViews>
  <sheetFormatPr defaultColWidth="9.140625" defaultRowHeight="12.75"/>
  <cols>
    <col min="1" max="1" width="13.421875" style="8" customWidth="1"/>
    <col min="2" max="2" width="16.57421875" style="7" bestFit="1" customWidth="1"/>
    <col min="3" max="3" width="7.28125" style="8" bestFit="1" customWidth="1"/>
    <col min="4" max="9" width="5.8515625" style="7" customWidth="1"/>
    <col min="10" max="11" width="5.8515625" style="32" customWidth="1"/>
    <col min="12" max="33" width="5.8515625" style="7" customWidth="1"/>
    <col min="34" max="38" width="8.421875" style="7" customWidth="1"/>
    <col min="39" max="16384" width="9.140625" style="7" customWidth="1"/>
  </cols>
  <sheetData>
    <row r="1" spans="1:11" ht="18.75">
      <c r="A1" s="6" t="s">
        <v>56</v>
      </c>
      <c r="D1" s="6" t="s">
        <v>36</v>
      </c>
      <c r="J1" s="7"/>
      <c r="K1" s="7"/>
    </row>
    <row r="2" spans="1:3" ht="12.75">
      <c r="A2" s="9" t="s">
        <v>37</v>
      </c>
      <c r="C2" s="9"/>
    </row>
    <row r="3" spans="1:4" ht="12.75" hidden="1">
      <c r="A3" s="10" t="s">
        <v>16</v>
      </c>
      <c r="B3" s="33" t="s">
        <v>55</v>
      </c>
      <c r="C3" s="34"/>
      <c r="D3" s="35"/>
    </row>
    <row r="4" spans="1:3" ht="12.75">
      <c r="A4" s="10" t="s">
        <v>17</v>
      </c>
      <c r="B4" s="36"/>
      <c r="C4" s="7"/>
    </row>
    <row r="5" spans="1:3" ht="12.75">
      <c r="A5" s="11" t="s">
        <v>18</v>
      </c>
      <c r="B5" s="12" t="s">
        <v>15</v>
      </c>
      <c r="C5" s="7"/>
    </row>
    <row r="6" spans="1:3" ht="12.75">
      <c r="A6" s="11" t="s">
        <v>19</v>
      </c>
      <c r="B6" s="13" t="s">
        <v>20</v>
      </c>
      <c r="C6" s="7"/>
    </row>
    <row r="7" spans="1:15" ht="12.75">
      <c r="A7" s="11" t="s">
        <v>21</v>
      </c>
      <c r="B7" s="12" t="s">
        <v>13</v>
      </c>
      <c r="C7" s="7"/>
      <c r="N7" s="37"/>
      <c r="O7" s="37"/>
    </row>
    <row r="8" spans="4:39" ht="12.75">
      <c r="D8" s="38">
        <v>2001</v>
      </c>
      <c r="E8" s="38">
        <v>2002</v>
      </c>
      <c r="F8" s="38">
        <v>2003</v>
      </c>
      <c r="G8" s="38">
        <v>2004</v>
      </c>
      <c r="H8" s="38">
        <v>2005</v>
      </c>
      <c r="I8" s="38">
        <v>2006</v>
      </c>
      <c r="J8" s="38">
        <v>2007</v>
      </c>
      <c r="K8" s="38">
        <v>2008</v>
      </c>
      <c r="L8" s="38">
        <v>2009</v>
      </c>
      <c r="M8" s="38">
        <v>2010</v>
      </c>
      <c r="N8" s="39">
        <v>2011</v>
      </c>
      <c r="O8" s="40">
        <v>2012</v>
      </c>
      <c r="P8" s="38">
        <v>2013</v>
      </c>
      <c r="Q8" s="38">
        <v>2014</v>
      </c>
      <c r="R8" s="38">
        <v>2015</v>
      </c>
      <c r="S8" s="38">
        <v>2016</v>
      </c>
      <c r="T8" s="38">
        <v>2017</v>
      </c>
      <c r="U8" s="38">
        <v>2018</v>
      </c>
      <c r="V8" s="38">
        <v>2019</v>
      </c>
      <c r="W8" s="38">
        <v>2020</v>
      </c>
      <c r="X8" s="38">
        <v>2021</v>
      </c>
      <c r="Y8" s="38">
        <v>2022</v>
      </c>
      <c r="Z8" s="38">
        <v>2023</v>
      </c>
      <c r="AA8" s="38">
        <v>2024</v>
      </c>
      <c r="AB8" s="38">
        <v>2025</v>
      </c>
      <c r="AC8" s="38">
        <v>2026</v>
      </c>
      <c r="AD8" s="38">
        <v>2027</v>
      </c>
      <c r="AE8" s="38">
        <v>2028</v>
      </c>
      <c r="AF8" s="38">
        <v>2029</v>
      </c>
      <c r="AG8" s="38">
        <v>2030</v>
      </c>
      <c r="AH8" s="8"/>
      <c r="AI8" s="8"/>
      <c r="AJ8" s="8"/>
      <c r="AK8" s="8"/>
      <c r="AL8" s="8"/>
      <c r="AM8" s="8"/>
    </row>
    <row r="9" spans="13:15" ht="12.75">
      <c r="M9" s="41"/>
      <c r="O9" s="41"/>
    </row>
    <row r="10" spans="1:38" ht="14.25">
      <c r="A10" s="100" t="s">
        <v>22</v>
      </c>
      <c r="B10" s="13" t="s">
        <v>57</v>
      </c>
      <c r="C10" s="13" t="s">
        <v>23</v>
      </c>
      <c r="D10" s="16">
        <v>2.393487906372863</v>
      </c>
      <c r="E10" s="16">
        <v>2.094622124520145</v>
      </c>
      <c r="F10" s="16">
        <v>2.4495096294473004</v>
      </c>
      <c r="G10" s="16">
        <v>2.7216399507642604</v>
      </c>
      <c r="H10" s="16">
        <v>4.505240645007446</v>
      </c>
      <c r="I10" s="16">
        <v>4.604963681090152</v>
      </c>
      <c r="J10" s="16">
        <v>3.4952525179676575</v>
      </c>
      <c r="K10" s="16">
        <v>7.640215484259272</v>
      </c>
      <c r="L10" s="16">
        <v>4.1366992994554765</v>
      </c>
      <c r="M10" s="16">
        <v>4.58609376166239</v>
      </c>
      <c r="N10" s="42">
        <v>4.971636741296487</v>
      </c>
      <c r="O10" s="28">
        <v>5.730082654511409</v>
      </c>
      <c r="P10" s="16">
        <v>6.987675067864163</v>
      </c>
      <c r="Q10" s="16">
        <v>7.418043744320681</v>
      </c>
      <c r="R10" s="16">
        <v>7.807198457539339</v>
      </c>
      <c r="S10" s="16">
        <v>8.367379902235664</v>
      </c>
      <c r="T10" s="16">
        <v>8.525600329517971</v>
      </c>
      <c r="U10" s="16">
        <v>8.702323302065224</v>
      </c>
      <c r="V10" s="16">
        <v>8.776261782027127</v>
      </c>
      <c r="W10" s="16">
        <v>8.594497651489801</v>
      </c>
      <c r="X10" s="16">
        <v>8.753412263152404</v>
      </c>
      <c r="Y10" s="16">
        <v>9.31503826376379</v>
      </c>
      <c r="Z10" s="16">
        <v>9.556061602279463</v>
      </c>
      <c r="AA10" s="16">
        <v>9.996581453911416</v>
      </c>
      <c r="AB10" s="16">
        <v>9.980806781949294</v>
      </c>
      <c r="AC10" s="16">
        <v>9.983773986806899</v>
      </c>
      <c r="AD10" s="16">
        <v>10.165157521641762</v>
      </c>
      <c r="AE10" s="16">
        <v>10.180734509899006</v>
      </c>
      <c r="AF10" s="16">
        <v>10.235730686349982</v>
      </c>
      <c r="AG10" s="16">
        <v>10.134262505574776</v>
      </c>
      <c r="AH10" s="14"/>
      <c r="AI10" s="14"/>
      <c r="AJ10" s="14"/>
      <c r="AK10" s="14"/>
      <c r="AL10" s="14"/>
    </row>
    <row r="11" spans="1:38" ht="12.75">
      <c r="A11" s="100"/>
      <c r="B11" s="12" t="s">
        <v>1</v>
      </c>
      <c r="C11" s="12" t="s">
        <v>24</v>
      </c>
      <c r="D11" s="43">
        <v>28.80067617276901</v>
      </c>
      <c r="E11" s="43">
        <v>20.16504201956642</v>
      </c>
      <c r="F11" s="43">
        <v>25.404960038946943</v>
      </c>
      <c r="G11" s="43">
        <v>29.562967202496242</v>
      </c>
      <c r="H11" s="43">
        <v>48.146890011906144</v>
      </c>
      <c r="I11" s="43">
        <v>49.26011524107065</v>
      </c>
      <c r="J11" s="43">
        <v>33.85370747698753</v>
      </c>
      <c r="K11" s="43">
        <v>63.7965841371785</v>
      </c>
      <c r="L11" s="43">
        <v>33.451957371134</v>
      </c>
      <c r="M11" s="43">
        <v>44.6058235377447</v>
      </c>
      <c r="N11" s="44">
        <v>57.7019167255031</v>
      </c>
      <c r="O11" s="45">
        <v>70.41800744138686</v>
      </c>
      <c r="P11" s="43">
        <v>86.94950341047758</v>
      </c>
      <c r="Q11" s="43">
        <v>88.99484833533064</v>
      </c>
      <c r="R11" s="43">
        <v>91.08831902312149</v>
      </c>
      <c r="S11" s="43">
        <v>93.23335302834556</v>
      </c>
      <c r="T11" s="43">
        <v>95.42995035100292</v>
      </c>
      <c r="U11" s="43">
        <v>97.674673436598</v>
      </c>
      <c r="V11" s="43">
        <v>99.97095983962633</v>
      </c>
      <c r="W11" s="43">
        <v>102.32568466907904</v>
      </c>
      <c r="X11" s="43">
        <v>102.72662852524199</v>
      </c>
      <c r="Y11" s="43">
        <v>102.72662852524199</v>
      </c>
      <c r="Z11" s="43">
        <v>102.72662852524199</v>
      </c>
      <c r="AA11" s="43">
        <v>102.72662852524199</v>
      </c>
      <c r="AB11" s="43">
        <v>102.72662852524199</v>
      </c>
      <c r="AC11" s="43">
        <v>102.72662852524199</v>
      </c>
      <c r="AD11" s="43">
        <v>102.72662852524199</v>
      </c>
      <c r="AE11" s="43">
        <v>102.72662852524199</v>
      </c>
      <c r="AF11" s="43">
        <v>102.72662852524199</v>
      </c>
      <c r="AG11" s="43">
        <v>102.72662852524199</v>
      </c>
      <c r="AH11" s="14"/>
      <c r="AI11" s="14"/>
      <c r="AJ11" s="14"/>
      <c r="AK11" s="14"/>
      <c r="AL11" s="14"/>
    </row>
    <row r="12" spans="1:38" ht="12.75">
      <c r="A12" s="100"/>
      <c r="B12" s="13" t="s">
        <v>25</v>
      </c>
      <c r="C12" s="13" t="s">
        <v>26</v>
      </c>
      <c r="D12" s="46">
        <v>31.933047472629706</v>
      </c>
      <c r="E12" s="46">
        <v>31.957185640418636</v>
      </c>
      <c r="F12" s="46">
        <v>35.93757835035875</v>
      </c>
      <c r="G12" s="46">
        <v>46.4953589549054</v>
      </c>
      <c r="H12" s="46">
        <v>64.69866251910251</v>
      </c>
      <c r="I12" s="46">
        <v>75.12337885614959</v>
      </c>
      <c r="J12" s="46">
        <v>81.67357053539978</v>
      </c>
      <c r="K12" s="46">
        <v>106.49450059823945</v>
      </c>
      <c r="L12" s="46">
        <v>66.65300817174369</v>
      </c>
      <c r="M12" s="46">
        <v>83.60395425956516</v>
      </c>
      <c r="N12" s="47">
        <v>114.03698795</v>
      </c>
      <c r="O12" s="48">
        <v>125</v>
      </c>
      <c r="P12" s="46">
        <v>127.89999999999999</v>
      </c>
      <c r="Q12" s="46">
        <v>130.99999999999994</v>
      </c>
      <c r="R12" s="46">
        <v>134.00000000000003</v>
      </c>
      <c r="S12" s="46">
        <v>137.20000000000002</v>
      </c>
      <c r="T12" s="46">
        <v>140.40000000000003</v>
      </c>
      <c r="U12" s="46">
        <v>143.7</v>
      </c>
      <c r="V12" s="46">
        <v>147.1</v>
      </c>
      <c r="W12" s="46">
        <v>150.60000000000002</v>
      </c>
      <c r="X12" s="46">
        <v>154.1</v>
      </c>
      <c r="Y12" s="46">
        <v>157.70000000000002</v>
      </c>
      <c r="Z12" s="46">
        <v>161.5</v>
      </c>
      <c r="AA12" s="46">
        <v>165.3</v>
      </c>
      <c r="AB12" s="46">
        <v>169.10000000000002</v>
      </c>
      <c r="AC12" s="46">
        <v>173.1</v>
      </c>
      <c r="AD12" s="46">
        <v>177.2</v>
      </c>
      <c r="AE12" s="46">
        <v>181.39999999999998</v>
      </c>
      <c r="AF12" s="46">
        <v>185.60000000000002</v>
      </c>
      <c r="AG12" s="46">
        <v>189.99999999999997</v>
      </c>
      <c r="AH12" s="14"/>
      <c r="AI12" s="14"/>
      <c r="AJ12" s="14"/>
      <c r="AK12" s="14"/>
      <c r="AL12" s="14"/>
    </row>
    <row r="13" spans="1:38" ht="12.75">
      <c r="A13" s="100"/>
      <c r="B13" s="12" t="s">
        <v>27</v>
      </c>
      <c r="C13" s="12" t="s">
        <v>39</v>
      </c>
      <c r="D13" s="43">
        <v>50.993597505080906</v>
      </c>
      <c r="E13" s="43">
        <v>40.41970566811708</v>
      </c>
      <c r="F13" s="43">
        <v>54.34492488236558</v>
      </c>
      <c r="G13" s="43">
        <v>87.58147133759124</v>
      </c>
      <c r="H13" s="43">
        <v>71.8402236019977</v>
      </c>
      <c r="I13" s="43">
        <v>73.92869227999847</v>
      </c>
      <c r="J13" s="43">
        <v>100.17262032778336</v>
      </c>
      <c r="K13" s="43">
        <v>161.70145200443093</v>
      </c>
      <c r="L13" s="43">
        <v>76.36662092877559</v>
      </c>
      <c r="M13" s="43">
        <v>97.28010195585071</v>
      </c>
      <c r="N13" s="44">
        <v>124.5769230769231</v>
      </c>
      <c r="O13" s="45">
        <v>107.10000000000001</v>
      </c>
      <c r="P13" s="43">
        <v>121.00000000000001</v>
      </c>
      <c r="Q13" s="43">
        <v>133.5</v>
      </c>
      <c r="R13" s="43">
        <v>138.5</v>
      </c>
      <c r="S13" s="43">
        <v>143.6</v>
      </c>
      <c r="T13" s="43">
        <v>148.7</v>
      </c>
      <c r="U13" s="43">
        <v>153.7</v>
      </c>
      <c r="V13" s="43">
        <v>158.8</v>
      </c>
      <c r="W13" s="43">
        <v>163.8</v>
      </c>
      <c r="X13" s="43">
        <v>167.2</v>
      </c>
      <c r="Y13" s="43">
        <v>170.6</v>
      </c>
      <c r="Z13" s="43">
        <v>174</v>
      </c>
      <c r="AA13" s="43">
        <v>177.3</v>
      </c>
      <c r="AB13" s="43">
        <v>180.7</v>
      </c>
      <c r="AC13" s="43">
        <v>182.3</v>
      </c>
      <c r="AD13" s="43">
        <v>183.9</v>
      </c>
      <c r="AE13" s="43">
        <v>185.5</v>
      </c>
      <c r="AF13" s="43">
        <v>187.1</v>
      </c>
      <c r="AG13" s="43">
        <v>188.6</v>
      </c>
      <c r="AH13" s="14"/>
      <c r="AI13" s="14"/>
      <c r="AJ13" s="14"/>
      <c r="AK13" s="14"/>
      <c r="AL13" s="14"/>
    </row>
    <row r="14" spans="4:15" ht="12.75">
      <c r="D14" s="49"/>
      <c r="E14" s="49"/>
      <c r="F14" s="49"/>
      <c r="G14" s="49"/>
      <c r="H14" s="49"/>
      <c r="I14" s="49"/>
      <c r="J14" s="50"/>
      <c r="K14" s="50"/>
      <c r="L14" s="49"/>
      <c r="M14" s="51"/>
      <c r="N14" s="52"/>
      <c r="O14" s="53"/>
    </row>
    <row r="15" spans="1:38" s="8" customFormat="1" ht="14.25">
      <c r="A15" s="8" t="s">
        <v>58</v>
      </c>
      <c r="D15" s="31"/>
      <c r="E15" s="31"/>
      <c r="F15" s="31"/>
      <c r="G15" s="31"/>
      <c r="H15" s="31"/>
      <c r="I15" s="31"/>
      <c r="J15" s="31"/>
      <c r="K15" s="31"/>
      <c r="L15" s="31"/>
      <c r="M15" s="31"/>
      <c r="N15" s="54"/>
      <c r="O15" s="26"/>
      <c r="P15" s="17"/>
      <c r="Q15" s="17"/>
      <c r="R15" s="17"/>
      <c r="S15" s="17"/>
      <c r="T15" s="17" t="s">
        <v>40</v>
      </c>
      <c r="U15" s="17"/>
      <c r="V15" s="17"/>
      <c r="W15" s="17"/>
      <c r="X15" s="17"/>
      <c r="Y15" s="17"/>
      <c r="Z15" s="17"/>
      <c r="AA15" s="17"/>
      <c r="AB15" s="17"/>
      <c r="AC15" s="17"/>
      <c r="AD15" s="17"/>
      <c r="AE15" s="17"/>
      <c r="AF15" s="17"/>
      <c r="AG15" s="17"/>
      <c r="AH15" s="17"/>
      <c r="AI15" s="17"/>
      <c r="AJ15" s="17"/>
      <c r="AK15" s="17"/>
      <c r="AL15" s="17"/>
    </row>
    <row r="16" spans="4:15" ht="12.75">
      <c r="D16" s="8"/>
      <c r="M16" s="37"/>
      <c r="N16" s="55"/>
      <c r="O16" s="26"/>
    </row>
    <row r="17" spans="1:38" ht="12.75">
      <c r="A17" s="100" t="s">
        <v>0</v>
      </c>
      <c r="B17" s="13" t="s">
        <v>28</v>
      </c>
      <c r="C17" s="13" t="s">
        <v>23</v>
      </c>
      <c r="D17" s="16">
        <v>9.06449131354196</v>
      </c>
      <c r="E17" s="16">
        <v>8.909774202095015</v>
      </c>
      <c r="F17" s="16">
        <v>8.784162646287097</v>
      </c>
      <c r="G17" s="16">
        <v>9.069957845272661</v>
      </c>
      <c r="H17" s="16">
        <v>9.80345557412656</v>
      </c>
      <c r="I17" s="16">
        <v>11.589733389979024</v>
      </c>
      <c r="J17" s="16">
        <v>12.250473774382131</v>
      </c>
      <c r="K17" s="16">
        <v>13.741221349799943</v>
      </c>
      <c r="L17" s="16">
        <v>14.178023974704784</v>
      </c>
      <c r="M17" s="16">
        <v>13.454251268480455</v>
      </c>
      <c r="N17" s="42">
        <v>14.06304775797692</v>
      </c>
      <c r="O17" s="28">
        <v>14.475799320695318</v>
      </c>
      <c r="P17" s="16">
        <v>15.667157593533677</v>
      </c>
      <c r="Q17" s="16">
        <v>17.668029866064174</v>
      </c>
      <c r="R17" s="16">
        <v>18.48958940137721</v>
      </c>
      <c r="S17" s="16">
        <v>19.53892669169687</v>
      </c>
      <c r="T17" s="16">
        <v>20.15384427188669</v>
      </c>
      <c r="U17" s="16">
        <v>20.541549426955353</v>
      </c>
      <c r="V17" s="16">
        <v>21.06958835334079</v>
      </c>
      <c r="W17" s="16">
        <v>21.209299784705284</v>
      </c>
      <c r="X17" s="16">
        <v>20.9530336106462</v>
      </c>
      <c r="Y17" s="16">
        <v>20.891268824873567</v>
      </c>
      <c r="Z17" s="16">
        <v>20.599640847437527</v>
      </c>
      <c r="AA17" s="16">
        <v>21.482431736899304</v>
      </c>
      <c r="AB17" s="16">
        <v>21.96372362080673</v>
      </c>
      <c r="AC17" s="16">
        <v>22.50919856564714</v>
      </c>
      <c r="AD17" s="16">
        <v>21.64821074024848</v>
      </c>
      <c r="AE17" s="16">
        <v>21.5974124471215</v>
      </c>
      <c r="AF17" s="16">
        <v>22.11272066303316</v>
      </c>
      <c r="AG17" s="16">
        <v>21.293172307916425</v>
      </c>
      <c r="AH17" s="14"/>
      <c r="AI17" s="14"/>
      <c r="AJ17" s="14"/>
      <c r="AK17" s="14"/>
      <c r="AL17" s="14"/>
    </row>
    <row r="18" spans="1:38" ht="12.75">
      <c r="A18" s="100"/>
      <c r="B18" s="12" t="s">
        <v>29</v>
      </c>
      <c r="C18" s="12" t="s">
        <v>23</v>
      </c>
      <c r="D18" s="15">
        <v>5.224872866774575</v>
      </c>
      <c r="E18" s="15">
        <v>5.0100610515823565</v>
      </c>
      <c r="F18" s="15">
        <v>4.590873160646966</v>
      </c>
      <c r="G18" s="15">
        <v>4.865214092654938</v>
      </c>
      <c r="H18" s="15">
        <v>6.043721635639528</v>
      </c>
      <c r="I18" s="15">
        <v>7.574141577786777</v>
      </c>
      <c r="J18" s="15">
        <v>7.940117008629798</v>
      </c>
      <c r="K18" s="15">
        <v>8.564267833873041</v>
      </c>
      <c r="L18" s="15">
        <v>10.05502746760299</v>
      </c>
      <c r="M18" s="15">
        <v>8.36507187342889</v>
      </c>
      <c r="N18" s="56">
        <v>8.482131249999998</v>
      </c>
      <c r="O18" s="27">
        <v>9.27418792470003</v>
      </c>
      <c r="P18" s="15">
        <v>11.108426117466655</v>
      </c>
      <c r="Q18" s="15">
        <v>11.89833347881015</v>
      </c>
      <c r="R18" s="15">
        <v>12.492759901832333</v>
      </c>
      <c r="S18" s="15">
        <v>13.520942124801874</v>
      </c>
      <c r="T18" s="15">
        <v>13.72030339600656</v>
      </c>
      <c r="U18" s="15">
        <v>14.27784199903093</v>
      </c>
      <c r="V18" s="15">
        <v>14.528326443515118</v>
      </c>
      <c r="W18" s="15">
        <v>14.496530849781854</v>
      </c>
      <c r="X18" s="15">
        <v>14.70357867143601</v>
      </c>
      <c r="Y18" s="15">
        <v>15.119225621944773</v>
      </c>
      <c r="Z18" s="15">
        <v>15.181385472640443</v>
      </c>
      <c r="AA18" s="15">
        <v>16.19513150021178</v>
      </c>
      <c r="AB18" s="15">
        <v>16.193485298488262</v>
      </c>
      <c r="AC18" s="15">
        <v>16.740762330168508</v>
      </c>
      <c r="AD18" s="15">
        <v>16.10333929545065</v>
      </c>
      <c r="AE18" s="15">
        <v>15.897495246423679</v>
      </c>
      <c r="AF18" s="15">
        <v>16.436986675125066</v>
      </c>
      <c r="AG18" s="15">
        <v>15.517843999612428</v>
      </c>
      <c r="AH18" s="14"/>
      <c r="AI18" s="14"/>
      <c r="AJ18" s="14"/>
      <c r="AK18" s="14"/>
      <c r="AL18" s="14"/>
    </row>
    <row r="19" spans="1:38" ht="12.75">
      <c r="A19" s="100"/>
      <c r="B19" s="13" t="s">
        <v>30</v>
      </c>
      <c r="C19" s="13" t="s">
        <v>23</v>
      </c>
      <c r="D19" s="16">
        <v>4.343718535323281</v>
      </c>
      <c r="E19" s="16">
        <v>4.141633441315723</v>
      </c>
      <c r="F19" s="16">
        <v>3.859175483400218</v>
      </c>
      <c r="G19" s="16">
        <v>4.070546256342169</v>
      </c>
      <c r="H19" s="16">
        <v>5.277131379086782</v>
      </c>
      <c r="I19" s="16">
        <v>6.615841996309795</v>
      </c>
      <c r="J19" s="16">
        <v>6.384813094399435</v>
      </c>
      <c r="K19" s="16">
        <v>7.748162550209384</v>
      </c>
      <c r="L19" s="16">
        <v>8.15177564082287</v>
      </c>
      <c r="M19" s="16">
        <v>7.128189671978084</v>
      </c>
      <c r="N19" s="42">
        <v>7.367658763056688</v>
      </c>
      <c r="O19" s="28">
        <v>8.181310355841088</v>
      </c>
      <c r="P19" s="16">
        <v>9.906467290814232</v>
      </c>
      <c r="Q19" s="16">
        <v>10.644825273780471</v>
      </c>
      <c r="R19" s="16">
        <v>11.223068424297193</v>
      </c>
      <c r="S19" s="16">
        <v>12.240125688895919</v>
      </c>
      <c r="T19" s="16">
        <v>12.429547288123523</v>
      </c>
      <c r="U19" s="16">
        <v>12.983362317227469</v>
      </c>
      <c r="V19" s="16">
        <v>13.21537572613905</v>
      </c>
      <c r="W19" s="16">
        <v>13.175640899005478</v>
      </c>
      <c r="X19" s="16">
        <v>13.377125042978472</v>
      </c>
      <c r="Y19" s="16">
        <v>13.790414475104336</v>
      </c>
      <c r="Z19" s="16">
        <v>13.841317782194585</v>
      </c>
      <c r="AA19" s="16">
        <v>14.829842032634005</v>
      </c>
      <c r="AB19" s="16">
        <v>14.814668394780725</v>
      </c>
      <c r="AC19" s="16">
        <v>15.350994697462628</v>
      </c>
      <c r="AD19" s="16">
        <v>14.697871413314124</v>
      </c>
      <c r="AE19" s="16">
        <v>14.48302924863081</v>
      </c>
      <c r="AF19" s="16">
        <v>15.013174695450697</v>
      </c>
      <c r="AG19" s="16">
        <v>14.0876099016503</v>
      </c>
      <c r="AH19" s="14"/>
      <c r="AI19" s="14"/>
      <c r="AJ19" s="14"/>
      <c r="AK19" s="14"/>
      <c r="AL19" s="14"/>
    </row>
    <row r="20" spans="4:38" s="8" customFormat="1" ht="12.75">
      <c r="D20" s="17"/>
      <c r="E20" s="17"/>
      <c r="F20" s="17"/>
      <c r="G20" s="17"/>
      <c r="H20" s="17"/>
      <c r="I20" s="17"/>
      <c r="J20" s="57"/>
      <c r="K20" s="57"/>
      <c r="L20" s="17"/>
      <c r="M20" s="58"/>
      <c r="N20" s="59"/>
      <c r="O20" s="29"/>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4:38" s="8" customFormat="1" ht="12.75">
      <c r="D21" s="17"/>
      <c r="E21" s="17"/>
      <c r="F21" s="17"/>
      <c r="G21" s="17"/>
      <c r="H21" s="17"/>
      <c r="I21" s="17"/>
      <c r="J21" s="57"/>
      <c r="K21" s="57"/>
      <c r="L21" s="17"/>
      <c r="M21" s="60"/>
      <c r="N21" s="61"/>
      <c r="O21" s="29"/>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1:38" ht="12.75">
      <c r="A22" s="100" t="s">
        <v>1</v>
      </c>
      <c r="B22" s="13" t="s">
        <v>28</v>
      </c>
      <c r="C22" s="13" t="s">
        <v>23</v>
      </c>
      <c r="D22" s="16">
        <v>1.9440161104396467</v>
      </c>
      <c r="E22" s="16">
        <v>2.0208243719301344</v>
      </c>
      <c r="F22" s="16">
        <v>2.0084440189681483</v>
      </c>
      <c r="G22" s="16">
        <v>2.1013793106473537</v>
      </c>
      <c r="H22" s="16">
        <v>2.3550006858083754</v>
      </c>
      <c r="I22" s="16">
        <v>3.017582349415306</v>
      </c>
      <c r="J22" s="16">
        <v>3.1806501262096907</v>
      </c>
      <c r="K22" s="16">
        <v>3.6965368358902855</v>
      </c>
      <c r="L22" s="16">
        <v>4.14979119454615</v>
      </c>
      <c r="M22" s="16">
        <v>3.7988223534310697</v>
      </c>
      <c r="N22" s="42">
        <v>4.0966524051607465</v>
      </c>
      <c r="O22" s="28">
        <v>4.472872603015131</v>
      </c>
      <c r="P22" s="16">
        <v>5.169626983539135</v>
      </c>
      <c r="Q22" s="16">
        <v>5.930694537873373</v>
      </c>
      <c r="R22" s="16">
        <v>6.07165884529923</v>
      </c>
      <c r="S22" s="16">
        <v>6.20252540747404</v>
      </c>
      <c r="T22" s="16">
        <v>6.302120143679624</v>
      </c>
      <c r="U22" s="16">
        <v>6.364830289585353</v>
      </c>
      <c r="V22" s="16">
        <v>6.523394010351268</v>
      </c>
      <c r="W22" s="16">
        <v>6.609972588546609</v>
      </c>
      <c r="X22" s="16">
        <v>6.694748700226689</v>
      </c>
      <c r="Y22" s="16">
        <v>6.7085494430905355</v>
      </c>
      <c r="Z22" s="16">
        <v>6.525277327101056</v>
      </c>
      <c r="AA22" s="16">
        <v>6.544469240267358</v>
      </c>
      <c r="AB22" s="16">
        <v>6.5621877770920305</v>
      </c>
      <c r="AC22" s="16">
        <v>6.580108944441584</v>
      </c>
      <c r="AD22" s="16">
        <v>6.598085313912081</v>
      </c>
      <c r="AE22" s="16">
        <v>6.615102133892475</v>
      </c>
      <c r="AF22" s="16">
        <v>6.631649052902689</v>
      </c>
      <c r="AG22" s="16">
        <v>6.64783981954586</v>
      </c>
      <c r="AH22" s="14"/>
      <c r="AI22" s="14"/>
      <c r="AJ22" s="14"/>
      <c r="AK22" s="14"/>
      <c r="AL22" s="14"/>
    </row>
    <row r="23" spans="1:38" ht="12.75">
      <c r="A23" s="100"/>
      <c r="B23" s="12" t="s">
        <v>29</v>
      </c>
      <c r="C23" s="12" t="s">
        <v>23</v>
      </c>
      <c r="D23" s="15">
        <v>1.4246090414345978</v>
      </c>
      <c r="E23" s="15">
        <v>1.4878208322950406</v>
      </c>
      <c r="F23" s="15">
        <v>1.4858324212574485</v>
      </c>
      <c r="G23" s="15">
        <v>1.6099921760159324</v>
      </c>
      <c r="H23" s="15">
        <v>2.0042893859405386</v>
      </c>
      <c r="I23" s="15">
        <v>2.576222942261824</v>
      </c>
      <c r="J23" s="15">
        <v>2.517144020781965</v>
      </c>
      <c r="K23" s="15">
        <v>2.777041237682448</v>
      </c>
      <c r="L23" s="15">
        <v>2.9148609749153827</v>
      </c>
      <c r="M23" s="15">
        <v>2.530344848814422</v>
      </c>
      <c r="N23" s="56">
        <v>2.6370687499999996</v>
      </c>
      <c r="O23" s="27">
        <v>3.5318977313788755</v>
      </c>
      <c r="P23" s="15">
        <v>4.171349090102554</v>
      </c>
      <c r="Q23" s="15">
        <v>4.270580347595408</v>
      </c>
      <c r="R23" s="15">
        <v>4.366737315841289</v>
      </c>
      <c r="S23" s="15">
        <v>4.464869653814275</v>
      </c>
      <c r="T23" s="15">
        <v>4.56502107920567</v>
      </c>
      <c r="U23" s="15">
        <v>4.66697246531773</v>
      </c>
      <c r="V23" s="15">
        <v>4.770899221156897</v>
      </c>
      <c r="W23" s="15">
        <v>4.87706472935345</v>
      </c>
      <c r="X23" s="15">
        <v>4.908425400490569</v>
      </c>
      <c r="Y23" s="15">
        <v>4.924382357815911</v>
      </c>
      <c r="Z23" s="15">
        <v>4.940339315141253</v>
      </c>
      <c r="AA23" s="15">
        <v>4.956296272466596</v>
      </c>
      <c r="AB23" s="15">
        <v>4.972296947483241</v>
      </c>
      <c r="AC23" s="15">
        <v>4.988253904808583</v>
      </c>
      <c r="AD23" s="15">
        <v>5.004210862133926</v>
      </c>
      <c r="AE23" s="15">
        <v>5.020167819459268</v>
      </c>
      <c r="AF23" s="15">
        <v>5.036168494475913</v>
      </c>
      <c r="AG23" s="15">
        <v>5.052125451801254</v>
      </c>
      <c r="AH23" s="14"/>
      <c r="AI23" s="14"/>
      <c r="AJ23" s="14"/>
      <c r="AK23" s="14"/>
      <c r="AL23" s="14"/>
    </row>
    <row r="24" spans="1:38" ht="12.75">
      <c r="A24" s="100"/>
      <c r="B24" s="13" t="s">
        <v>30</v>
      </c>
      <c r="C24" s="13" t="s">
        <v>23</v>
      </c>
      <c r="D24" s="16">
        <v>1.1194532593773576</v>
      </c>
      <c r="E24" s="16">
        <v>1.07366396699977</v>
      </c>
      <c r="F24" s="16">
        <v>1.0807187157971543</v>
      </c>
      <c r="G24" s="16">
        <v>1.230387265296277</v>
      </c>
      <c r="H24" s="16">
        <v>1.7049928969393822</v>
      </c>
      <c r="I24" s="16">
        <v>2.138011340623734</v>
      </c>
      <c r="J24" s="16">
        <v>1.7084545345856765</v>
      </c>
      <c r="K24" s="16">
        <v>2.3668126968743057</v>
      </c>
      <c r="L24" s="16">
        <v>2.1031959425974547</v>
      </c>
      <c r="M24" s="16">
        <v>1.8818944261516652</v>
      </c>
      <c r="N24" s="42">
        <v>2.2222699086110533</v>
      </c>
      <c r="O24" s="28">
        <v>2.977725490941729</v>
      </c>
      <c r="P24" s="16">
        <v>3.610155942088683</v>
      </c>
      <c r="Q24" s="16">
        <v>3.701929571532098</v>
      </c>
      <c r="R24" s="16">
        <v>3.7924526004947836</v>
      </c>
      <c r="S24" s="16">
        <v>3.8849509991845763</v>
      </c>
      <c r="T24" s="16">
        <v>3.9794530498426868</v>
      </c>
      <c r="U24" s="16">
        <v>4.075770496671552</v>
      </c>
      <c r="V24" s="16">
        <v>4.174063313227525</v>
      </c>
      <c r="W24" s="62">
        <v>4.274594882140884</v>
      </c>
      <c r="X24" s="16">
        <v>4.300306178544718</v>
      </c>
      <c r="Y24" s="16">
        <v>4.310629196586866</v>
      </c>
      <c r="Z24" s="16">
        <v>4.320952214629014</v>
      </c>
      <c r="AA24" s="16">
        <v>4.331275232671163</v>
      </c>
      <c r="AB24" s="16">
        <v>4.341626532954523</v>
      </c>
      <c r="AC24" s="16">
        <v>4.351949550996672</v>
      </c>
      <c r="AD24" s="16">
        <v>4.3622725690388195</v>
      </c>
      <c r="AE24" s="16">
        <v>4.372595587080967</v>
      </c>
      <c r="AF24" s="16">
        <v>4.382946887364328</v>
      </c>
      <c r="AG24" s="16">
        <v>4.393269905406475</v>
      </c>
      <c r="AH24" s="14"/>
      <c r="AI24" s="14"/>
      <c r="AJ24" s="14"/>
      <c r="AK24" s="14"/>
      <c r="AL24" s="14"/>
    </row>
    <row r="25" spans="13:15" ht="12.75">
      <c r="M25" s="63"/>
      <c r="N25" s="64"/>
      <c r="O25" s="65"/>
    </row>
    <row r="26" spans="13:15" ht="12.75">
      <c r="M26" s="37"/>
      <c r="N26" s="55"/>
      <c r="O26" s="26"/>
    </row>
    <row r="27" spans="1:38" ht="12.75">
      <c r="A27" s="100" t="s">
        <v>41</v>
      </c>
      <c r="B27" s="13" t="s">
        <v>31</v>
      </c>
      <c r="C27" s="13" t="s">
        <v>32</v>
      </c>
      <c r="D27" s="46">
        <v>98.91485366402837</v>
      </c>
      <c r="E27" s="46">
        <v>93.53050502533434</v>
      </c>
      <c r="F27" s="46">
        <v>94.78310328752686</v>
      </c>
      <c r="G27" s="46">
        <v>97.47945710243884</v>
      </c>
      <c r="H27" s="46">
        <v>102.93788205056957</v>
      </c>
      <c r="I27" s="46">
        <v>105.30820601383074</v>
      </c>
      <c r="J27" s="46">
        <v>106.33175285458492</v>
      </c>
      <c r="K27" s="46">
        <v>117.24716815514343</v>
      </c>
      <c r="L27" s="46">
        <v>107.31009900550758</v>
      </c>
      <c r="M27" s="46">
        <v>122.94423040025445</v>
      </c>
      <c r="N27" s="47">
        <v>136.60050993149326</v>
      </c>
      <c r="O27" s="48">
        <v>139.33336052908749</v>
      </c>
      <c r="P27" s="46">
        <v>143.63633928930858</v>
      </c>
      <c r="Q27" s="46">
        <v>144.96770215723626</v>
      </c>
      <c r="R27" s="46">
        <v>147.02457540123234</v>
      </c>
      <c r="S27" s="46">
        <v>149.46604779408347</v>
      </c>
      <c r="T27" s="46">
        <v>151.72388353985346</v>
      </c>
      <c r="U27" s="46">
        <v>154.0594544929541</v>
      </c>
      <c r="V27" s="46">
        <v>156.36231328252572</v>
      </c>
      <c r="W27" s="46">
        <v>158.63002001903362</v>
      </c>
      <c r="X27" s="46">
        <v>160.81296470981388</v>
      </c>
      <c r="Y27" s="46">
        <v>163.04690679639899</v>
      </c>
      <c r="Z27" s="46">
        <v>165.37930497911518</v>
      </c>
      <c r="AA27" s="46">
        <v>167.715314878332</v>
      </c>
      <c r="AB27" s="46">
        <v>170.05496111139652</v>
      </c>
      <c r="AC27" s="46">
        <v>172.4931372937695</v>
      </c>
      <c r="AD27" s="46">
        <v>174.9824339643625</v>
      </c>
      <c r="AE27" s="46">
        <v>177.52287624733486</v>
      </c>
      <c r="AF27" s="46">
        <v>180.06705502292974</v>
      </c>
      <c r="AG27" s="46">
        <v>182.70986458928698</v>
      </c>
      <c r="AH27" s="14"/>
      <c r="AI27" s="14"/>
      <c r="AJ27" s="14"/>
      <c r="AK27" s="14"/>
      <c r="AL27" s="14"/>
    </row>
    <row r="28" spans="1:38" ht="12.75">
      <c r="A28" s="100"/>
      <c r="B28" s="12" t="s">
        <v>33</v>
      </c>
      <c r="C28" s="12" t="s">
        <v>32</v>
      </c>
      <c r="D28" s="43">
        <v>108.09218380256856</v>
      </c>
      <c r="E28" s="43">
        <v>101.89763477032976</v>
      </c>
      <c r="F28" s="43">
        <v>101.42073553853012</v>
      </c>
      <c r="G28" s="43">
        <v>104.19383327801224</v>
      </c>
      <c r="H28" s="43">
        <v>110.8401301673304</v>
      </c>
      <c r="I28" s="43">
        <v>113.06820312617192</v>
      </c>
      <c r="J28" s="43">
        <v>113.2733613655043</v>
      </c>
      <c r="K28" s="43">
        <v>124.24781624789904</v>
      </c>
      <c r="L28" s="43">
        <v>114.2509073765954</v>
      </c>
      <c r="M28" s="43">
        <v>130.23338951129242</v>
      </c>
      <c r="N28" s="44">
        <v>144.08829544429406</v>
      </c>
      <c r="O28" s="45">
        <v>147.1184950310506</v>
      </c>
      <c r="P28" s="43">
        <v>151.42654979879822</v>
      </c>
      <c r="Q28" s="43">
        <v>152.7633387437369</v>
      </c>
      <c r="R28" s="43">
        <v>154.82546303000177</v>
      </c>
      <c r="S28" s="43">
        <v>157.27253653460625</v>
      </c>
      <c r="T28" s="43">
        <v>159.5359733921296</v>
      </c>
      <c r="U28" s="43">
        <v>161.87732049172592</v>
      </c>
      <c r="V28" s="43">
        <v>164.18613046253546</v>
      </c>
      <c r="W28" s="43">
        <v>166.45996341502362</v>
      </c>
      <c r="X28" s="43">
        <v>168.6490343217841</v>
      </c>
      <c r="Y28" s="43">
        <v>170.8892776590917</v>
      </c>
      <c r="Z28" s="43">
        <v>173.228327162015</v>
      </c>
      <c r="AA28" s="43">
        <v>175.57098838143895</v>
      </c>
      <c r="AB28" s="43">
        <v>177.91728593471058</v>
      </c>
      <c r="AC28" s="43">
        <v>180.3624635067752</v>
      </c>
      <c r="AD28" s="43">
        <v>182.85893660180227</v>
      </c>
      <c r="AE28" s="43">
        <v>185.40673034395087</v>
      </c>
      <c r="AF28" s="43">
        <v>187.95826057872205</v>
      </c>
      <c r="AG28" s="43">
        <v>190.60877167374014</v>
      </c>
      <c r="AH28" s="14"/>
      <c r="AI28" s="14"/>
      <c r="AJ28" s="14"/>
      <c r="AK28" s="14"/>
      <c r="AL28" s="14"/>
    </row>
    <row r="29" spans="1:38" ht="12.75">
      <c r="A29" s="100"/>
      <c r="B29" s="13" t="s">
        <v>34</v>
      </c>
      <c r="C29" s="13" t="s">
        <v>32</v>
      </c>
      <c r="D29" s="46">
        <v>101.68329382325824</v>
      </c>
      <c r="E29" s="46">
        <v>96.36885850153665</v>
      </c>
      <c r="F29" s="46">
        <v>97.12653026065102</v>
      </c>
      <c r="G29" s="46">
        <v>99.53093140973968</v>
      </c>
      <c r="H29" s="46">
        <v>107.82103825136612</v>
      </c>
      <c r="I29" s="46">
        <v>109.79410898849434</v>
      </c>
      <c r="J29" s="46">
        <v>109.2699252230832</v>
      </c>
      <c r="K29" s="46">
        <v>128.6734084337521</v>
      </c>
      <c r="L29" s="46">
        <v>112.32528407287717</v>
      </c>
      <c r="M29" s="46">
        <v>125.42205060370571</v>
      </c>
      <c r="N29" s="47">
        <v>142.184030256041</v>
      </c>
      <c r="O29" s="48">
        <v>148.0098504693827</v>
      </c>
      <c r="P29" s="46">
        <v>152.5080232419508</v>
      </c>
      <c r="Q29" s="46">
        <v>154.04804177824934</v>
      </c>
      <c r="R29" s="46">
        <v>156.3068398626043</v>
      </c>
      <c r="S29" s="46">
        <v>158.96369875183834</v>
      </c>
      <c r="T29" s="46">
        <v>161.43692099399115</v>
      </c>
      <c r="U29" s="46">
        <v>163.99460927148664</v>
      </c>
      <c r="V29" s="46">
        <v>166.52631621346495</v>
      </c>
      <c r="W29" s="46">
        <v>169.02960193039164</v>
      </c>
      <c r="X29" s="46">
        <v>171.44812560159062</v>
      </c>
      <c r="Y29" s="46">
        <v>173.9243774966064</v>
      </c>
      <c r="Z29" s="46">
        <v>176.5125471437772</v>
      </c>
      <c r="AA29" s="46">
        <v>179.10432850744868</v>
      </c>
      <c r="AB29" s="46">
        <v>181.69974620496782</v>
      </c>
      <c r="AC29" s="46">
        <v>184.40715550781937</v>
      </c>
      <c r="AD29" s="46">
        <v>187.1724161269029</v>
      </c>
      <c r="AE29" s="46">
        <v>189.99555318637772</v>
      </c>
      <c r="AF29" s="46">
        <v>192.8224267384751</v>
      </c>
      <c r="AG29" s="46">
        <v>195.7613927373587</v>
      </c>
      <c r="AH29" s="14"/>
      <c r="AI29" s="14"/>
      <c r="AJ29" s="14"/>
      <c r="AK29" s="14"/>
      <c r="AL29" s="14"/>
    </row>
    <row r="30" spans="1:38" s="8" customFormat="1" ht="14.25">
      <c r="A30" s="100"/>
      <c r="B30" s="18" t="s">
        <v>59</v>
      </c>
      <c r="C30" s="18" t="s">
        <v>23</v>
      </c>
      <c r="D30" s="19">
        <v>10.172566586316936</v>
      </c>
      <c r="E30" s="19">
        <v>9.611857120094122</v>
      </c>
      <c r="F30" s="19">
        <v>9.706811662646054</v>
      </c>
      <c r="G30" s="19">
        <v>9.96217630051333</v>
      </c>
      <c r="H30" s="19">
        <v>10.564806568140032</v>
      </c>
      <c r="I30" s="19">
        <v>10.777953084425437</v>
      </c>
      <c r="J30" s="19">
        <v>10.82983289265692</v>
      </c>
      <c r="K30" s="19">
        <v>12.14885322237293</v>
      </c>
      <c r="L30" s="19">
        <v>10.965761062751447</v>
      </c>
      <c r="M30" s="19">
        <v>12.44432866613935</v>
      </c>
      <c r="N30" s="66">
        <v>13.896004053632131</v>
      </c>
      <c r="O30" s="30">
        <v>14.324378795715747</v>
      </c>
      <c r="P30" s="19">
        <v>14.754995948326034</v>
      </c>
      <c r="Q30" s="19">
        <v>14.888346195795322</v>
      </c>
      <c r="R30" s="19">
        <v>15.095162836259973</v>
      </c>
      <c r="S30" s="19">
        <v>15.342384976209734</v>
      </c>
      <c r="T30" s="19">
        <v>15.572643541953926</v>
      </c>
      <c r="U30" s="19">
        <v>15.812245113093699</v>
      </c>
      <c r="V30" s="19">
        <v>16.050610431575095</v>
      </c>
      <c r="W30" s="19">
        <v>16.286513367805846</v>
      </c>
      <c r="X30" s="19">
        <v>16.513938889388207</v>
      </c>
      <c r="Y30" s="19">
        <v>16.748003588120163</v>
      </c>
      <c r="Z30" s="19">
        <v>16.99214807322907</v>
      </c>
      <c r="AA30" s="19">
        <v>17.24394523857594</v>
      </c>
      <c r="AB30" s="19">
        <v>17.49509309795858</v>
      </c>
      <c r="AC30" s="19">
        <v>17.758284941926252</v>
      </c>
      <c r="AD30" s="19">
        <v>18.014631870800176</v>
      </c>
      <c r="AE30" s="19">
        <v>18.282178351730007</v>
      </c>
      <c r="AF30" s="19">
        <v>18.557925253904816</v>
      </c>
      <c r="AG30" s="19">
        <v>18.82276362007007</v>
      </c>
      <c r="AH30" s="20"/>
      <c r="AI30" s="20"/>
      <c r="AJ30" s="20"/>
      <c r="AK30" s="20"/>
      <c r="AL30" s="20"/>
    </row>
    <row r="31" spans="10:14" ht="12.75">
      <c r="J31" s="7"/>
      <c r="K31" s="7"/>
      <c r="N31" s="21"/>
    </row>
    <row r="32" ht="12.75">
      <c r="A32" s="22" t="s">
        <v>42</v>
      </c>
    </row>
    <row r="33" spans="1:11" s="22" customFormat="1" ht="12.75">
      <c r="A33" s="22" t="s">
        <v>46</v>
      </c>
      <c r="J33" s="67"/>
      <c r="K33" s="67"/>
    </row>
    <row r="34" spans="1:3" ht="12.75">
      <c r="A34" s="22" t="s">
        <v>43</v>
      </c>
      <c r="C34" s="22"/>
    </row>
    <row r="35" spans="1:3" ht="12.75">
      <c r="A35" s="22" t="s">
        <v>44</v>
      </c>
      <c r="C35" s="22"/>
    </row>
    <row r="36" spans="2:3" ht="12.75">
      <c r="B36" s="1"/>
      <c r="C36" s="1"/>
    </row>
    <row r="37" spans="2:14" ht="12.75">
      <c r="B37" s="1"/>
      <c r="C37" s="1"/>
      <c r="D37" s="68"/>
      <c r="E37" s="68"/>
      <c r="F37" s="68"/>
      <c r="G37" s="68"/>
      <c r="H37" s="68"/>
      <c r="I37" s="68"/>
      <c r="J37" s="68"/>
      <c r="K37" s="68"/>
      <c r="L37" s="68"/>
      <c r="M37" s="68"/>
      <c r="N37" s="68"/>
    </row>
    <row r="38" spans="4:14" ht="12.75">
      <c r="D38" s="68"/>
      <c r="E38" s="68"/>
      <c r="F38" s="68"/>
      <c r="G38" s="68"/>
      <c r="H38" s="68"/>
      <c r="I38" s="68"/>
      <c r="J38" s="68"/>
      <c r="K38" s="68"/>
      <c r="L38" s="68"/>
      <c r="M38" s="68"/>
      <c r="N38" s="68"/>
    </row>
  </sheetData>
  <sheetProtection/>
  <mergeCells count="4">
    <mergeCell ref="A10:A13"/>
    <mergeCell ref="A17:A19"/>
    <mergeCell ref="A22:A24"/>
    <mergeCell ref="A27:A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AM38"/>
  <sheetViews>
    <sheetView zoomScalePageLayoutView="0" workbookViewId="0" topLeftCell="A1">
      <selection activeCell="I40" sqref="I40"/>
    </sheetView>
  </sheetViews>
  <sheetFormatPr defaultColWidth="9.140625" defaultRowHeight="12.75"/>
  <cols>
    <col min="1" max="1" width="13.421875" style="8" customWidth="1"/>
    <col min="2" max="2" width="16.57421875" style="7" bestFit="1" customWidth="1"/>
    <col min="3" max="3" width="7.28125" style="8" bestFit="1" customWidth="1"/>
    <col min="4" max="9" width="5.8515625" style="7" customWidth="1"/>
    <col min="10" max="11" width="5.8515625" style="32" customWidth="1"/>
    <col min="12" max="33" width="5.8515625" style="7" customWidth="1"/>
    <col min="34" max="38" width="8.421875" style="7" customWidth="1"/>
    <col min="39" max="16384" width="9.140625" style="7" customWidth="1"/>
  </cols>
  <sheetData>
    <row r="1" spans="1:11" ht="18.75">
      <c r="A1" s="6" t="s">
        <v>56</v>
      </c>
      <c r="D1" s="6" t="s">
        <v>36</v>
      </c>
      <c r="J1" s="7"/>
      <c r="K1" s="7"/>
    </row>
    <row r="2" spans="1:3" ht="12.75">
      <c r="A2" s="9" t="s">
        <v>37</v>
      </c>
      <c r="C2" s="9"/>
    </row>
    <row r="3" spans="1:4" ht="12.75" hidden="1">
      <c r="A3" s="10" t="s">
        <v>16</v>
      </c>
      <c r="B3" s="33" t="s">
        <v>47</v>
      </c>
      <c r="C3" s="34"/>
      <c r="D3" s="35"/>
    </row>
    <row r="4" spans="1:3" ht="12.75">
      <c r="A4" s="10" t="s">
        <v>17</v>
      </c>
      <c r="B4" s="36"/>
      <c r="C4" s="7"/>
    </row>
    <row r="5" spans="1:3" ht="12.75">
      <c r="A5" s="11" t="s">
        <v>18</v>
      </c>
      <c r="B5" s="12" t="s">
        <v>13</v>
      </c>
      <c r="C5" s="7"/>
    </row>
    <row r="6" spans="1:3" ht="12.75">
      <c r="A6" s="11" t="s">
        <v>19</v>
      </c>
      <c r="B6" s="13" t="s">
        <v>20</v>
      </c>
      <c r="C6" s="7"/>
    </row>
    <row r="7" spans="1:15" ht="12.75">
      <c r="A7" s="11" t="s">
        <v>21</v>
      </c>
      <c r="B7" s="12" t="s">
        <v>14</v>
      </c>
      <c r="C7" s="7"/>
      <c r="N7" s="37"/>
      <c r="O7" s="37"/>
    </row>
    <row r="8" spans="4:39" ht="12.75">
      <c r="D8" s="38">
        <v>2001</v>
      </c>
      <c r="E8" s="38">
        <v>2002</v>
      </c>
      <c r="F8" s="38">
        <v>2003</v>
      </c>
      <c r="G8" s="38">
        <v>2004</v>
      </c>
      <c r="H8" s="38">
        <v>2005</v>
      </c>
      <c r="I8" s="38">
        <v>2006</v>
      </c>
      <c r="J8" s="38">
        <v>2007</v>
      </c>
      <c r="K8" s="38">
        <v>2008</v>
      </c>
      <c r="L8" s="38">
        <v>2009</v>
      </c>
      <c r="M8" s="38">
        <v>2010</v>
      </c>
      <c r="N8" s="39">
        <v>2011</v>
      </c>
      <c r="O8" s="40">
        <v>2012</v>
      </c>
      <c r="P8" s="38">
        <v>2013</v>
      </c>
      <c r="Q8" s="38">
        <v>2014</v>
      </c>
      <c r="R8" s="38">
        <v>2015</v>
      </c>
      <c r="S8" s="38">
        <v>2016</v>
      </c>
      <c r="T8" s="38">
        <v>2017</v>
      </c>
      <c r="U8" s="38">
        <v>2018</v>
      </c>
      <c r="V8" s="38">
        <v>2019</v>
      </c>
      <c r="W8" s="38">
        <v>2020</v>
      </c>
      <c r="X8" s="38">
        <v>2021</v>
      </c>
      <c r="Y8" s="38">
        <v>2022</v>
      </c>
      <c r="Z8" s="38">
        <v>2023</v>
      </c>
      <c r="AA8" s="38">
        <v>2024</v>
      </c>
      <c r="AB8" s="38">
        <v>2025</v>
      </c>
      <c r="AC8" s="38">
        <v>2026</v>
      </c>
      <c r="AD8" s="38">
        <v>2027</v>
      </c>
      <c r="AE8" s="38">
        <v>2028</v>
      </c>
      <c r="AF8" s="38">
        <v>2029</v>
      </c>
      <c r="AG8" s="38">
        <v>2030</v>
      </c>
      <c r="AH8" s="8"/>
      <c r="AI8" s="8"/>
      <c r="AJ8" s="8"/>
      <c r="AK8" s="8"/>
      <c r="AL8" s="8"/>
      <c r="AM8" s="8"/>
    </row>
    <row r="9" spans="13:15" ht="12.75">
      <c r="M9" s="41"/>
      <c r="O9" s="41"/>
    </row>
    <row r="10" spans="1:38" ht="14.25">
      <c r="A10" s="100" t="s">
        <v>22</v>
      </c>
      <c r="B10" s="13" t="s">
        <v>57</v>
      </c>
      <c r="C10" s="13" t="s">
        <v>23</v>
      </c>
      <c r="D10" s="16">
        <v>2.393487906372863</v>
      </c>
      <c r="E10" s="16">
        <v>2.094622124520145</v>
      </c>
      <c r="F10" s="16">
        <v>2.4495096294473004</v>
      </c>
      <c r="G10" s="16">
        <v>2.7216399507642604</v>
      </c>
      <c r="H10" s="16">
        <v>4.505240645007446</v>
      </c>
      <c r="I10" s="16">
        <v>4.604963681090152</v>
      </c>
      <c r="J10" s="16">
        <v>3.4952525179676575</v>
      </c>
      <c r="K10" s="16">
        <v>7.640215484259272</v>
      </c>
      <c r="L10" s="16">
        <v>4.1366992994554765</v>
      </c>
      <c r="M10" s="16">
        <v>4.58609376166239</v>
      </c>
      <c r="N10" s="42">
        <v>4.971636741296487</v>
      </c>
      <c r="O10" s="28">
        <v>5.042258652866934</v>
      </c>
      <c r="P10" s="16">
        <v>5.653809807280982</v>
      </c>
      <c r="Q10" s="16">
        <v>6.453961998442215</v>
      </c>
      <c r="R10" s="16">
        <v>6.73489597870001</v>
      </c>
      <c r="S10" s="16">
        <v>7.10217388669566</v>
      </c>
      <c r="T10" s="16">
        <v>6.941884980371202</v>
      </c>
      <c r="U10" s="16">
        <v>6.735867196250924</v>
      </c>
      <c r="V10" s="16">
        <v>6.733365723670958</v>
      </c>
      <c r="W10" s="16">
        <v>6.613221164235071</v>
      </c>
      <c r="X10" s="16">
        <v>6.8198632307539295</v>
      </c>
      <c r="Y10" s="16">
        <v>7.276393680064429</v>
      </c>
      <c r="Z10" s="16">
        <v>7.499957959239959</v>
      </c>
      <c r="AA10" s="16">
        <v>7.717196481370542</v>
      </c>
      <c r="AB10" s="16">
        <v>7.701308738486801</v>
      </c>
      <c r="AC10" s="16">
        <v>7.78584793228264</v>
      </c>
      <c r="AD10" s="16">
        <v>7.9559708312440565</v>
      </c>
      <c r="AE10" s="16">
        <v>7.98345599360179</v>
      </c>
      <c r="AF10" s="16">
        <v>8.038023116257358</v>
      </c>
      <c r="AG10" s="16">
        <v>7.98561352819122</v>
      </c>
      <c r="AH10" s="14"/>
      <c r="AI10" s="14"/>
      <c r="AJ10" s="14"/>
      <c r="AK10" s="14"/>
      <c r="AL10" s="14"/>
    </row>
    <row r="11" spans="1:38" ht="12.75">
      <c r="A11" s="100"/>
      <c r="B11" s="12" t="s">
        <v>1</v>
      </c>
      <c r="C11" s="12" t="s">
        <v>24</v>
      </c>
      <c r="D11" s="43">
        <v>28.80067617276901</v>
      </c>
      <c r="E11" s="43">
        <v>20.16504201956642</v>
      </c>
      <c r="F11" s="43">
        <v>25.404960038946943</v>
      </c>
      <c r="G11" s="43">
        <v>29.562967202496242</v>
      </c>
      <c r="H11" s="43">
        <v>48.146890011906144</v>
      </c>
      <c r="I11" s="43">
        <v>49.26011524107065</v>
      </c>
      <c r="J11" s="43">
        <v>33.85370747698753</v>
      </c>
      <c r="K11" s="43">
        <v>63.7965841371785</v>
      </c>
      <c r="L11" s="43">
        <v>33.451957371134</v>
      </c>
      <c r="M11" s="43">
        <v>44.6058235377447</v>
      </c>
      <c r="N11" s="44">
        <v>57.7019167255031</v>
      </c>
      <c r="O11" s="45">
        <v>61.23304994903206</v>
      </c>
      <c r="P11" s="43">
        <v>68.6779877378852</v>
      </c>
      <c r="Q11" s="43">
        <v>76.12292552673837</v>
      </c>
      <c r="R11" s="43">
        <v>76.80218629505931</v>
      </c>
      <c r="S11" s="43">
        <v>77.48797841692183</v>
      </c>
      <c r="T11" s="43">
        <v>74.69830919229565</v>
      </c>
      <c r="U11" s="43">
        <v>71.90863996766942</v>
      </c>
      <c r="V11" s="43">
        <v>71.90863996766942</v>
      </c>
      <c r="W11" s="43">
        <v>71.90863996766942</v>
      </c>
      <c r="X11" s="43">
        <v>71.90863996766942</v>
      </c>
      <c r="Y11" s="43">
        <v>71.90863996766942</v>
      </c>
      <c r="Z11" s="43">
        <v>71.90863996766942</v>
      </c>
      <c r="AA11" s="43">
        <v>71.90863996766942</v>
      </c>
      <c r="AB11" s="43">
        <v>71.90863996766942</v>
      </c>
      <c r="AC11" s="43">
        <v>71.90863996766942</v>
      </c>
      <c r="AD11" s="43">
        <v>71.90863996766942</v>
      </c>
      <c r="AE11" s="43">
        <v>71.90863996766942</v>
      </c>
      <c r="AF11" s="43">
        <v>71.90863996766942</v>
      </c>
      <c r="AG11" s="43">
        <v>71.90863996766942</v>
      </c>
      <c r="AH11" s="14"/>
      <c r="AI11" s="14"/>
      <c r="AJ11" s="14"/>
      <c r="AK11" s="14"/>
      <c r="AL11" s="14"/>
    </row>
    <row r="12" spans="1:38" ht="12.75">
      <c r="A12" s="100"/>
      <c r="B12" s="13" t="s">
        <v>25</v>
      </c>
      <c r="C12" s="13" t="s">
        <v>26</v>
      </c>
      <c r="D12" s="46">
        <v>31.933047472629706</v>
      </c>
      <c r="E12" s="46">
        <v>31.957185640418636</v>
      </c>
      <c r="F12" s="46">
        <v>35.93757835035875</v>
      </c>
      <c r="G12" s="46">
        <v>46.4953589549054</v>
      </c>
      <c r="H12" s="46">
        <v>64.69866251910251</v>
      </c>
      <c r="I12" s="46">
        <v>75.12337885614959</v>
      </c>
      <c r="J12" s="46">
        <v>81.67357053539978</v>
      </c>
      <c r="K12" s="46">
        <v>106.49450059823945</v>
      </c>
      <c r="L12" s="46">
        <v>66.65300817174369</v>
      </c>
      <c r="M12" s="46">
        <v>83.60395425956516</v>
      </c>
      <c r="N12" s="47">
        <v>114.03698795</v>
      </c>
      <c r="O12" s="48">
        <v>115.00000000000001</v>
      </c>
      <c r="P12" s="46">
        <v>116</v>
      </c>
      <c r="Q12" s="46">
        <v>117.09999999999998</v>
      </c>
      <c r="R12" s="46">
        <v>118.10000000000001</v>
      </c>
      <c r="S12" s="46">
        <v>119.20000000000002</v>
      </c>
      <c r="T12" s="46">
        <v>120.2</v>
      </c>
      <c r="U12" s="46">
        <v>121.3</v>
      </c>
      <c r="V12" s="46">
        <v>122.4</v>
      </c>
      <c r="W12" s="46">
        <v>123.50000000000001</v>
      </c>
      <c r="X12" s="46">
        <v>124.6</v>
      </c>
      <c r="Y12" s="46">
        <v>125.7</v>
      </c>
      <c r="Z12" s="46">
        <v>126.79999999999998</v>
      </c>
      <c r="AA12" s="46">
        <v>127.99999999999999</v>
      </c>
      <c r="AB12" s="46">
        <v>129.10000000000002</v>
      </c>
      <c r="AC12" s="46">
        <v>130.3</v>
      </c>
      <c r="AD12" s="46">
        <v>131.4</v>
      </c>
      <c r="AE12" s="46">
        <v>132.6</v>
      </c>
      <c r="AF12" s="46">
        <v>133.8</v>
      </c>
      <c r="AG12" s="46">
        <v>134.99999999999997</v>
      </c>
      <c r="AH12" s="14"/>
      <c r="AI12" s="14"/>
      <c r="AJ12" s="14"/>
      <c r="AK12" s="14"/>
      <c r="AL12" s="14"/>
    </row>
    <row r="13" spans="1:38" ht="12.75">
      <c r="A13" s="100"/>
      <c r="B13" s="12" t="s">
        <v>27</v>
      </c>
      <c r="C13" s="12" t="s">
        <v>39</v>
      </c>
      <c r="D13" s="43">
        <v>50.993597505080906</v>
      </c>
      <c r="E13" s="43">
        <v>40.41970566811708</v>
      </c>
      <c r="F13" s="43">
        <v>54.34492488236558</v>
      </c>
      <c r="G13" s="43">
        <v>87.58147133759124</v>
      </c>
      <c r="H13" s="43">
        <v>71.8402236019977</v>
      </c>
      <c r="I13" s="43">
        <v>73.92869227999847</v>
      </c>
      <c r="J13" s="43">
        <v>100.17262032778336</v>
      </c>
      <c r="K13" s="43">
        <v>161.70145200443093</v>
      </c>
      <c r="L13" s="43">
        <v>76.36662092877559</v>
      </c>
      <c r="M13" s="43">
        <v>97.28010195585071</v>
      </c>
      <c r="N13" s="44">
        <v>124.5769230769231</v>
      </c>
      <c r="O13" s="45">
        <v>102</v>
      </c>
      <c r="P13" s="43">
        <v>110</v>
      </c>
      <c r="Q13" s="43">
        <v>116.1</v>
      </c>
      <c r="R13" s="43">
        <v>116.7</v>
      </c>
      <c r="S13" s="43">
        <v>117.39999999999999</v>
      </c>
      <c r="T13" s="43">
        <v>118</v>
      </c>
      <c r="U13" s="43">
        <v>118.69999999999999</v>
      </c>
      <c r="V13" s="43">
        <v>119.3</v>
      </c>
      <c r="W13" s="43">
        <v>120</v>
      </c>
      <c r="X13" s="43">
        <v>120</v>
      </c>
      <c r="Y13" s="43">
        <v>120</v>
      </c>
      <c r="Z13" s="43">
        <v>120</v>
      </c>
      <c r="AA13" s="43">
        <v>120</v>
      </c>
      <c r="AB13" s="43">
        <v>120</v>
      </c>
      <c r="AC13" s="43">
        <v>120</v>
      </c>
      <c r="AD13" s="43">
        <v>120</v>
      </c>
      <c r="AE13" s="43">
        <v>120</v>
      </c>
      <c r="AF13" s="43">
        <v>120</v>
      </c>
      <c r="AG13" s="43">
        <v>120</v>
      </c>
      <c r="AH13" s="14"/>
      <c r="AI13" s="14"/>
      <c r="AJ13" s="14"/>
      <c r="AK13" s="14"/>
      <c r="AL13" s="14"/>
    </row>
    <row r="14" spans="4:15" ht="12.75">
      <c r="D14" s="49"/>
      <c r="E14" s="49"/>
      <c r="F14" s="49"/>
      <c r="G14" s="49"/>
      <c r="H14" s="49"/>
      <c r="I14" s="49"/>
      <c r="J14" s="50"/>
      <c r="K14" s="50"/>
      <c r="L14" s="49"/>
      <c r="M14" s="51"/>
      <c r="N14" s="52"/>
      <c r="O14" s="53"/>
    </row>
    <row r="15" spans="1:38" s="8" customFormat="1" ht="14.25">
      <c r="A15" s="8" t="s">
        <v>58</v>
      </c>
      <c r="D15" s="31"/>
      <c r="E15" s="31"/>
      <c r="F15" s="31"/>
      <c r="G15" s="31"/>
      <c r="H15" s="31"/>
      <c r="I15" s="31"/>
      <c r="J15" s="31"/>
      <c r="K15" s="31"/>
      <c r="L15" s="31"/>
      <c r="M15" s="31"/>
      <c r="N15" s="54"/>
      <c r="O15" s="26"/>
      <c r="P15" s="17"/>
      <c r="Q15" s="17"/>
      <c r="R15" s="17"/>
      <c r="S15" s="17"/>
      <c r="T15" s="17" t="s">
        <v>40</v>
      </c>
      <c r="U15" s="17"/>
      <c r="V15" s="17"/>
      <c r="W15" s="17"/>
      <c r="X15" s="17"/>
      <c r="Y15" s="17"/>
      <c r="Z15" s="17"/>
      <c r="AA15" s="17"/>
      <c r="AB15" s="17"/>
      <c r="AC15" s="17"/>
      <c r="AD15" s="17"/>
      <c r="AE15" s="17"/>
      <c r="AF15" s="17"/>
      <c r="AG15" s="17"/>
      <c r="AH15" s="17"/>
      <c r="AI15" s="17"/>
      <c r="AJ15" s="17"/>
      <c r="AK15" s="17"/>
      <c r="AL15" s="17"/>
    </row>
    <row r="16" spans="4:15" ht="12.75">
      <c r="D16" s="8"/>
      <c r="M16" s="37"/>
      <c r="N16" s="55"/>
      <c r="O16" s="26"/>
    </row>
    <row r="17" spans="1:38" ht="12.75">
      <c r="A17" s="100" t="s">
        <v>0</v>
      </c>
      <c r="B17" s="13" t="s">
        <v>28</v>
      </c>
      <c r="C17" s="13" t="s">
        <v>23</v>
      </c>
      <c r="D17" s="16">
        <v>9.06449131354196</v>
      </c>
      <c r="E17" s="16">
        <v>8.909774202095015</v>
      </c>
      <c r="F17" s="16">
        <v>8.784162646287097</v>
      </c>
      <c r="G17" s="16">
        <v>9.069957845272661</v>
      </c>
      <c r="H17" s="16">
        <v>9.80345557412656</v>
      </c>
      <c r="I17" s="16">
        <v>11.589733389979024</v>
      </c>
      <c r="J17" s="16">
        <v>12.250473774382131</v>
      </c>
      <c r="K17" s="16">
        <v>13.741221349799943</v>
      </c>
      <c r="L17" s="16">
        <v>14.178023974704784</v>
      </c>
      <c r="M17" s="16">
        <v>13.454251268480455</v>
      </c>
      <c r="N17" s="42">
        <v>14.06304775797692</v>
      </c>
      <c r="O17" s="28">
        <v>14.475799320695318</v>
      </c>
      <c r="P17" s="16">
        <v>14.92709323091797</v>
      </c>
      <c r="Q17" s="16">
        <v>16.23250497879621</v>
      </c>
      <c r="R17" s="16">
        <v>17.452997961407764</v>
      </c>
      <c r="S17" s="16">
        <v>18.38535256889993</v>
      </c>
      <c r="T17" s="16">
        <v>18.792812942227698</v>
      </c>
      <c r="U17" s="16">
        <v>18.838136041663454</v>
      </c>
      <c r="V17" s="16">
        <v>18.954264232299632</v>
      </c>
      <c r="W17" s="16">
        <v>19.01180884789952</v>
      </c>
      <c r="X17" s="16">
        <v>18.821867880342445</v>
      </c>
      <c r="Y17" s="16">
        <v>18.811394638934352</v>
      </c>
      <c r="Z17" s="16">
        <v>18.40673595653429</v>
      </c>
      <c r="AA17" s="16">
        <v>19.270751011098515</v>
      </c>
      <c r="AB17" s="16">
        <v>19.51185680705541</v>
      </c>
      <c r="AC17" s="16">
        <v>20.057215169143884</v>
      </c>
      <c r="AD17" s="16">
        <v>19.28397169115071</v>
      </c>
      <c r="AE17" s="16">
        <v>19.22105908883202</v>
      </c>
      <c r="AF17" s="16">
        <v>19.74917763288803</v>
      </c>
      <c r="AG17" s="16">
        <v>18.9291675719215</v>
      </c>
      <c r="AH17" s="14"/>
      <c r="AI17" s="14"/>
      <c r="AJ17" s="14"/>
      <c r="AK17" s="14"/>
      <c r="AL17" s="14"/>
    </row>
    <row r="18" spans="1:38" ht="12.75">
      <c r="A18" s="100"/>
      <c r="B18" s="12" t="s">
        <v>29</v>
      </c>
      <c r="C18" s="12" t="s">
        <v>23</v>
      </c>
      <c r="D18" s="15">
        <v>5.224872866774575</v>
      </c>
      <c r="E18" s="15">
        <v>5.0100610515823565</v>
      </c>
      <c r="F18" s="15">
        <v>4.590873160646966</v>
      </c>
      <c r="G18" s="15">
        <v>4.865214092654938</v>
      </c>
      <c r="H18" s="15">
        <v>6.043721635639528</v>
      </c>
      <c r="I18" s="15">
        <v>7.574141577786777</v>
      </c>
      <c r="J18" s="15">
        <v>7.940117008629798</v>
      </c>
      <c r="K18" s="15">
        <v>8.564267833873041</v>
      </c>
      <c r="L18" s="15">
        <v>10.05502746760299</v>
      </c>
      <c r="M18" s="15">
        <v>8.36507187342889</v>
      </c>
      <c r="N18" s="56">
        <v>8.482131249999998</v>
      </c>
      <c r="O18" s="27">
        <v>8.61781908365507</v>
      </c>
      <c r="P18" s="15">
        <v>9.83524792629284</v>
      </c>
      <c r="Q18" s="15">
        <v>10.978972465823261</v>
      </c>
      <c r="R18" s="15">
        <v>11.469646037298286</v>
      </c>
      <c r="S18" s="15">
        <v>12.313832849445467</v>
      </c>
      <c r="T18" s="15">
        <v>12.209532811712005</v>
      </c>
      <c r="U18" s="15">
        <v>12.40174457845671</v>
      </c>
      <c r="V18" s="15">
        <v>12.57935463476586</v>
      </c>
      <c r="W18" s="15">
        <v>12.606383382701916</v>
      </c>
      <c r="X18" s="15">
        <v>12.858922074110925</v>
      </c>
      <c r="Y18" s="15">
        <v>13.174321212986783</v>
      </c>
      <c r="Z18" s="15">
        <v>13.219828629632243</v>
      </c>
      <c r="AA18" s="15">
        <v>14.020551747106946</v>
      </c>
      <c r="AB18" s="15">
        <v>14.018802147233705</v>
      </c>
      <c r="AC18" s="15">
        <v>14.643900323295536</v>
      </c>
      <c r="AD18" s="15">
        <v>13.995733013503928</v>
      </c>
      <c r="AE18" s="15">
        <v>13.801250544174966</v>
      </c>
      <c r="AF18" s="15">
        <v>14.340332482366012</v>
      </c>
      <c r="AG18" s="15">
        <v>13.467992419961908</v>
      </c>
      <c r="AH18" s="14"/>
      <c r="AI18" s="14"/>
      <c r="AJ18" s="14"/>
      <c r="AK18" s="14"/>
      <c r="AL18" s="14"/>
    </row>
    <row r="19" spans="1:38" ht="12.75">
      <c r="A19" s="100"/>
      <c r="B19" s="13" t="s">
        <v>30</v>
      </c>
      <c r="C19" s="13" t="s">
        <v>23</v>
      </c>
      <c r="D19" s="16">
        <v>4.343718535323281</v>
      </c>
      <c r="E19" s="16">
        <v>4.141633441315723</v>
      </c>
      <c r="F19" s="16">
        <v>3.859175483400218</v>
      </c>
      <c r="G19" s="16">
        <v>4.070546256342169</v>
      </c>
      <c r="H19" s="16">
        <v>5.277131379086782</v>
      </c>
      <c r="I19" s="16">
        <v>6.615841996309795</v>
      </c>
      <c r="J19" s="16">
        <v>6.384813094399435</v>
      </c>
      <c r="K19" s="16">
        <v>7.748162550209384</v>
      </c>
      <c r="L19" s="16">
        <v>8.15177564082287</v>
      </c>
      <c r="M19" s="16">
        <v>7.128189671978084</v>
      </c>
      <c r="N19" s="42">
        <v>7.367658763056688</v>
      </c>
      <c r="O19" s="28">
        <v>7.52494151479613</v>
      </c>
      <c r="P19" s="16">
        <v>8.63328909964042</v>
      </c>
      <c r="Q19" s="16">
        <v>9.725464260793583</v>
      </c>
      <c r="R19" s="16">
        <v>10.199954559763148</v>
      </c>
      <c r="S19" s="16">
        <v>11.03301641353951</v>
      </c>
      <c r="T19" s="16">
        <v>10.918776703828964</v>
      </c>
      <c r="U19" s="16">
        <v>11.107264896653248</v>
      </c>
      <c r="V19" s="16">
        <v>11.266403917389791</v>
      </c>
      <c r="W19" s="16">
        <v>11.28549343192554</v>
      </c>
      <c r="X19" s="16">
        <v>11.53246844565339</v>
      </c>
      <c r="Y19" s="16">
        <v>11.845510066146348</v>
      </c>
      <c r="Z19" s="16">
        <v>11.879760939186388</v>
      </c>
      <c r="AA19" s="16">
        <v>12.655262279529172</v>
      </c>
      <c r="AB19" s="16">
        <v>12.639985243526167</v>
      </c>
      <c r="AC19" s="16">
        <v>13.254132690589657</v>
      </c>
      <c r="AD19" s="16">
        <v>12.590265131367406</v>
      </c>
      <c r="AE19" s="16">
        <v>12.386784546382101</v>
      </c>
      <c r="AF19" s="16">
        <v>12.916520502691643</v>
      </c>
      <c r="AG19" s="16">
        <v>12.037758321999778</v>
      </c>
      <c r="AH19" s="14"/>
      <c r="AI19" s="14"/>
      <c r="AJ19" s="14"/>
      <c r="AK19" s="14"/>
      <c r="AL19" s="14"/>
    </row>
    <row r="20" spans="4:38" s="8" customFormat="1" ht="12.75">
      <c r="D20" s="17"/>
      <c r="E20" s="17"/>
      <c r="F20" s="17"/>
      <c r="G20" s="17"/>
      <c r="H20" s="17"/>
      <c r="I20" s="17"/>
      <c r="J20" s="57"/>
      <c r="K20" s="57"/>
      <c r="L20" s="17"/>
      <c r="M20" s="58"/>
      <c r="N20" s="59"/>
      <c r="O20" s="29"/>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4:38" s="8" customFormat="1" ht="12.75">
      <c r="D21" s="17"/>
      <c r="E21" s="17"/>
      <c r="F21" s="17"/>
      <c r="G21" s="17"/>
      <c r="H21" s="17"/>
      <c r="I21" s="17"/>
      <c r="J21" s="57"/>
      <c r="K21" s="57"/>
      <c r="L21" s="17"/>
      <c r="M21" s="60"/>
      <c r="N21" s="61"/>
      <c r="O21" s="29"/>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1:38" ht="12.75">
      <c r="A22" s="100" t="s">
        <v>1</v>
      </c>
      <c r="B22" s="13" t="s">
        <v>28</v>
      </c>
      <c r="C22" s="13" t="s">
        <v>23</v>
      </c>
      <c r="D22" s="16">
        <v>1.9440161104396467</v>
      </c>
      <c r="E22" s="16">
        <v>2.0208243719301344</v>
      </c>
      <c r="F22" s="16">
        <v>2.0084440189681483</v>
      </c>
      <c r="G22" s="16">
        <v>2.1013793106473537</v>
      </c>
      <c r="H22" s="16">
        <v>2.3550006858083754</v>
      </c>
      <c r="I22" s="16">
        <v>3.017582349415306</v>
      </c>
      <c r="J22" s="16">
        <v>3.1806501262096907</v>
      </c>
      <c r="K22" s="16">
        <v>3.6965368358902855</v>
      </c>
      <c r="L22" s="16">
        <v>4.14979119454615</v>
      </c>
      <c r="M22" s="16">
        <v>3.7988223534310697</v>
      </c>
      <c r="N22" s="42">
        <v>4.0966524051607465</v>
      </c>
      <c r="O22" s="28">
        <v>4.472872603015131</v>
      </c>
      <c r="P22" s="16">
        <v>4.794004414036676</v>
      </c>
      <c r="Q22" s="16">
        <v>5.18347347872789</v>
      </c>
      <c r="R22" s="16">
        <v>5.545256330772059</v>
      </c>
      <c r="S22" s="16">
        <v>5.618288203542011</v>
      </c>
      <c r="T22" s="16">
        <v>5.65820664987798</v>
      </c>
      <c r="U22" s="16">
        <v>5.517001398867198</v>
      </c>
      <c r="V22" s="16">
        <v>5.469681600082504</v>
      </c>
      <c r="W22" s="16">
        <v>5.462352612593734</v>
      </c>
      <c r="X22" s="16">
        <v>5.450831295391158</v>
      </c>
      <c r="Y22" s="16">
        <v>5.448235276309889</v>
      </c>
      <c r="Z22" s="16">
        <v>5.264963160320409</v>
      </c>
      <c r="AA22" s="16">
        <v>5.284155073486712</v>
      </c>
      <c r="AB22" s="16">
        <v>5.301873610311383</v>
      </c>
      <c r="AC22" s="16">
        <v>5.319794777660936</v>
      </c>
      <c r="AD22" s="16">
        <v>5.337771147131432</v>
      </c>
      <c r="AE22" s="16">
        <v>5.354787967111828</v>
      </c>
      <c r="AF22" s="16">
        <v>5.371334886122042</v>
      </c>
      <c r="AG22" s="16">
        <v>5.387525652765211</v>
      </c>
      <c r="AH22" s="14"/>
      <c r="AI22" s="14"/>
      <c r="AJ22" s="14"/>
      <c r="AK22" s="14"/>
      <c r="AL22" s="14"/>
    </row>
    <row r="23" spans="1:38" ht="12.75">
      <c r="A23" s="100"/>
      <c r="B23" s="12" t="s">
        <v>29</v>
      </c>
      <c r="C23" s="12" t="s">
        <v>23</v>
      </c>
      <c r="D23" s="15">
        <v>1.4246090414345978</v>
      </c>
      <c r="E23" s="15">
        <v>1.4878208322950406</v>
      </c>
      <c r="F23" s="15">
        <v>1.4858324212574485</v>
      </c>
      <c r="G23" s="15">
        <v>1.6099921760159324</v>
      </c>
      <c r="H23" s="15">
        <v>2.0042893859405386</v>
      </c>
      <c r="I23" s="15">
        <v>2.576222942261824</v>
      </c>
      <c r="J23" s="15">
        <v>2.517144020781965</v>
      </c>
      <c r="K23" s="15">
        <v>2.777041237682448</v>
      </c>
      <c r="L23" s="15">
        <v>2.9148609749153827</v>
      </c>
      <c r="M23" s="15">
        <v>2.530344848814422</v>
      </c>
      <c r="N23" s="56">
        <v>2.6370687499999996</v>
      </c>
      <c r="O23" s="27">
        <v>3.1800257441150475</v>
      </c>
      <c r="P23" s="15">
        <v>3.471374753216543</v>
      </c>
      <c r="Q23" s="15">
        <v>3.777462218051973</v>
      </c>
      <c r="R23" s="15">
        <v>3.8194413792490693</v>
      </c>
      <c r="S23" s="15">
        <v>3.861670753944933</v>
      </c>
      <c r="T23" s="15">
        <v>3.770800335143776</v>
      </c>
      <c r="U23" s="15">
        <v>3.6798861986513174</v>
      </c>
      <c r="V23" s="15">
        <v>3.6958431559766596</v>
      </c>
      <c r="W23" s="15">
        <v>3.711800113302002</v>
      </c>
      <c r="X23" s="15">
        <v>3.727800788318647</v>
      </c>
      <c r="Y23" s="15">
        <v>3.7437577456439897</v>
      </c>
      <c r="Z23" s="15">
        <v>3.759714702969332</v>
      </c>
      <c r="AA23" s="15">
        <v>3.775671660294674</v>
      </c>
      <c r="AB23" s="15">
        <v>3.7916723353113193</v>
      </c>
      <c r="AC23" s="15">
        <v>3.807629292636662</v>
      </c>
      <c r="AD23" s="15">
        <v>3.823586249962004</v>
      </c>
      <c r="AE23" s="15">
        <v>3.8395432072873463</v>
      </c>
      <c r="AF23" s="15">
        <v>3.8555438823039907</v>
      </c>
      <c r="AG23" s="15">
        <v>3.8715008396293333</v>
      </c>
      <c r="AH23" s="14"/>
      <c r="AI23" s="14"/>
      <c r="AJ23" s="14"/>
      <c r="AK23" s="14"/>
      <c r="AL23" s="14"/>
    </row>
    <row r="24" spans="1:38" ht="12.75">
      <c r="A24" s="100"/>
      <c r="B24" s="13" t="s">
        <v>30</v>
      </c>
      <c r="C24" s="13" t="s">
        <v>23</v>
      </c>
      <c r="D24" s="16">
        <v>1.1194532593773576</v>
      </c>
      <c r="E24" s="16">
        <v>1.07366396699977</v>
      </c>
      <c r="F24" s="16">
        <v>1.0807187157971543</v>
      </c>
      <c r="G24" s="16">
        <v>1.230387265296277</v>
      </c>
      <c r="H24" s="16">
        <v>1.7049928969393822</v>
      </c>
      <c r="I24" s="16">
        <v>2.138011340623734</v>
      </c>
      <c r="J24" s="16">
        <v>1.7084545345856765</v>
      </c>
      <c r="K24" s="16">
        <v>2.3668126968743057</v>
      </c>
      <c r="L24" s="16">
        <v>2.1031959425974547</v>
      </c>
      <c r="M24" s="16">
        <v>1.8818944261516652</v>
      </c>
      <c r="N24" s="42">
        <v>2.2222699086110533</v>
      </c>
      <c r="O24" s="28">
        <v>2.6258535036779014</v>
      </c>
      <c r="P24" s="16">
        <v>2.9101816052026726</v>
      </c>
      <c r="Q24" s="16">
        <v>3.2088114419886624</v>
      </c>
      <c r="R24" s="16">
        <v>3.245156663902564</v>
      </c>
      <c r="S24" s="16">
        <v>3.2817520993152343</v>
      </c>
      <c r="T24" s="16">
        <v>3.1852323057807927</v>
      </c>
      <c r="U24" s="16">
        <v>3.0886842300051396</v>
      </c>
      <c r="V24" s="16">
        <v>3.099007248047288</v>
      </c>
      <c r="W24" s="62">
        <v>3.109330266089436</v>
      </c>
      <c r="X24" s="16">
        <v>3.1196815663727966</v>
      </c>
      <c r="Y24" s="16">
        <v>3.130004584414944</v>
      </c>
      <c r="Z24" s="16">
        <v>3.140327602457093</v>
      </c>
      <c r="AA24" s="16">
        <v>3.1506506204992415</v>
      </c>
      <c r="AB24" s="16">
        <v>3.161001920782601</v>
      </c>
      <c r="AC24" s="16">
        <v>3.1713249388247493</v>
      </c>
      <c r="AD24" s="16">
        <v>3.1816479568668976</v>
      </c>
      <c r="AE24" s="16">
        <v>3.1919709749090464</v>
      </c>
      <c r="AF24" s="16">
        <v>3.2023222751924054</v>
      </c>
      <c r="AG24" s="16">
        <v>3.212645293234554</v>
      </c>
      <c r="AH24" s="14"/>
      <c r="AI24" s="14"/>
      <c r="AJ24" s="14"/>
      <c r="AK24" s="14"/>
      <c r="AL24" s="14"/>
    </row>
    <row r="25" spans="13:15" ht="12.75">
      <c r="M25" s="63"/>
      <c r="N25" s="64"/>
      <c r="O25" s="65"/>
    </row>
    <row r="26" spans="13:15" ht="12.75">
      <c r="M26" s="37"/>
      <c r="N26" s="55"/>
      <c r="O26" s="26"/>
    </row>
    <row r="27" spans="1:38" ht="12.75">
      <c r="A27" s="100" t="s">
        <v>41</v>
      </c>
      <c r="B27" s="13" t="s">
        <v>31</v>
      </c>
      <c r="C27" s="13" t="s">
        <v>32</v>
      </c>
      <c r="D27" s="46">
        <v>98.91485366402837</v>
      </c>
      <c r="E27" s="46">
        <v>93.53050502533434</v>
      </c>
      <c r="F27" s="46">
        <v>94.78310328752686</v>
      </c>
      <c r="G27" s="46">
        <v>97.47945710243884</v>
      </c>
      <c r="H27" s="46">
        <v>102.93788205056957</v>
      </c>
      <c r="I27" s="46">
        <v>105.30820601383074</v>
      </c>
      <c r="J27" s="46">
        <v>106.33175285458492</v>
      </c>
      <c r="K27" s="46">
        <v>117.24716815514343</v>
      </c>
      <c r="L27" s="46">
        <v>107.31009900550758</v>
      </c>
      <c r="M27" s="46">
        <v>122.94423040025445</v>
      </c>
      <c r="N27" s="47">
        <v>136.60050993149326</v>
      </c>
      <c r="O27" s="48">
        <v>134.58991901296386</v>
      </c>
      <c r="P27" s="46">
        <v>137.9916438851215</v>
      </c>
      <c r="Q27" s="46">
        <v>138.37431844982441</v>
      </c>
      <c r="R27" s="46">
        <v>139.48250339059575</v>
      </c>
      <c r="S27" s="46">
        <v>140.92785306506093</v>
      </c>
      <c r="T27" s="46">
        <v>142.14213167728371</v>
      </c>
      <c r="U27" s="46">
        <v>143.43414549683723</v>
      </c>
      <c r="V27" s="46">
        <v>144.64601273770032</v>
      </c>
      <c r="W27" s="46">
        <v>145.7752935103386</v>
      </c>
      <c r="X27" s="46">
        <v>146.81981223724915</v>
      </c>
      <c r="Y27" s="46">
        <v>147.86789394480334</v>
      </c>
      <c r="Z27" s="46">
        <v>148.91956291816618</v>
      </c>
      <c r="AA27" s="46">
        <v>150.02227802319086</v>
      </c>
      <c r="AB27" s="46">
        <v>151.081195046902</v>
      </c>
      <c r="AC27" s="46">
        <v>152.19120760476036</v>
      </c>
      <c r="AD27" s="46">
        <v>153.25747182051632</v>
      </c>
      <c r="AE27" s="46">
        <v>154.37488164865155</v>
      </c>
      <c r="AF27" s="46">
        <v>155.4960279694093</v>
      </c>
      <c r="AG27" s="46">
        <v>156.620936250607</v>
      </c>
      <c r="AH27" s="14"/>
      <c r="AI27" s="14"/>
      <c r="AJ27" s="14"/>
      <c r="AK27" s="14"/>
      <c r="AL27" s="14"/>
    </row>
    <row r="28" spans="1:38" ht="12.75">
      <c r="A28" s="100"/>
      <c r="B28" s="12" t="s">
        <v>33</v>
      </c>
      <c r="C28" s="12" t="s">
        <v>32</v>
      </c>
      <c r="D28" s="43">
        <v>108.09218380256856</v>
      </c>
      <c r="E28" s="43">
        <v>101.89763477032976</v>
      </c>
      <c r="F28" s="43">
        <v>101.42073553853012</v>
      </c>
      <c r="G28" s="43">
        <v>104.19383327801224</v>
      </c>
      <c r="H28" s="43">
        <v>110.8401301673304</v>
      </c>
      <c r="I28" s="43">
        <v>113.06820312617192</v>
      </c>
      <c r="J28" s="43">
        <v>113.2733613655043</v>
      </c>
      <c r="K28" s="43">
        <v>124.24781624789904</v>
      </c>
      <c r="L28" s="43">
        <v>114.2509073765954</v>
      </c>
      <c r="M28" s="43">
        <v>130.23338951129242</v>
      </c>
      <c r="N28" s="44">
        <v>144.08829544429406</v>
      </c>
      <c r="O28" s="45">
        <v>142.35755004069773</v>
      </c>
      <c r="P28" s="43">
        <v>145.76102526027827</v>
      </c>
      <c r="Q28" s="43">
        <v>146.1456252071464</v>
      </c>
      <c r="R28" s="43">
        <v>147.2555604953407</v>
      </c>
      <c r="S28" s="43">
        <v>148.70283555197108</v>
      </c>
      <c r="T28" s="43">
        <v>149.9188645116168</v>
      </c>
      <c r="U28" s="43">
        <v>151.21280371333552</v>
      </c>
      <c r="V28" s="43">
        <v>152.42659633636387</v>
      </c>
      <c r="W28" s="43">
        <v>153.55780249116734</v>
      </c>
      <c r="X28" s="43">
        <v>154.60424660024313</v>
      </c>
      <c r="Y28" s="43">
        <v>155.65425368996253</v>
      </c>
      <c r="Z28" s="43">
        <v>156.70784804549055</v>
      </c>
      <c r="AA28" s="43">
        <v>157.81266356742273</v>
      </c>
      <c r="AB28" s="43">
        <v>158.8735059732991</v>
      </c>
      <c r="AC28" s="43">
        <v>159.98561894806497</v>
      </c>
      <c r="AD28" s="43">
        <v>161.05380854598613</v>
      </c>
      <c r="AE28" s="43">
        <v>162.17331879102886</v>
      </c>
      <c r="AF28" s="43">
        <v>163.29656552869415</v>
      </c>
      <c r="AG28" s="43">
        <v>164.42357422679936</v>
      </c>
      <c r="AH28" s="14"/>
      <c r="AI28" s="14"/>
      <c r="AJ28" s="14"/>
      <c r="AK28" s="14"/>
      <c r="AL28" s="14"/>
    </row>
    <row r="29" spans="1:38" ht="12.75">
      <c r="A29" s="100"/>
      <c r="B29" s="13" t="s">
        <v>34</v>
      </c>
      <c r="C29" s="13" t="s">
        <v>32</v>
      </c>
      <c r="D29" s="46">
        <v>101.68329382325824</v>
      </c>
      <c r="E29" s="46">
        <v>96.36885850153665</v>
      </c>
      <c r="F29" s="46">
        <v>97.12653026065102</v>
      </c>
      <c r="G29" s="46">
        <v>99.53093140973968</v>
      </c>
      <c r="H29" s="46">
        <v>107.82103825136612</v>
      </c>
      <c r="I29" s="46">
        <v>109.79410898849434</v>
      </c>
      <c r="J29" s="46">
        <v>109.2699252230832</v>
      </c>
      <c r="K29" s="46">
        <v>128.6734084337521</v>
      </c>
      <c r="L29" s="46">
        <v>112.32528407287717</v>
      </c>
      <c r="M29" s="46">
        <v>125.42205060370571</v>
      </c>
      <c r="N29" s="47">
        <v>142.184030256041</v>
      </c>
      <c r="O29" s="48">
        <v>142.59332615206273</v>
      </c>
      <c r="P29" s="46">
        <v>146.06235930433996</v>
      </c>
      <c r="Q29" s="46">
        <v>146.51907297717452</v>
      </c>
      <c r="R29" s="46">
        <v>147.6945661980655</v>
      </c>
      <c r="S29" s="46">
        <v>149.21395498066227</v>
      </c>
      <c r="T29" s="46">
        <v>150.49554187300473</v>
      </c>
      <c r="U29" s="46">
        <v>151.86159480068983</v>
      </c>
      <c r="V29" s="46">
        <v>153.14750114968453</v>
      </c>
      <c r="W29" s="46">
        <v>154.35082103045437</v>
      </c>
      <c r="X29" s="46">
        <v>155.46937886549654</v>
      </c>
      <c r="Y29" s="46">
        <v>156.59149968118237</v>
      </c>
      <c r="Z29" s="46">
        <v>157.71720776267676</v>
      </c>
      <c r="AA29" s="46">
        <v>158.900692803845</v>
      </c>
      <c r="AB29" s="46">
        <v>160.03364893568778</v>
      </c>
      <c r="AC29" s="46">
        <v>161.22443142968967</v>
      </c>
      <c r="AD29" s="46">
        <v>162.36473475357724</v>
      </c>
      <c r="AE29" s="46">
        <v>163.562914517856</v>
      </c>
      <c r="AF29" s="46">
        <v>164.7648307747574</v>
      </c>
      <c r="AG29" s="46">
        <v>165.97050899209864</v>
      </c>
      <c r="AH29" s="14"/>
      <c r="AI29" s="14"/>
      <c r="AJ29" s="14"/>
      <c r="AK29" s="14"/>
      <c r="AL29" s="14"/>
    </row>
    <row r="30" spans="1:38" s="8" customFormat="1" ht="14.25">
      <c r="A30" s="100"/>
      <c r="B30" s="18" t="s">
        <v>59</v>
      </c>
      <c r="C30" s="18" t="s">
        <v>23</v>
      </c>
      <c r="D30" s="19">
        <v>10.172566586316936</v>
      </c>
      <c r="E30" s="19">
        <v>9.611857120094122</v>
      </c>
      <c r="F30" s="19">
        <v>9.706811662646054</v>
      </c>
      <c r="G30" s="19">
        <v>9.96217630051333</v>
      </c>
      <c r="H30" s="19">
        <v>10.564806568140032</v>
      </c>
      <c r="I30" s="19">
        <v>10.777953084425437</v>
      </c>
      <c r="J30" s="19">
        <v>10.82983289265692</v>
      </c>
      <c r="K30" s="19">
        <v>12.14885322237293</v>
      </c>
      <c r="L30" s="19">
        <v>10.965761062751447</v>
      </c>
      <c r="M30" s="19">
        <v>12.44432866613935</v>
      </c>
      <c r="N30" s="66">
        <v>13.896004053632131</v>
      </c>
      <c r="O30" s="30">
        <v>13.82462700498542</v>
      </c>
      <c r="P30" s="19">
        <v>14.159805914261076</v>
      </c>
      <c r="Q30" s="19">
        <v>14.192489977133318</v>
      </c>
      <c r="R30" s="19">
        <v>14.298701564561101</v>
      </c>
      <c r="S30" s="19">
        <v>14.440124310431395</v>
      </c>
      <c r="T30" s="19">
        <v>14.559402808674028</v>
      </c>
      <c r="U30" s="19">
        <v>14.687680422805029</v>
      </c>
      <c r="V30" s="19">
        <v>14.80925386462186</v>
      </c>
      <c r="W30" s="19">
        <v>14.923766452569092</v>
      </c>
      <c r="X30" s="19">
        <v>15.030321763899384</v>
      </c>
      <c r="Y30" s="19">
        <v>15.138692351321284</v>
      </c>
      <c r="Z30" s="19">
        <v>15.246654087902371</v>
      </c>
      <c r="AA30" s="19">
        <v>15.367907470457048</v>
      </c>
      <c r="AB30" s="19">
        <v>15.482007596824277</v>
      </c>
      <c r="AC30" s="19">
        <v>15.605117935802973</v>
      </c>
      <c r="AD30" s="19">
        <v>15.712779625475628</v>
      </c>
      <c r="AE30" s="19">
        <v>15.8312598204475</v>
      </c>
      <c r="AF30" s="19">
        <v>15.958855007924393</v>
      </c>
      <c r="AG30" s="19">
        <v>16.0661108545164</v>
      </c>
      <c r="AH30" s="20"/>
      <c r="AI30" s="20"/>
      <c r="AJ30" s="20"/>
      <c r="AK30" s="20"/>
      <c r="AL30" s="20"/>
    </row>
    <row r="31" spans="10:14" ht="12.75">
      <c r="J31" s="7"/>
      <c r="K31" s="7"/>
      <c r="N31" s="21"/>
    </row>
    <row r="32" ht="12.75">
      <c r="A32" s="22" t="s">
        <v>42</v>
      </c>
    </row>
    <row r="33" spans="1:11" s="22" customFormat="1" ht="12.75">
      <c r="A33" s="22" t="s">
        <v>46</v>
      </c>
      <c r="J33" s="67"/>
      <c r="K33" s="67"/>
    </row>
    <row r="34" spans="1:3" ht="12.75">
      <c r="A34" s="22" t="s">
        <v>43</v>
      </c>
      <c r="C34" s="22"/>
    </row>
    <row r="35" spans="1:3" ht="12.75">
      <c r="A35" s="22" t="s">
        <v>44</v>
      </c>
      <c r="C35" s="22"/>
    </row>
    <row r="36" spans="2:3" ht="12.75">
      <c r="B36" s="1"/>
      <c r="C36" s="1"/>
    </row>
    <row r="37" spans="2:14" ht="12.75">
      <c r="B37" s="1"/>
      <c r="C37" s="1"/>
      <c r="D37" s="68"/>
      <c r="E37" s="68"/>
      <c r="F37" s="68"/>
      <c r="G37" s="68"/>
      <c r="H37" s="68"/>
      <c r="I37" s="68"/>
      <c r="J37" s="68"/>
      <c r="K37" s="68"/>
      <c r="L37" s="68"/>
      <c r="M37" s="68"/>
      <c r="N37" s="68"/>
    </row>
    <row r="38" spans="4:14" ht="12.75">
      <c r="D38" s="68"/>
      <c r="E38" s="68"/>
      <c r="F38" s="68"/>
      <c r="G38" s="68"/>
      <c r="H38" s="68"/>
      <c r="I38" s="68"/>
      <c r="J38" s="68"/>
      <c r="K38" s="68"/>
      <c r="L38" s="68"/>
      <c r="M38" s="68"/>
      <c r="N38" s="68"/>
    </row>
  </sheetData>
  <sheetProtection/>
  <mergeCells count="4">
    <mergeCell ref="A10:A13"/>
    <mergeCell ref="A17:A19"/>
    <mergeCell ref="A22:A24"/>
    <mergeCell ref="A27:A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AM38"/>
  <sheetViews>
    <sheetView zoomScalePageLayoutView="0" workbookViewId="0" topLeftCell="A1">
      <selection activeCell="I40" sqref="I40"/>
    </sheetView>
  </sheetViews>
  <sheetFormatPr defaultColWidth="9.140625" defaultRowHeight="12.75"/>
  <cols>
    <col min="1" max="1" width="13.421875" style="8" customWidth="1"/>
    <col min="2" max="2" width="16.57421875" style="7" bestFit="1" customWidth="1"/>
    <col min="3" max="3" width="7.28125" style="8" bestFit="1" customWidth="1"/>
    <col min="4" max="9" width="5.8515625" style="7" customWidth="1"/>
    <col min="10" max="11" width="5.8515625" style="32" customWidth="1"/>
    <col min="12" max="33" width="5.8515625" style="7" customWidth="1"/>
    <col min="34" max="38" width="8.421875" style="7" customWidth="1"/>
    <col min="39" max="16384" width="9.140625" style="7" customWidth="1"/>
  </cols>
  <sheetData>
    <row r="1" spans="1:11" ht="18.75">
      <c r="A1" s="6" t="s">
        <v>56</v>
      </c>
      <c r="D1" s="6" t="s">
        <v>36</v>
      </c>
      <c r="J1" s="7"/>
      <c r="K1" s="7"/>
    </row>
    <row r="2" spans="1:3" ht="12.75">
      <c r="A2" s="9" t="s">
        <v>37</v>
      </c>
      <c r="C2" s="9"/>
    </row>
    <row r="3" spans="1:4" ht="12.75" hidden="1">
      <c r="A3" s="10" t="s">
        <v>16</v>
      </c>
      <c r="B3" s="33" t="s">
        <v>48</v>
      </c>
      <c r="C3" s="34"/>
      <c r="D3" s="35"/>
    </row>
    <row r="4" spans="1:3" ht="12.75">
      <c r="A4" s="10" t="s">
        <v>17</v>
      </c>
      <c r="B4" s="36"/>
      <c r="C4" s="7"/>
    </row>
    <row r="5" spans="1:3" ht="12.75">
      <c r="A5" s="11" t="s">
        <v>18</v>
      </c>
      <c r="B5" s="12" t="s">
        <v>13</v>
      </c>
      <c r="C5" s="7"/>
    </row>
    <row r="6" spans="1:3" ht="12.75">
      <c r="A6" s="11" t="s">
        <v>19</v>
      </c>
      <c r="B6" s="13" t="s">
        <v>20</v>
      </c>
      <c r="C6" s="7"/>
    </row>
    <row r="7" spans="1:15" ht="12.75">
      <c r="A7" s="11" t="s">
        <v>21</v>
      </c>
      <c r="B7" s="12" t="s">
        <v>15</v>
      </c>
      <c r="C7" s="7"/>
      <c r="N7" s="37"/>
      <c r="O7" s="37"/>
    </row>
    <row r="8" spans="4:39" ht="12.75">
      <c r="D8" s="38">
        <v>2001</v>
      </c>
      <c r="E8" s="38">
        <v>2002</v>
      </c>
      <c r="F8" s="38">
        <v>2003</v>
      </c>
      <c r="G8" s="38">
        <v>2004</v>
      </c>
      <c r="H8" s="38">
        <v>2005</v>
      </c>
      <c r="I8" s="38">
        <v>2006</v>
      </c>
      <c r="J8" s="38">
        <v>2007</v>
      </c>
      <c r="K8" s="38">
        <v>2008</v>
      </c>
      <c r="L8" s="38">
        <v>2009</v>
      </c>
      <c r="M8" s="38">
        <v>2010</v>
      </c>
      <c r="N8" s="39">
        <v>2011</v>
      </c>
      <c r="O8" s="40">
        <v>2012</v>
      </c>
      <c r="P8" s="38">
        <v>2013</v>
      </c>
      <c r="Q8" s="38">
        <v>2014</v>
      </c>
      <c r="R8" s="38">
        <v>2015</v>
      </c>
      <c r="S8" s="38">
        <v>2016</v>
      </c>
      <c r="T8" s="38">
        <v>2017</v>
      </c>
      <c r="U8" s="38">
        <v>2018</v>
      </c>
      <c r="V8" s="38">
        <v>2019</v>
      </c>
      <c r="W8" s="38">
        <v>2020</v>
      </c>
      <c r="X8" s="38">
        <v>2021</v>
      </c>
      <c r="Y8" s="38">
        <v>2022</v>
      </c>
      <c r="Z8" s="38">
        <v>2023</v>
      </c>
      <c r="AA8" s="38">
        <v>2024</v>
      </c>
      <c r="AB8" s="38">
        <v>2025</v>
      </c>
      <c r="AC8" s="38">
        <v>2026</v>
      </c>
      <c r="AD8" s="38">
        <v>2027</v>
      </c>
      <c r="AE8" s="38">
        <v>2028</v>
      </c>
      <c r="AF8" s="38">
        <v>2029</v>
      </c>
      <c r="AG8" s="38">
        <v>2030</v>
      </c>
      <c r="AH8" s="8"/>
      <c r="AI8" s="8"/>
      <c r="AJ8" s="8"/>
      <c r="AK8" s="8"/>
      <c r="AL8" s="8"/>
      <c r="AM8" s="8"/>
    </row>
    <row r="9" spans="13:15" ht="12.75">
      <c r="M9" s="41"/>
      <c r="O9" s="41"/>
    </row>
    <row r="10" spans="1:38" ht="14.25">
      <c r="A10" s="100" t="s">
        <v>22</v>
      </c>
      <c r="B10" s="13" t="s">
        <v>57</v>
      </c>
      <c r="C10" s="13" t="s">
        <v>23</v>
      </c>
      <c r="D10" s="16">
        <v>2.393487906372863</v>
      </c>
      <c r="E10" s="16">
        <v>2.094622124520145</v>
      </c>
      <c r="F10" s="16">
        <v>2.4495096294473004</v>
      </c>
      <c r="G10" s="16">
        <v>2.7216399507642604</v>
      </c>
      <c r="H10" s="16">
        <v>4.505240645007446</v>
      </c>
      <c r="I10" s="16">
        <v>4.604963681090152</v>
      </c>
      <c r="J10" s="16">
        <v>3.4952525179676575</v>
      </c>
      <c r="K10" s="16">
        <v>7.640215484259272</v>
      </c>
      <c r="L10" s="16">
        <v>4.1366992994554765</v>
      </c>
      <c r="M10" s="16">
        <v>4.58609376166239</v>
      </c>
      <c r="N10" s="42">
        <v>4.971636741296487</v>
      </c>
      <c r="O10" s="28">
        <v>5.049150194203506</v>
      </c>
      <c r="P10" s="16">
        <v>5.667766761098082</v>
      </c>
      <c r="Q10" s="16">
        <v>6.483301737340198</v>
      </c>
      <c r="R10" s="16">
        <v>6.7716019312394025</v>
      </c>
      <c r="S10" s="16">
        <v>7.204934683637344</v>
      </c>
      <c r="T10" s="16">
        <v>7.126290086618444</v>
      </c>
      <c r="U10" s="16">
        <v>6.842507116468877</v>
      </c>
      <c r="V10" s="16">
        <v>6.821441934095958</v>
      </c>
      <c r="W10" s="16">
        <v>6.737695201206882</v>
      </c>
      <c r="X10" s="16">
        <v>7.049565190550855</v>
      </c>
      <c r="Y10" s="16">
        <v>7.3019307672328</v>
      </c>
      <c r="Z10" s="16">
        <v>7.585917094228892</v>
      </c>
      <c r="AA10" s="16">
        <v>7.609041042369394</v>
      </c>
      <c r="AB10" s="16">
        <v>7.685383346613829</v>
      </c>
      <c r="AC10" s="16">
        <v>7.75257143584415</v>
      </c>
      <c r="AD10" s="16">
        <v>7.976940015838883</v>
      </c>
      <c r="AE10" s="16">
        <v>8.0165711555549</v>
      </c>
      <c r="AF10" s="16">
        <v>8.054915963525112</v>
      </c>
      <c r="AG10" s="16">
        <v>8.012845240723806</v>
      </c>
      <c r="AH10" s="14"/>
      <c r="AI10" s="14"/>
      <c r="AJ10" s="14"/>
      <c r="AK10" s="14"/>
      <c r="AL10" s="14"/>
    </row>
    <row r="11" spans="1:38" ht="12.75">
      <c r="A11" s="100"/>
      <c r="B11" s="12" t="s">
        <v>1</v>
      </c>
      <c r="C11" s="12" t="s">
        <v>24</v>
      </c>
      <c r="D11" s="43">
        <v>28.80067617276901</v>
      </c>
      <c r="E11" s="43">
        <v>20.16504201956642</v>
      </c>
      <c r="F11" s="43">
        <v>25.404960038946943</v>
      </c>
      <c r="G11" s="43">
        <v>29.562967202496242</v>
      </c>
      <c r="H11" s="43">
        <v>48.146890011906144</v>
      </c>
      <c r="I11" s="43">
        <v>49.26011524107065</v>
      </c>
      <c r="J11" s="43">
        <v>33.85370747698753</v>
      </c>
      <c r="K11" s="43">
        <v>63.7965841371785</v>
      </c>
      <c r="L11" s="43">
        <v>33.451957371134</v>
      </c>
      <c r="M11" s="43">
        <v>44.6058235377447</v>
      </c>
      <c r="N11" s="44">
        <v>57.7019167255031</v>
      </c>
      <c r="O11" s="45">
        <v>61.23304994903206</v>
      </c>
      <c r="P11" s="43">
        <v>68.6779877378852</v>
      </c>
      <c r="Q11" s="43">
        <v>76.12292552673837</v>
      </c>
      <c r="R11" s="43">
        <v>76.80218629505931</v>
      </c>
      <c r="S11" s="43">
        <v>77.48797841692183</v>
      </c>
      <c r="T11" s="43">
        <v>74.69830919229565</v>
      </c>
      <c r="U11" s="43">
        <v>71.90863996766942</v>
      </c>
      <c r="V11" s="43">
        <v>71.90863996766942</v>
      </c>
      <c r="W11" s="43">
        <v>71.90863996766942</v>
      </c>
      <c r="X11" s="43">
        <v>71.90863996766942</v>
      </c>
      <c r="Y11" s="43">
        <v>71.90863996766942</v>
      </c>
      <c r="Z11" s="43">
        <v>71.90863996766942</v>
      </c>
      <c r="AA11" s="43">
        <v>71.90863996766942</v>
      </c>
      <c r="AB11" s="43">
        <v>71.90863996766942</v>
      </c>
      <c r="AC11" s="43">
        <v>71.90863996766942</v>
      </c>
      <c r="AD11" s="43">
        <v>71.90863996766942</v>
      </c>
      <c r="AE11" s="43">
        <v>71.90863996766942</v>
      </c>
      <c r="AF11" s="43">
        <v>71.90863996766942</v>
      </c>
      <c r="AG11" s="43">
        <v>71.90863996766942</v>
      </c>
      <c r="AH11" s="14"/>
      <c r="AI11" s="14"/>
      <c r="AJ11" s="14"/>
      <c r="AK11" s="14"/>
      <c r="AL11" s="14"/>
    </row>
    <row r="12" spans="1:38" ht="12.75">
      <c r="A12" s="100"/>
      <c r="B12" s="13" t="s">
        <v>25</v>
      </c>
      <c r="C12" s="13" t="s">
        <v>26</v>
      </c>
      <c r="D12" s="46">
        <v>31.933047472629706</v>
      </c>
      <c r="E12" s="46">
        <v>31.957185640418636</v>
      </c>
      <c r="F12" s="46">
        <v>35.93757835035875</v>
      </c>
      <c r="G12" s="46">
        <v>46.4953589549054</v>
      </c>
      <c r="H12" s="46">
        <v>64.69866251910251</v>
      </c>
      <c r="I12" s="46">
        <v>75.12337885614959</v>
      </c>
      <c r="J12" s="46">
        <v>81.67357053539978</v>
      </c>
      <c r="K12" s="46">
        <v>106.49450059823945</v>
      </c>
      <c r="L12" s="46">
        <v>66.65300817174369</v>
      </c>
      <c r="M12" s="46">
        <v>83.60395425956516</v>
      </c>
      <c r="N12" s="47">
        <v>114.03698795</v>
      </c>
      <c r="O12" s="48">
        <v>115.00000000000001</v>
      </c>
      <c r="P12" s="46">
        <v>116</v>
      </c>
      <c r="Q12" s="46">
        <v>117.09999999999998</v>
      </c>
      <c r="R12" s="46">
        <v>118.10000000000001</v>
      </c>
      <c r="S12" s="46">
        <v>119.20000000000002</v>
      </c>
      <c r="T12" s="46">
        <v>120.2</v>
      </c>
      <c r="U12" s="46">
        <v>121.3</v>
      </c>
      <c r="V12" s="46">
        <v>122.4</v>
      </c>
      <c r="W12" s="46">
        <v>123.50000000000001</v>
      </c>
      <c r="X12" s="46">
        <v>124.6</v>
      </c>
      <c r="Y12" s="46">
        <v>125.7</v>
      </c>
      <c r="Z12" s="46">
        <v>126.79999999999998</v>
      </c>
      <c r="AA12" s="46">
        <v>127.99999999999999</v>
      </c>
      <c r="AB12" s="46">
        <v>129.10000000000002</v>
      </c>
      <c r="AC12" s="46">
        <v>130.3</v>
      </c>
      <c r="AD12" s="46">
        <v>131.4</v>
      </c>
      <c r="AE12" s="46">
        <v>132.6</v>
      </c>
      <c r="AF12" s="46">
        <v>133.8</v>
      </c>
      <c r="AG12" s="46">
        <v>134.99999999999997</v>
      </c>
      <c r="AH12" s="14"/>
      <c r="AI12" s="14"/>
      <c r="AJ12" s="14"/>
      <c r="AK12" s="14"/>
      <c r="AL12" s="14"/>
    </row>
    <row r="13" spans="1:38" ht="12.75">
      <c r="A13" s="100"/>
      <c r="B13" s="12" t="s">
        <v>27</v>
      </c>
      <c r="C13" s="12" t="s">
        <v>39</v>
      </c>
      <c r="D13" s="43">
        <v>50.993597505080906</v>
      </c>
      <c r="E13" s="43">
        <v>40.41970566811708</v>
      </c>
      <c r="F13" s="43">
        <v>54.34492488236558</v>
      </c>
      <c r="G13" s="43">
        <v>87.58147133759124</v>
      </c>
      <c r="H13" s="43">
        <v>71.8402236019977</v>
      </c>
      <c r="I13" s="43">
        <v>73.92869227999847</v>
      </c>
      <c r="J13" s="43">
        <v>100.17262032778336</v>
      </c>
      <c r="K13" s="43">
        <v>161.70145200443093</v>
      </c>
      <c r="L13" s="43">
        <v>76.36662092877559</v>
      </c>
      <c r="M13" s="43">
        <v>97.28010195585071</v>
      </c>
      <c r="N13" s="44">
        <v>124.5769230769231</v>
      </c>
      <c r="O13" s="45">
        <v>102</v>
      </c>
      <c r="P13" s="43">
        <v>110</v>
      </c>
      <c r="Q13" s="43">
        <v>116.1</v>
      </c>
      <c r="R13" s="43">
        <v>116.7</v>
      </c>
      <c r="S13" s="43">
        <v>117.39999999999999</v>
      </c>
      <c r="T13" s="43">
        <v>118</v>
      </c>
      <c r="U13" s="43">
        <v>118.69999999999999</v>
      </c>
      <c r="V13" s="43">
        <v>119.3</v>
      </c>
      <c r="W13" s="43">
        <v>120</v>
      </c>
      <c r="X13" s="43">
        <v>120</v>
      </c>
      <c r="Y13" s="43">
        <v>120</v>
      </c>
      <c r="Z13" s="43">
        <v>120</v>
      </c>
      <c r="AA13" s="43">
        <v>120</v>
      </c>
      <c r="AB13" s="43">
        <v>120</v>
      </c>
      <c r="AC13" s="43">
        <v>120</v>
      </c>
      <c r="AD13" s="43">
        <v>120</v>
      </c>
      <c r="AE13" s="43">
        <v>120</v>
      </c>
      <c r="AF13" s="43">
        <v>120</v>
      </c>
      <c r="AG13" s="43">
        <v>120</v>
      </c>
      <c r="AH13" s="14"/>
      <c r="AI13" s="14"/>
      <c r="AJ13" s="14"/>
      <c r="AK13" s="14"/>
      <c r="AL13" s="14"/>
    </row>
    <row r="14" spans="4:15" ht="12.75">
      <c r="D14" s="49"/>
      <c r="E14" s="49"/>
      <c r="F14" s="49"/>
      <c r="G14" s="49"/>
      <c r="H14" s="49"/>
      <c r="I14" s="49"/>
      <c r="J14" s="50"/>
      <c r="K14" s="50"/>
      <c r="L14" s="49"/>
      <c r="M14" s="51"/>
      <c r="N14" s="52"/>
      <c r="O14" s="53"/>
    </row>
    <row r="15" spans="1:38" s="8" customFormat="1" ht="14.25">
      <c r="A15" s="8" t="s">
        <v>58</v>
      </c>
      <c r="D15" s="31"/>
      <c r="E15" s="31"/>
      <c r="F15" s="31"/>
      <c r="G15" s="31"/>
      <c r="H15" s="31"/>
      <c r="I15" s="31"/>
      <c r="J15" s="31"/>
      <c r="K15" s="31"/>
      <c r="L15" s="31"/>
      <c r="M15" s="31"/>
      <c r="N15" s="54"/>
      <c r="O15" s="26"/>
      <c r="P15" s="17"/>
      <c r="Q15" s="17"/>
      <c r="R15" s="17"/>
      <c r="S15" s="17"/>
      <c r="T15" s="17" t="s">
        <v>40</v>
      </c>
      <c r="U15" s="17"/>
      <c r="V15" s="17"/>
      <c r="W15" s="17"/>
      <c r="X15" s="17"/>
      <c r="Y15" s="17"/>
      <c r="Z15" s="17"/>
      <c r="AA15" s="17"/>
      <c r="AB15" s="17"/>
      <c r="AC15" s="17"/>
      <c r="AD15" s="17"/>
      <c r="AE15" s="17"/>
      <c r="AF15" s="17"/>
      <c r="AG15" s="17"/>
      <c r="AH15" s="17"/>
      <c r="AI15" s="17"/>
      <c r="AJ15" s="17"/>
      <c r="AK15" s="17"/>
      <c r="AL15" s="17"/>
    </row>
    <row r="16" spans="4:15" ht="12.75">
      <c r="D16" s="8"/>
      <c r="M16" s="37"/>
      <c r="N16" s="55"/>
      <c r="O16" s="26"/>
    </row>
    <row r="17" spans="1:38" ht="12.75">
      <c r="A17" s="100" t="s">
        <v>0</v>
      </c>
      <c r="B17" s="13" t="s">
        <v>28</v>
      </c>
      <c r="C17" s="13" t="s">
        <v>23</v>
      </c>
      <c r="D17" s="16">
        <v>9.06449131354196</v>
      </c>
      <c r="E17" s="16">
        <v>8.909774202095015</v>
      </c>
      <c r="F17" s="16">
        <v>8.784162646287097</v>
      </c>
      <c r="G17" s="16">
        <v>9.069957845272661</v>
      </c>
      <c r="H17" s="16">
        <v>9.80345557412656</v>
      </c>
      <c r="I17" s="16">
        <v>11.589733389979024</v>
      </c>
      <c r="J17" s="16">
        <v>12.250473774382131</v>
      </c>
      <c r="K17" s="16">
        <v>13.741221349799943</v>
      </c>
      <c r="L17" s="16">
        <v>14.178023974704784</v>
      </c>
      <c r="M17" s="16">
        <v>13.454251268480455</v>
      </c>
      <c r="N17" s="42">
        <v>14.06304775797692</v>
      </c>
      <c r="O17" s="28">
        <v>14.475799320695318</v>
      </c>
      <c r="P17" s="16">
        <v>14.934508186101993</v>
      </c>
      <c r="Q17" s="16">
        <v>16.247525652283226</v>
      </c>
      <c r="R17" s="16">
        <v>17.484544375726475</v>
      </c>
      <c r="S17" s="16">
        <v>18.42484052853599</v>
      </c>
      <c r="T17" s="16">
        <v>18.90335672907387</v>
      </c>
      <c r="U17" s="16">
        <v>19.036478582491238</v>
      </c>
      <c r="V17" s="16">
        <v>19.068977189703542</v>
      </c>
      <c r="W17" s="16">
        <v>19.106550170330223</v>
      </c>
      <c r="X17" s="16">
        <v>18.95575873485637</v>
      </c>
      <c r="Y17" s="16">
        <v>19.058479749596717</v>
      </c>
      <c r="Z17" s="16">
        <v>18.434205385879018</v>
      </c>
      <c r="AA17" s="16">
        <v>19.36321432767554</v>
      </c>
      <c r="AB17" s="16">
        <v>19.39551720895846</v>
      </c>
      <c r="AC17" s="16">
        <v>20.04008473265708</v>
      </c>
      <c r="AD17" s="16">
        <v>19.248177223845907</v>
      </c>
      <c r="AE17" s="16">
        <v>19.2436149880003</v>
      </c>
      <c r="AF17" s="16">
        <v>19.784798565621816</v>
      </c>
      <c r="AG17" s="16">
        <v>18.947338675069556</v>
      </c>
      <c r="AH17" s="14"/>
      <c r="AI17" s="14"/>
      <c r="AJ17" s="14"/>
      <c r="AK17" s="14"/>
      <c r="AL17" s="14"/>
    </row>
    <row r="18" spans="1:38" ht="12.75">
      <c r="A18" s="100"/>
      <c r="B18" s="12" t="s">
        <v>29</v>
      </c>
      <c r="C18" s="12" t="s">
        <v>23</v>
      </c>
      <c r="D18" s="15">
        <v>5.224872866774575</v>
      </c>
      <c r="E18" s="15">
        <v>5.0100610515823565</v>
      </c>
      <c r="F18" s="15">
        <v>4.590873160646966</v>
      </c>
      <c r="G18" s="15">
        <v>4.865214092654938</v>
      </c>
      <c r="H18" s="15">
        <v>6.043721635639528</v>
      </c>
      <c r="I18" s="15">
        <v>7.574141577786777</v>
      </c>
      <c r="J18" s="15">
        <v>7.940117008629798</v>
      </c>
      <c r="K18" s="15">
        <v>8.564267833873041</v>
      </c>
      <c r="L18" s="15">
        <v>10.05502746760299</v>
      </c>
      <c r="M18" s="15">
        <v>8.36507187342889</v>
      </c>
      <c r="N18" s="56">
        <v>8.482131249999998</v>
      </c>
      <c r="O18" s="27">
        <v>8.624395465097539</v>
      </c>
      <c r="P18" s="15">
        <v>9.848569878472166</v>
      </c>
      <c r="Q18" s="15">
        <v>11.006951226119615</v>
      </c>
      <c r="R18" s="15">
        <v>11.504668215923326</v>
      </c>
      <c r="S18" s="15">
        <v>12.411874994050967</v>
      </c>
      <c r="T18" s="15">
        <v>12.385444354314746</v>
      </c>
      <c r="U18" s="15">
        <v>12.503484392866804</v>
      </c>
      <c r="V18" s="15">
        <v>12.663381450735107</v>
      </c>
      <c r="W18" s="15">
        <v>12.725132223266556</v>
      </c>
      <c r="X18" s="15">
        <v>13.078063781126392</v>
      </c>
      <c r="Y18" s="15">
        <v>13.19868406358999</v>
      </c>
      <c r="Z18" s="15">
        <v>13.301835064486543</v>
      </c>
      <c r="AA18" s="15">
        <v>13.917369252410632</v>
      </c>
      <c r="AB18" s="15">
        <v>14.003609029835513</v>
      </c>
      <c r="AC18" s="15">
        <v>14.612153931755168</v>
      </c>
      <c r="AD18" s="15">
        <v>14.015738015965445</v>
      </c>
      <c r="AE18" s="15">
        <v>13.832843026554164</v>
      </c>
      <c r="AF18" s="15">
        <v>14.35644857512265</v>
      </c>
      <c r="AG18" s="15">
        <v>13.493971986442554</v>
      </c>
      <c r="AH18" s="14"/>
      <c r="AI18" s="14"/>
      <c r="AJ18" s="14"/>
      <c r="AK18" s="14"/>
      <c r="AL18" s="14"/>
    </row>
    <row r="19" spans="1:38" ht="12.75">
      <c r="A19" s="100"/>
      <c r="B19" s="13" t="s">
        <v>30</v>
      </c>
      <c r="C19" s="13" t="s">
        <v>23</v>
      </c>
      <c r="D19" s="16">
        <v>4.343718535323281</v>
      </c>
      <c r="E19" s="16">
        <v>4.141633441315723</v>
      </c>
      <c r="F19" s="16">
        <v>3.859175483400218</v>
      </c>
      <c r="G19" s="16">
        <v>4.070546256342169</v>
      </c>
      <c r="H19" s="16">
        <v>5.277131379086782</v>
      </c>
      <c r="I19" s="16">
        <v>6.615841996309795</v>
      </c>
      <c r="J19" s="16">
        <v>6.384813094399435</v>
      </c>
      <c r="K19" s="16">
        <v>7.748162550209384</v>
      </c>
      <c r="L19" s="16">
        <v>8.15177564082287</v>
      </c>
      <c r="M19" s="16">
        <v>7.128189671978084</v>
      </c>
      <c r="N19" s="42">
        <v>7.367658763056688</v>
      </c>
      <c r="O19" s="28">
        <v>7.531517896238597</v>
      </c>
      <c r="P19" s="16">
        <v>8.646611051819743</v>
      </c>
      <c r="Q19" s="16">
        <v>9.753443021089934</v>
      </c>
      <c r="R19" s="16">
        <v>10.234976738388184</v>
      </c>
      <c r="S19" s="16">
        <v>11.13105855814501</v>
      </c>
      <c r="T19" s="16">
        <v>11.094688246431707</v>
      </c>
      <c r="U19" s="16">
        <v>11.209004711063344</v>
      </c>
      <c r="V19" s="16">
        <v>11.350430733359039</v>
      </c>
      <c r="W19" s="16">
        <v>11.40424227249018</v>
      </c>
      <c r="X19" s="16">
        <v>11.751610152668857</v>
      </c>
      <c r="Y19" s="16">
        <v>11.869872916749559</v>
      </c>
      <c r="Z19" s="16">
        <v>11.961767374040686</v>
      </c>
      <c r="AA19" s="16">
        <v>12.552079784832854</v>
      </c>
      <c r="AB19" s="16">
        <v>12.624792126127975</v>
      </c>
      <c r="AC19" s="16">
        <v>13.222386299049287</v>
      </c>
      <c r="AD19" s="16">
        <v>12.610270133828923</v>
      </c>
      <c r="AE19" s="16">
        <v>12.4183770287613</v>
      </c>
      <c r="AF19" s="16">
        <v>12.932636595448278</v>
      </c>
      <c r="AG19" s="16">
        <v>12.063737888480427</v>
      </c>
      <c r="AH19" s="14"/>
      <c r="AI19" s="14"/>
      <c r="AJ19" s="14"/>
      <c r="AK19" s="14"/>
      <c r="AL19" s="14"/>
    </row>
    <row r="20" spans="4:38" s="8" customFormat="1" ht="12.75">
      <c r="D20" s="17"/>
      <c r="E20" s="17"/>
      <c r="F20" s="17"/>
      <c r="G20" s="17"/>
      <c r="H20" s="17"/>
      <c r="I20" s="17"/>
      <c r="J20" s="57"/>
      <c r="K20" s="57"/>
      <c r="L20" s="17"/>
      <c r="M20" s="58"/>
      <c r="N20" s="59"/>
      <c r="O20" s="29"/>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4:38" s="8" customFormat="1" ht="12.75">
      <c r="D21" s="17"/>
      <c r="E21" s="17"/>
      <c r="F21" s="17"/>
      <c r="G21" s="17"/>
      <c r="H21" s="17"/>
      <c r="I21" s="17"/>
      <c r="J21" s="57"/>
      <c r="K21" s="57"/>
      <c r="L21" s="17"/>
      <c r="M21" s="60"/>
      <c r="N21" s="61"/>
      <c r="O21" s="29"/>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1:38" ht="12.75">
      <c r="A22" s="100" t="s">
        <v>1</v>
      </c>
      <c r="B22" s="13" t="s">
        <v>28</v>
      </c>
      <c r="C22" s="13" t="s">
        <v>23</v>
      </c>
      <c r="D22" s="16">
        <v>1.9440161104396467</v>
      </c>
      <c r="E22" s="16">
        <v>2.0208243719301344</v>
      </c>
      <c r="F22" s="16">
        <v>2.0084440189681483</v>
      </c>
      <c r="G22" s="16">
        <v>2.1013793106473537</v>
      </c>
      <c r="H22" s="16">
        <v>2.3550006858083754</v>
      </c>
      <c r="I22" s="16">
        <v>3.017582349415306</v>
      </c>
      <c r="J22" s="16">
        <v>3.1806501262096907</v>
      </c>
      <c r="K22" s="16">
        <v>3.6965368358902855</v>
      </c>
      <c r="L22" s="16">
        <v>4.14979119454615</v>
      </c>
      <c r="M22" s="16">
        <v>3.7988223534310697</v>
      </c>
      <c r="N22" s="42">
        <v>4.0966524051607465</v>
      </c>
      <c r="O22" s="28">
        <v>4.472872603015131</v>
      </c>
      <c r="P22" s="16">
        <v>4.794004414036676</v>
      </c>
      <c r="Q22" s="16">
        <v>5.18347347872789</v>
      </c>
      <c r="R22" s="16">
        <v>5.545256330772059</v>
      </c>
      <c r="S22" s="16">
        <v>5.618288203542011</v>
      </c>
      <c r="T22" s="16">
        <v>5.65820664987798</v>
      </c>
      <c r="U22" s="16">
        <v>5.517001398867198</v>
      </c>
      <c r="V22" s="16">
        <v>5.469681600082504</v>
      </c>
      <c r="W22" s="16">
        <v>5.462352612593734</v>
      </c>
      <c r="X22" s="16">
        <v>5.450831295391158</v>
      </c>
      <c r="Y22" s="16">
        <v>5.448235276309889</v>
      </c>
      <c r="Z22" s="16">
        <v>5.264963160320409</v>
      </c>
      <c r="AA22" s="16">
        <v>5.284155073486712</v>
      </c>
      <c r="AB22" s="16">
        <v>5.301873610311383</v>
      </c>
      <c r="AC22" s="16">
        <v>5.319794777660936</v>
      </c>
      <c r="AD22" s="16">
        <v>5.337771147131432</v>
      </c>
      <c r="AE22" s="16">
        <v>5.354787967111828</v>
      </c>
      <c r="AF22" s="16">
        <v>5.371334886122042</v>
      </c>
      <c r="AG22" s="16">
        <v>5.387525652765211</v>
      </c>
      <c r="AH22" s="14"/>
      <c r="AI22" s="14"/>
      <c r="AJ22" s="14"/>
      <c r="AK22" s="14"/>
      <c r="AL22" s="14"/>
    </row>
    <row r="23" spans="1:38" ht="12.75">
      <c r="A23" s="100"/>
      <c r="B23" s="12" t="s">
        <v>29</v>
      </c>
      <c r="C23" s="12" t="s">
        <v>23</v>
      </c>
      <c r="D23" s="15">
        <v>1.4246090414345978</v>
      </c>
      <c r="E23" s="15">
        <v>1.4878208322950406</v>
      </c>
      <c r="F23" s="15">
        <v>1.4858324212574485</v>
      </c>
      <c r="G23" s="15">
        <v>1.6099921760159324</v>
      </c>
      <c r="H23" s="15">
        <v>2.0042893859405386</v>
      </c>
      <c r="I23" s="15">
        <v>2.576222942261824</v>
      </c>
      <c r="J23" s="15">
        <v>2.517144020781965</v>
      </c>
      <c r="K23" s="15">
        <v>2.777041237682448</v>
      </c>
      <c r="L23" s="15">
        <v>2.9148609749153827</v>
      </c>
      <c r="M23" s="15">
        <v>2.530344848814422</v>
      </c>
      <c r="N23" s="56">
        <v>2.6370687499999996</v>
      </c>
      <c r="O23" s="27">
        <v>3.1800257441150475</v>
      </c>
      <c r="P23" s="15">
        <v>3.471374753216543</v>
      </c>
      <c r="Q23" s="15">
        <v>3.777462218051973</v>
      </c>
      <c r="R23" s="15">
        <v>3.8194413792490693</v>
      </c>
      <c r="S23" s="15">
        <v>3.861670753944933</v>
      </c>
      <c r="T23" s="15">
        <v>3.770800335143776</v>
      </c>
      <c r="U23" s="15">
        <v>3.6798861986513174</v>
      </c>
      <c r="V23" s="15">
        <v>3.6958431559766596</v>
      </c>
      <c r="W23" s="15">
        <v>3.711800113302002</v>
      </c>
      <c r="X23" s="15">
        <v>3.727800788318647</v>
      </c>
      <c r="Y23" s="15">
        <v>3.7437577456439897</v>
      </c>
      <c r="Z23" s="15">
        <v>3.759714702969332</v>
      </c>
      <c r="AA23" s="15">
        <v>3.775671660294674</v>
      </c>
      <c r="AB23" s="15">
        <v>3.7916723353113193</v>
      </c>
      <c r="AC23" s="15">
        <v>3.807629292636662</v>
      </c>
      <c r="AD23" s="15">
        <v>3.823586249962004</v>
      </c>
      <c r="AE23" s="15">
        <v>3.8395432072873463</v>
      </c>
      <c r="AF23" s="15">
        <v>3.8555438823039907</v>
      </c>
      <c r="AG23" s="15">
        <v>3.8715008396293333</v>
      </c>
      <c r="AH23" s="14"/>
      <c r="AI23" s="14"/>
      <c r="AJ23" s="14"/>
      <c r="AK23" s="14"/>
      <c r="AL23" s="14"/>
    </row>
    <row r="24" spans="1:38" ht="12.75">
      <c r="A24" s="100"/>
      <c r="B24" s="13" t="s">
        <v>30</v>
      </c>
      <c r="C24" s="13" t="s">
        <v>23</v>
      </c>
      <c r="D24" s="16">
        <v>1.1194532593773576</v>
      </c>
      <c r="E24" s="16">
        <v>1.07366396699977</v>
      </c>
      <c r="F24" s="16">
        <v>1.0807187157971543</v>
      </c>
      <c r="G24" s="16">
        <v>1.230387265296277</v>
      </c>
      <c r="H24" s="16">
        <v>1.7049928969393822</v>
      </c>
      <c r="I24" s="16">
        <v>2.138011340623734</v>
      </c>
      <c r="J24" s="16">
        <v>1.7084545345856765</v>
      </c>
      <c r="K24" s="16">
        <v>2.3668126968743057</v>
      </c>
      <c r="L24" s="16">
        <v>2.1031959425974547</v>
      </c>
      <c r="M24" s="16">
        <v>1.8818944261516652</v>
      </c>
      <c r="N24" s="42">
        <v>2.2222699086110533</v>
      </c>
      <c r="O24" s="28">
        <v>2.6258535036779014</v>
      </c>
      <c r="P24" s="16">
        <v>2.9101816052026726</v>
      </c>
      <c r="Q24" s="16">
        <v>3.2088114419886624</v>
      </c>
      <c r="R24" s="16">
        <v>3.245156663902564</v>
      </c>
      <c r="S24" s="16">
        <v>3.2817520993152343</v>
      </c>
      <c r="T24" s="16">
        <v>3.1852323057807927</v>
      </c>
      <c r="U24" s="16">
        <v>3.0886842300051396</v>
      </c>
      <c r="V24" s="16">
        <v>3.099007248047288</v>
      </c>
      <c r="W24" s="62">
        <v>3.109330266089436</v>
      </c>
      <c r="X24" s="16">
        <v>3.1196815663727966</v>
      </c>
      <c r="Y24" s="16">
        <v>3.130004584414944</v>
      </c>
      <c r="Z24" s="16">
        <v>3.140327602457093</v>
      </c>
      <c r="AA24" s="16">
        <v>3.1506506204992415</v>
      </c>
      <c r="AB24" s="16">
        <v>3.161001920782601</v>
      </c>
      <c r="AC24" s="16">
        <v>3.1713249388247493</v>
      </c>
      <c r="AD24" s="16">
        <v>3.1816479568668976</v>
      </c>
      <c r="AE24" s="16">
        <v>3.1919709749090464</v>
      </c>
      <c r="AF24" s="16">
        <v>3.2023222751924054</v>
      </c>
      <c r="AG24" s="16">
        <v>3.212645293234554</v>
      </c>
      <c r="AH24" s="14"/>
      <c r="AI24" s="14"/>
      <c r="AJ24" s="14"/>
      <c r="AK24" s="14"/>
      <c r="AL24" s="14"/>
    </row>
    <row r="25" spans="13:15" ht="12.75">
      <c r="M25" s="63"/>
      <c r="N25" s="64"/>
      <c r="O25" s="65"/>
    </row>
    <row r="26" spans="13:15" ht="12.75">
      <c r="M26" s="37"/>
      <c r="N26" s="55"/>
      <c r="O26" s="26"/>
    </row>
    <row r="27" spans="1:38" ht="12.75">
      <c r="A27" s="100" t="s">
        <v>41</v>
      </c>
      <c r="B27" s="13" t="s">
        <v>31</v>
      </c>
      <c r="C27" s="13" t="s">
        <v>32</v>
      </c>
      <c r="D27" s="46">
        <v>98.91485366402837</v>
      </c>
      <c r="E27" s="46">
        <v>93.53050502533434</v>
      </c>
      <c r="F27" s="46">
        <v>94.78310328752686</v>
      </c>
      <c r="G27" s="46">
        <v>97.47945710243884</v>
      </c>
      <c r="H27" s="46">
        <v>102.93788205056957</v>
      </c>
      <c r="I27" s="46">
        <v>105.30820601383074</v>
      </c>
      <c r="J27" s="46">
        <v>106.33175285458492</v>
      </c>
      <c r="K27" s="46">
        <v>117.24716815514343</v>
      </c>
      <c r="L27" s="46">
        <v>107.31009900550758</v>
      </c>
      <c r="M27" s="46">
        <v>122.94423040025445</v>
      </c>
      <c r="N27" s="47">
        <v>136.60050993149326</v>
      </c>
      <c r="O27" s="48">
        <v>134.58991901296386</v>
      </c>
      <c r="P27" s="46">
        <v>137.9916438851215</v>
      </c>
      <c r="Q27" s="46">
        <v>138.37431844982441</v>
      </c>
      <c r="R27" s="46">
        <v>139.48250339059575</v>
      </c>
      <c r="S27" s="46">
        <v>140.92785306506093</v>
      </c>
      <c r="T27" s="46">
        <v>142.14213167728371</v>
      </c>
      <c r="U27" s="46">
        <v>143.43414549683723</v>
      </c>
      <c r="V27" s="46">
        <v>144.64601273770032</v>
      </c>
      <c r="W27" s="46">
        <v>145.7752935103386</v>
      </c>
      <c r="X27" s="46">
        <v>146.81981223724915</v>
      </c>
      <c r="Y27" s="46">
        <v>147.86789394480334</v>
      </c>
      <c r="Z27" s="46">
        <v>148.91956291816618</v>
      </c>
      <c r="AA27" s="46">
        <v>150.02227802319086</v>
      </c>
      <c r="AB27" s="46">
        <v>151.081195046902</v>
      </c>
      <c r="AC27" s="46">
        <v>152.19120760476036</v>
      </c>
      <c r="AD27" s="46">
        <v>153.25747182051632</v>
      </c>
      <c r="AE27" s="46">
        <v>154.37488164865155</v>
      </c>
      <c r="AF27" s="46">
        <v>155.4960279694093</v>
      </c>
      <c r="AG27" s="46">
        <v>156.620936250607</v>
      </c>
      <c r="AH27" s="14"/>
      <c r="AI27" s="14"/>
      <c r="AJ27" s="14"/>
      <c r="AK27" s="14"/>
      <c r="AL27" s="14"/>
    </row>
    <row r="28" spans="1:38" ht="12.75">
      <c r="A28" s="100"/>
      <c r="B28" s="12" t="s">
        <v>33</v>
      </c>
      <c r="C28" s="12" t="s">
        <v>32</v>
      </c>
      <c r="D28" s="43">
        <v>108.09218380256856</v>
      </c>
      <c r="E28" s="43">
        <v>101.89763477032976</v>
      </c>
      <c r="F28" s="43">
        <v>101.42073553853012</v>
      </c>
      <c r="G28" s="43">
        <v>104.19383327801224</v>
      </c>
      <c r="H28" s="43">
        <v>110.8401301673304</v>
      </c>
      <c r="I28" s="43">
        <v>113.06820312617192</v>
      </c>
      <c r="J28" s="43">
        <v>113.2733613655043</v>
      </c>
      <c r="K28" s="43">
        <v>124.24781624789904</v>
      </c>
      <c r="L28" s="43">
        <v>114.2509073765954</v>
      </c>
      <c r="M28" s="43">
        <v>130.23338951129242</v>
      </c>
      <c r="N28" s="44">
        <v>144.08829544429406</v>
      </c>
      <c r="O28" s="45">
        <v>142.35755004069773</v>
      </c>
      <c r="P28" s="43">
        <v>145.76102526027827</v>
      </c>
      <c r="Q28" s="43">
        <v>146.1456252071464</v>
      </c>
      <c r="R28" s="43">
        <v>147.2555604953407</v>
      </c>
      <c r="S28" s="43">
        <v>148.70283555197108</v>
      </c>
      <c r="T28" s="43">
        <v>149.9188645116168</v>
      </c>
      <c r="U28" s="43">
        <v>151.21280371333552</v>
      </c>
      <c r="V28" s="43">
        <v>152.42659633636387</v>
      </c>
      <c r="W28" s="43">
        <v>153.55780249116734</v>
      </c>
      <c r="X28" s="43">
        <v>154.60424660024313</v>
      </c>
      <c r="Y28" s="43">
        <v>155.65425368996253</v>
      </c>
      <c r="Z28" s="43">
        <v>156.70784804549055</v>
      </c>
      <c r="AA28" s="43">
        <v>157.81266356742273</v>
      </c>
      <c r="AB28" s="43">
        <v>158.8735059732991</v>
      </c>
      <c r="AC28" s="43">
        <v>159.98561894806497</v>
      </c>
      <c r="AD28" s="43">
        <v>161.05380854598613</v>
      </c>
      <c r="AE28" s="43">
        <v>162.17331879102886</v>
      </c>
      <c r="AF28" s="43">
        <v>163.29656552869415</v>
      </c>
      <c r="AG28" s="43">
        <v>164.42357422679936</v>
      </c>
      <c r="AH28" s="14"/>
      <c r="AI28" s="14"/>
      <c r="AJ28" s="14"/>
      <c r="AK28" s="14"/>
      <c r="AL28" s="14"/>
    </row>
    <row r="29" spans="1:38" ht="12.75">
      <c r="A29" s="100"/>
      <c r="B29" s="13" t="s">
        <v>34</v>
      </c>
      <c r="C29" s="13" t="s">
        <v>32</v>
      </c>
      <c r="D29" s="46">
        <v>101.68329382325824</v>
      </c>
      <c r="E29" s="46">
        <v>96.36885850153665</v>
      </c>
      <c r="F29" s="46">
        <v>97.12653026065102</v>
      </c>
      <c r="G29" s="46">
        <v>99.53093140973968</v>
      </c>
      <c r="H29" s="46">
        <v>107.82103825136612</v>
      </c>
      <c r="I29" s="46">
        <v>109.79410898849434</v>
      </c>
      <c r="J29" s="46">
        <v>109.2699252230832</v>
      </c>
      <c r="K29" s="46">
        <v>128.6734084337521</v>
      </c>
      <c r="L29" s="46">
        <v>112.32528407287717</v>
      </c>
      <c r="M29" s="46">
        <v>125.42205060370571</v>
      </c>
      <c r="N29" s="47">
        <v>142.184030256041</v>
      </c>
      <c r="O29" s="48">
        <v>142.59332615206273</v>
      </c>
      <c r="P29" s="46">
        <v>146.06235930433996</v>
      </c>
      <c r="Q29" s="46">
        <v>146.51907297717452</v>
      </c>
      <c r="R29" s="46">
        <v>147.6945661980655</v>
      </c>
      <c r="S29" s="46">
        <v>149.21395498066227</v>
      </c>
      <c r="T29" s="46">
        <v>150.49554187300473</v>
      </c>
      <c r="U29" s="46">
        <v>151.86159480068983</v>
      </c>
      <c r="V29" s="46">
        <v>153.14750114968453</v>
      </c>
      <c r="W29" s="46">
        <v>154.35082103045437</v>
      </c>
      <c r="X29" s="46">
        <v>155.46937886549654</v>
      </c>
      <c r="Y29" s="46">
        <v>156.59149968118237</v>
      </c>
      <c r="Z29" s="46">
        <v>157.71720776267676</v>
      </c>
      <c r="AA29" s="46">
        <v>158.900692803845</v>
      </c>
      <c r="AB29" s="46">
        <v>160.03364893568778</v>
      </c>
      <c r="AC29" s="46">
        <v>161.22443142968967</v>
      </c>
      <c r="AD29" s="46">
        <v>162.36473475357724</v>
      </c>
      <c r="AE29" s="46">
        <v>163.562914517856</v>
      </c>
      <c r="AF29" s="46">
        <v>164.7648307747574</v>
      </c>
      <c r="AG29" s="46">
        <v>165.97050899209864</v>
      </c>
      <c r="AH29" s="14"/>
      <c r="AI29" s="14"/>
      <c r="AJ29" s="14"/>
      <c r="AK29" s="14"/>
      <c r="AL29" s="14"/>
    </row>
    <row r="30" spans="1:38" s="8" customFormat="1" ht="14.25">
      <c r="A30" s="100"/>
      <c r="B30" s="18" t="s">
        <v>59</v>
      </c>
      <c r="C30" s="18" t="s">
        <v>23</v>
      </c>
      <c r="D30" s="19">
        <v>10.172566586316936</v>
      </c>
      <c r="E30" s="19">
        <v>9.611857120094122</v>
      </c>
      <c r="F30" s="19">
        <v>9.706811662646054</v>
      </c>
      <c r="G30" s="19">
        <v>9.96217630051333</v>
      </c>
      <c r="H30" s="19">
        <v>10.564806568140032</v>
      </c>
      <c r="I30" s="19">
        <v>10.777953084425437</v>
      </c>
      <c r="J30" s="19">
        <v>10.82983289265692</v>
      </c>
      <c r="K30" s="19">
        <v>12.14885322237293</v>
      </c>
      <c r="L30" s="19">
        <v>10.965761062751447</v>
      </c>
      <c r="M30" s="19">
        <v>12.44432866613935</v>
      </c>
      <c r="N30" s="66">
        <v>13.896004053632131</v>
      </c>
      <c r="O30" s="30">
        <v>13.82462700498542</v>
      </c>
      <c r="P30" s="19">
        <v>14.159806367938444</v>
      </c>
      <c r="Q30" s="19">
        <v>14.192492514910754</v>
      </c>
      <c r="R30" s="19">
        <v>14.298711710373029</v>
      </c>
      <c r="S30" s="19">
        <v>14.440146219684369</v>
      </c>
      <c r="T30" s="19">
        <v>14.559502901494549</v>
      </c>
      <c r="U30" s="19">
        <v>14.687952720528571</v>
      </c>
      <c r="V30" s="19">
        <v>14.809477750682612</v>
      </c>
      <c r="W30" s="19">
        <v>14.924016649683406</v>
      </c>
      <c r="X30" s="19">
        <v>15.030781931372314</v>
      </c>
      <c r="Y30" s="19">
        <v>15.139778358904113</v>
      </c>
      <c r="Z30" s="19">
        <v>15.24680513529498</v>
      </c>
      <c r="AA30" s="19">
        <v>15.368528212822943</v>
      </c>
      <c r="AB30" s="19">
        <v>15.481073432925967</v>
      </c>
      <c r="AC30" s="19">
        <v>15.604956379696066</v>
      </c>
      <c r="AD30" s="19">
        <v>15.712371956063457</v>
      </c>
      <c r="AE30" s="19">
        <v>15.831555880558236</v>
      </c>
      <c r="AF30" s="19">
        <v>15.959387705959864</v>
      </c>
      <c r="AG30" s="19">
        <v>16.066416918121384</v>
      </c>
      <c r="AH30" s="20"/>
      <c r="AI30" s="20"/>
      <c r="AJ30" s="20"/>
      <c r="AK30" s="20"/>
      <c r="AL30" s="20"/>
    </row>
    <row r="31" spans="10:14" ht="12.75">
      <c r="J31" s="7"/>
      <c r="K31" s="7"/>
      <c r="N31" s="21"/>
    </row>
    <row r="32" ht="12.75">
      <c r="A32" s="22" t="s">
        <v>42</v>
      </c>
    </row>
    <row r="33" spans="1:11" s="22" customFormat="1" ht="12.75">
      <c r="A33" s="22" t="s">
        <v>46</v>
      </c>
      <c r="J33" s="67"/>
      <c r="K33" s="67"/>
    </row>
    <row r="34" spans="1:3" ht="12.75">
      <c r="A34" s="22" t="s">
        <v>43</v>
      </c>
      <c r="C34" s="22"/>
    </row>
    <row r="35" spans="1:3" ht="12.75">
      <c r="A35" s="22" t="s">
        <v>44</v>
      </c>
      <c r="C35" s="22"/>
    </row>
    <row r="36" spans="2:3" ht="12.75">
      <c r="B36" s="1"/>
      <c r="C36" s="1"/>
    </row>
    <row r="37" spans="2:14" ht="12.75">
      <c r="B37" s="1"/>
      <c r="C37" s="1"/>
      <c r="D37" s="68"/>
      <c r="E37" s="68"/>
      <c r="F37" s="68"/>
      <c r="G37" s="68"/>
      <c r="H37" s="68"/>
      <c r="I37" s="68"/>
      <c r="J37" s="68"/>
      <c r="K37" s="68"/>
      <c r="L37" s="68"/>
      <c r="M37" s="68"/>
      <c r="N37" s="68"/>
    </row>
    <row r="38" spans="4:14" ht="12.75">
      <c r="D38" s="68"/>
      <c r="E38" s="68"/>
      <c r="F38" s="68"/>
      <c r="G38" s="68"/>
      <c r="H38" s="68"/>
      <c r="I38" s="68"/>
      <c r="J38" s="68"/>
      <c r="K38" s="68"/>
      <c r="L38" s="68"/>
      <c r="M38" s="68"/>
      <c r="N38" s="68"/>
    </row>
  </sheetData>
  <sheetProtection/>
  <mergeCells count="4">
    <mergeCell ref="A10:A13"/>
    <mergeCell ref="A17:A19"/>
    <mergeCell ref="A22:A24"/>
    <mergeCell ref="A27:A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AM38"/>
  <sheetViews>
    <sheetView zoomScalePageLayoutView="0" workbookViewId="0" topLeftCell="A1">
      <selection activeCell="A1" sqref="A1"/>
    </sheetView>
  </sheetViews>
  <sheetFormatPr defaultColWidth="9.140625" defaultRowHeight="12.75"/>
  <cols>
    <col min="1" max="1" width="13.421875" style="8" customWidth="1"/>
    <col min="2" max="2" width="16.57421875" style="7" bestFit="1" customWidth="1"/>
    <col min="3" max="3" width="7.28125" style="8" bestFit="1" customWidth="1"/>
    <col min="4" max="9" width="5.8515625" style="7" customWidth="1"/>
    <col min="10" max="11" width="5.8515625" style="32" customWidth="1"/>
    <col min="12" max="33" width="5.8515625" style="7" customWidth="1"/>
    <col min="34" max="38" width="8.421875" style="7" customWidth="1"/>
    <col min="39" max="16384" width="9.140625" style="7" customWidth="1"/>
  </cols>
  <sheetData>
    <row r="1" spans="1:11" ht="18.75">
      <c r="A1" s="6" t="s">
        <v>56</v>
      </c>
      <c r="D1" s="6" t="s">
        <v>36</v>
      </c>
      <c r="J1" s="7"/>
      <c r="K1" s="7"/>
    </row>
    <row r="2" spans="1:3" ht="12.75">
      <c r="A2" s="9" t="s">
        <v>37</v>
      </c>
      <c r="C2" s="9"/>
    </row>
    <row r="3" spans="1:4" ht="12.75" hidden="1">
      <c r="A3" s="10" t="s">
        <v>16</v>
      </c>
      <c r="B3" s="33" t="s">
        <v>77</v>
      </c>
      <c r="C3" s="34"/>
      <c r="D3" s="35"/>
    </row>
    <row r="4" spans="1:3" ht="12.75">
      <c r="A4" s="10" t="s">
        <v>17</v>
      </c>
      <c r="B4" s="36"/>
      <c r="C4" s="7"/>
    </row>
    <row r="5" spans="1:3" ht="12.75">
      <c r="A5" s="11" t="s">
        <v>18</v>
      </c>
      <c r="B5" s="12" t="s">
        <v>13</v>
      </c>
      <c r="C5" s="7"/>
    </row>
    <row r="6" spans="1:3" ht="12.75">
      <c r="A6" s="11" t="s">
        <v>19</v>
      </c>
      <c r="B6" s="13" t="s">
        <v>78</v>
      </c>
      <c r="C6" s="7"/>
    </row>
    <row r="7" spans="1:15" ht="12.75">
      <c r="A7" s="11" t="s">
        <v>21</v>
      </c>
      <c r="B7" s="12" t="s">
        <v>13</v>
      </c>
      <c r="C7" s="7"/>
      <c r="N7" s="37"/>
      <c r="O7" s="37"/>
    </row>
    <row r="8" spans="4:39" ht="12.75">
      <c r="D8" s="38">
        <v>2001</v>
      </c>
      <c r="E8" s="38">
        <v>2002</v>
      </c>
      <c r="F8" s="38">
        <v>2003</v>
      </c>
      <c r="G8" s="38">
        <v>2004</v>
      </c>
      <c r="H8" s="38">
        <v>2005</v>
      </c>
      <c r="I8" s="38">
        <v>2006</v>
      </c>
      <c r="J8" s="38">
        <v>2007</v>
      </c>
      <c r="K8" s="38">
        <v>2008</v>
      </c>
      <c r="L8" s="38">
        <v>2009</v>
      </c>
      <c r="M8" s="38">
        <v>2010</v>
      </c>
      <c r="N8" s="39">
        <v>2011</v>
      </c>
      <c r="O8" s="40">
        <v>2012</v>
      </c>
      <c r="P8" s="38">
        <v>2013</v>
      </c>
      <c r="Q8" s="38">
        <v>2014</v>
      </c>
      <c r="R8" s="38">
        <v>2015</v>
      </c>
      <c r="S8" s="38">
        <v>2016</v>
      </c>
      <c r="T8" s="38">
        <v>2017</v>
      </c>
      <c r="U8" s="38">
        <v>2018</v>
      </c>
      <c r="V8" s="38">
        <v>2019</v>
      </c>
      <c r="W8" s="38">
        <v>2020</v>
      </c>
      <c r="X8" s="38">
        <v>2021</v>
      </c>
      <c r="Y8" s="38">
        <v>2022</v>
      </c>
      <c r="Z8" s="38">
        <v>2023</v>
      </c>
      <c r="AA8" s="38">
        <v>2024</v>
      </c>
      <c r="AB8" s="38">
        <v>2025</v>
      </c>
      <c r="AC8" s="38">
        <v>2026</v>
      </c>
      <c r="AD8" s="38">
        <v>2027</v>
      </c>
      <c r="AE8" s="38">
        <v>2028</v>
      </c>
      <c r="AF8" s="38">
        <v>2029</v>
      </c>
      <c r="AG8" s="38">
        <v>2030</v>
      </c>
      <c r="AH8" s="8"/>
      <c r="AI8" s="8"/>
      <c r="AJ8" s="8"/>
      <c r="AK8" s="8"/>
      <c r="AL8" s="8"/>
      <c r="AM8" s="8"/>
    </row>
    <row r="9" spans="13:15" ht="12.75">
      <c r="M9" s="41"/>
      <c r="O9" s="41"/>
    </row>
    <row r="10" spans="1:38" ht="14.25">
      <c r="A10" s="100" t="s">
        <v>22</v>
      </c>
      <c r="B10" s="13" t="s">
        <v>57</v>
      </c>
      <c r="C10" s="13" t="s">
        <v>23</v>
      </c>
      <c r="D10" s="16">
        <v>2.393487906372863</v>
      </c>
      <c r="E10" s="16">
        <v>2.094622124520145</v>
      </c>
      <c r="F10" s="16">
        <v>2.4495096294473004</v>
      </c>
      <c r="G10" s="16">
        <v>2.7216399507642604</v>
      </c>
      <c r="H10" s="16">
        <v>4.505240645007446</v>
      </c>
      <c r="I10" s="16">
        <v>4.604963681090152</v>
      </c>
      <c r="J10" s="16">
        <v>3.4952525179676575</v>
      </c>
      <c r="K10" s="16">
        <v>7.640215484259272</v>
      </c>
      <c r="L10" s="16">
        <v>4.1366992994554765</v>
      </c>
      <c r="M10" s="16">
        <v>4.58609376166239</v>
      </c>
      <c r="N10" s="42">
        <v>4.971636741296487</v>
      </c>
      <c r="O10" s="28">
        <v>5.019138113647087</v>
      </c>
      <c r="P10" s="16">
        <v>5.615732245418941</v>
      </c>
      <c r="Q10" s="16">
        <v>6.182102739434524</v>
      </c>
      <c r="R10" s="16">
        <v>6.216100370658524</v>
      </c>
      <c r="S10" s="16">
        <v>6.411511255172824</v>
      </c>
      <c r="T10" s="16">
        <v>6.187551813198585</v>
      </c>
      <c r="U10" s="16">
        <v>5.9595511508774</v>
      </c>
      <c r="V10" s="16">
        <v>6.041903336083049</v>
      </c>
      <c r="W10" s="16">
        <v>5.993743085960693</v>
      </c>
      <c r="X10" s="16">
        <v>6.083624182185194</v>
      </c>
      <c r="Y10" s="16">
        <v>6.162303531590884</v>
      </c>
      <c r="Z10" s="16">
        <v>6.328993421734254</v>
      </c>
      <c r="AA10" s="16">
        <v>6.411444909823304</v>
      </c>
      <c r="AB10" s="16">
        <v>6.2517621927911415</v>
      </c>
      <c r="AC10" s="16">
        <v>6.219966411245683</v>
      </c>
      <c r="AD10" s="16">
        <v>6.0203809757268205</v>
      </c>
      <c r="AE10" s="16">
        <v>5.950783805365912</v>
      </c>
      <c r="AF10" s="16">
        <v>5.924863143228603</v>
      </c>
      <c r="AG10" s="16">
        <v>6.14199142678375</v>
      </c>
      <c r="AH10" s="14"/>
      <c r="AI10" s="14"/>
      <c r="AJ10" s="14"/>
      <c r="AK10" s="14"/>
      <c r="AL10" s="14"/>
    </row>
    <row r="11" spans="1:38" ht="12.75">
      <c r="A11" s="100"/>
      <c r="B11" s="12" t="s">
        <v>1</v>
      </c>
      <c r="C11" s="12" t="s">
        <v>24</v>
      </c>
      <c r="D11" s="43">
        <v>28.80067617276901</v>
      </c>
      <c r="E11" s="43">
        <v>20.16504201956642</v>
      </c>
      <c r="F11" s="43">
        <v>25.404960038946943</v>
      </c>
      <c r="G11" s="43">
        <v>29.562967202496242</v>
      </c>
      <c r="H11" s="43">
        <v>48.146890011906144</v>
      </c>
      <c r="I11" s="43">
        <v>49.26011524107065</v>
      </c>
      <c r="J11" s="43">
        <v>33.85370747698753</v>
      </c>
      <c r="K11" s="43">
        <v>63.7965841371785</v>
      </c>
      <c r="L11" s="43">
        <v>33.451957371134</v>
      </c>
      <c r="M11" s="43">
        <v>44.6058235377447</v>
      </c>
      <c r="N11" s="44">
        <v>57.7019167255031</v>
      </c>
      <c r="O11" s="45">
        <v>61.23304994903206</v>
      </c>
      <c r="P11" s="43">
        <v>68.6779877378852</v>
      </c>
      <c r="Q11" s="43">
        <v>76.12292552673837</v>
      </c>
      <c r="R11" s="43">
        <v>76.80218629505931</v>
      </c>
      <c r="S11" s="43">
        <v>77.48797841692183</v>
      </c>
      <c r="T11" s="43">
        <v>74.69830919229565</v>
      </c>
      <c r="U11" s="43">
        <v>71.90863996766942</v>
      </c>
      <c r="V11" s="43">
        <v>71.90863996766942</v>
      </c>
      <c r="W11" s="43">
        <v>71.90863996766942</v>
      </c>
      <c r="X11" s="43">
        <v>71.90863996766942</v>
      </c>
      <c r="Y11" s="43">
        <v>71.90863996766942</v>
      </c>
      <c r="Z11" s="43">
        <v>71.90863996766942</v>
      </c>
      <c r="AA11" s="43">
        <v>71.90863996766942</v>
      </c>
      <c r="AB11" s="43">
        <v>71.90863996766942</v>
      </c>
      <c r="AC11" s="43">
        <v>71.90863996766942</v>
      </c>
      <c r="AD11" s="43">
        <v>71.90863996766942</v>
      </c>
      <c r="AE11" s="43">
        <v>71.90863996766942</v>
      </c>
      <c r="AF11" s="43">
        <v>71.90863996766942</v>
      </c>
      <c r="AG11" s="43">
        <v>71.90863996766942</v>
      </c>
      <c r="AH11" s="14"/>
      <c r="AI11" s="14"/>
      <c r="AJ11" s="14"/>
      <c r="AK11" s="14"/>
      <c r="AL11" s="14"/>
    </row>
    <row r="12" spans="1:38" ht="12.75">
      <c r="A12" s="100"/>
      <c r="B12" s="13" t="s">
        <v>25</v>
      </c>
      <c r="C12" s="13" t="s">
        <v>26</v>
      </c>
      <c r="D12" s="46">
        <v>31.933047472629706</v>
      </c>
      <c r="E12" s="46">
        <v>31.957185640418636</v>
      </c>
      <c r="F12" s="46">
        <v>35.93757835035875</v>
      </c>
      <c r="G12" s="46">
        <v>46.4953589549054</v>
      </c>
      <c r="H12" s="46">
        <v>64.69866251910251</v>
      </c>
      <c r="I12" s="46">
        <v>75.12337885614959</v>
      </c>
      <c r="J12" s="46">
        <v>81.67357053539978</v>
      </c>
      <c r="K12" s="46">
        <v>106.49450059823945</v>
      </c>
      <c r="L12" s="46">
        <v>66.65300817174369</v>
      </c>
      <c r="M12" s="46">
        <v>83.60395425956516</v>
      </c>
      <c r="N12" s="47">
        <v>114.03698795</v>
      </c>
      <c r="O12" s="48">
        <v>115.00000000000001</v>
      </c>
      <c r="P12" s="46">
        <v>116</v>
      </c>
      <c r="Q12" s="46">
        <v>117.09999999999998</v>
      </c>
      <c r="R12" s="46">
        <v>118.10000000000001</v>
      </c>
      <c r="S12" s="46">
        <v>119.20000000000002</v>
      </c>
      <c r="T12" s="46">
        <v>120.2</v>
      </c>
      <c r="U12" s="46">
        <v>121.3</v>
      </c>
      <c r="V12" s="46">
        <v>122.4</v>
      </c>
      <c r="W12" s="46">
        <v>123.50000000000001</v>
      </c>
      <c r="X12" s="46">
        <v>124.6</v>
      </c>
      <c r="Y12" s="46">
        <v>125.7</v>
      </c>
      <c r="Z12" s="46">
        <v>126.79999999999998</v>
      </c>
      <c r="AA12" s="46">
        <v>127.99999999999999</v>
      </c>
      <c r="AB12" s="46">
        <v>129.10000000000002</v>
      </c>
      <c r="AC12" s="46">
        <v>130.3</v>
      </c>
      <c r="AD12" s="46">
        <v>131.4</v>
      </c>
      <c r="AE12" s="46">
        <v>132.6</v>
      </c>
      <c r="AF12" s="46">
        <v>133.8</v>
      </c>
      <c r="AG12" s="46">
        <v>134.99999999999997</v>
      </c>
      <c r="AH12" s="14"/>
      <c r="AI12" s="14"/>
      <c r="AJ12" s="14"/>
      <c r="AK12" s="14"/>
      <c r="AL12" s="14"/>
    </row>
    <row r="13" spans="1:38" ht="12.75">
      <c r="A13" s="100"/>
      <c r="B13" s="12" t="s">
        <v>27</v>
      </c>
      <c r="C13" s="12" t="s">
        <v>39</v>
      </c>
      <c r="D13" s="43">
        <v>50.993597505080906</v>
      </c>
      <c r="E13" s="43">
        <v>40.41970566811708</v>
      </c>
      <c r="F13" s="43">
        <v>54.34492488236558</v>
      </c>
      <c r="G13" s="43">
        <v>87.58147133759124</v>
      </c>
      <c r="H13" s="43">
        <v>71.8402236019977</v>
      </c>
      <c r="I13" s="43">
        <v>73.92869227999847</v>
      </c>
      <c r="J13" s="43">
        <v>100.17262032778336</v>
      </c>
      <c r="K13" s="43">
        <v>161.70145200443093</v>
      </c>
      <c r="L13" s="43">
        <v>76.36662092877559</v>
      </c>
      <c r="M13" s="43">
        <v>97.28010195585071</v>
      </c>
      <c r="N13" s="44">
        <v>124.5769230769231</v>
      </c>
      <c r="O13" s="45">
        <v>102</v>
      </c>
      <c r="P13" s="43">
        <v>110</v>
      </c>
      <c r="Q13" s="43">
        <v>116.1</v>
      </c>
      <c r="R13" s="43">
        <v>116.7</v>
      </c>
      <c r="S13" s="43">
        <v>117.39999999999999</v>
      </c>
      <c r="T13" s="43">
        <v>118</v>
      </c>
      <c r="U13" s="43">
        <v>118.69999999999999</v>
      </c>
      <c r="V13" s="43">
        <v>119.3</v>
      </c>
      <c r="W13" s="43">
        <v>120</v>
      </c>
      <c r="X13" s="43">
        <v>120</v>
      </c>
      <c r="Y13" s="43">
        <v>120</v>
      </c>
      <c r="Z13" s="43">
        <v>120</v>
      </c>
      <c r="AA13" s="43">
        <v>120</v>
      </c>
      <c r="AB13" s="43">
        <v>120</v>
      </c>
      <c r="AC13" s="43">
        <v>120</v>
      </c>
      <c r="AD13" s="43">
        <v>120</v>
      </c>
      <c r="AE13" s="43">
        <v>120</v>
      </c>
      <c r="AF13" s="43">
        <v>120</v>
      </c>
      <c r="AG13" s="43">
        <v>120</v>
      </c>
      <c r="AH13" s="14"/>
      <c r="AI13" s="14"/>
      <c r="AJ13" s="14"/>
      <c r="AK13" s="14"/>
      <c r="AL13" s="14"/>
    </row>
    <row r="14" spans="4:15" ht="12.75">
      <c r="D14" s="49"/>
      <c r="E14" s="49"/>
      <c r="F14" s="49"/>
      <c r="G14" s="49"/>
      <c r="H14" s="49"/>
      <c r="I14" s="49"/>
      <c r="J14" s="50"/>
      <c r="K14" s="50"/>
      <c r="L14" s="49"/>
      <c r="M14" s="51"/>
      <c r="N14" s="52"/>
      <c r="O14" s="53"/>
    </row>
    <row r="15" spans="1:38" s="8" customFormat="1" ht="14.25">
      <c r="A15" s="8" t="s">
        <v>58</v>
      </c>
      <c r="D15" s="31"/>
      <c r="E15" s="31"/>
      <c r="F15" s="31"/>
      <c r="G15" s="31"/>
      <c r="H15" s="31"/>
      <c r="I15" s="31"/>
      <c r="J15" s="31"/>
      <c r="K15" s="31"/>
      <c r="L15" s="31"/>
      <c r="M15" s="31"/>
      <c r="N15" s="54"/>
      <c r="O15" s="26"/>
      <c r="P15" s="17"/>
      <c r="Q15" s="17"/>
      <c r="R15" s="17"/>
      <c r="S15" s="17"/>
      <c r="T15" s="17" t="s">
        <v>40</v>
      </c>
      <c r="U15" s="17"/>
      <c r="V15" s="17"/>
      <c r="W15" s="17"/>
      <c r="X15" s="17"/>
      <c r="Y15" s="17"/>
      <c r="Z15" s="17"/>
      <c r="AA15" s="17"/>
      <c r="AB15" s="17"/>
      <c r="AC15" s="17"/>
      <c r="AD15" s="17"/>
      <c r="AE15" s="17"/>
      <c r="AF15" s="17"/>
      <c r="AG15" s="17"/>
      <c r="AH15" s="17"/>
      <c r="AI15" s="17"/>
      <c r="AJ15" s="17"/>
      <c r="AK15" s="17"/>
      <c r="AL15" s="17"/>
    </row>
    <row r="16" spans="4:15" ht="12.75">
      <c r="D16" s="8"/>
      <c r="M16" s="37"/>
      <c r="N16" s="55"/>
      <c r="O16" s="26"/>
    </row>
    <row r="17" spans="1:38" ht="12.75">
      <c r="A17" s="100" t="s">
        <v>0</v>
      </c>
      <c r="B17" s="13" t="s">
        <v>28</v>
      </c>
      <c r="C17" s="13" t="s">
        <v>23</v>
      </c>
      <c r="D17" s="16">
        <v>9.06449131354196</v>
      </c>
      <c r="E17" s="16">
        <v>8.909774202095015</v>
      </c>
      <c r="F17" s="16">
        <v>8.784162646287097</v>
      </c>
      <c r="G17" s="16">
        <v>9.069957845272661</v>
      </c>
      <c r="H17" s="16">
        <v>9.80345557412656</v>
      </c>
      <c r="I17" s="16">
        <v>11.589733389979024</v>
      </c>
      <c r="J17" s="16">
        <v>12.250473774382131</v>
      </c>
      <c r="K17" s="16">
        <v>13.741221349799943</v>
      </c>
      <c r="L17" s="16">
        <v>14.178023974704784</v>
      </c>
      <c r="M17" s="16">
        <v>13.454251268480455</v>
      </c>
      <c r="N17" s="42">
        <v>14.06304775797692</v>
      </c>
      <c r="O17" s="28">
        <v>13.545098908669559</v>
      </c>
      <c r="P17" s="16">
        <v>14.127818225288351</v>
      </c>
      <c r="Q17" s="16">
        <v>15.19524603120729</v>
      </c>
      <c r="R17" s="16">
        <v>16.00404604783392</v>
      </c>
      <c r="S17" s="16">
        <v>16.108933852204135</v>
      </c>
      <c r="T17" s="16">
        <v>16.315619633945424</v>
      </c>
      <c r="U17" s="16">
        <v>16.087410890125085</v>
      </c>
      <c r="V17" s="16">
        <v>15.915399033534685</v>
      </c>
      <c r="W17" s="16">
        <v>16.04234224151779</v>
      </c>
      <c r="X17" s="16">
        <v>15.991582995874921</v>
      </c>
      <c r="Y17" s="16">
        <v>16.07722893402454</v>
      </c>
      <c r="Z17" s="16">
        <v>16.054698292323494</v>
      </c>
      <c r="AA17" s="16">
        <v>16.311350034193264</v>
      </c>
      <c r="AB17" s="16">
        <v>16.400944997619852</v>
      </c>
      <c r="AC17" s="16">
        <v>16.23600945147783</v>
      </c>
      <c r="AD17" s="16">
        <v>16.19249969399658</v>
      </c>
      <c r="AE17" s="16">
        <v>15.975578649171913</v>
      </c>
      <c r="AF17" s="16">
        <v>15.846197991205923</v>
      </c>
      <c r="AG17" s="16">
        <v>15.662064924354237</v>
      </c>
      <c r="AH17" s="14"/>
      <c r="AI17" s="14"/>
      <c r="AJ17" s="14"/>
      <c r="AK17" s="14"/>
      <c r="AL17" s="14"/>
    </row>
    <row r="18" spans="1:38" ht="12.75">
      <c r="A18" s="100"/>
      <c r="B18" s="12" t="s">
        <v>29</v>
      </c>
      <c r="C18" s="12" t="s">
        <v>23</v>
      </c>
      <c r="D18" s="15">
        <v>5.224872866774575</v>
      </c>
      <c r="E18" s="15">
        <v>5.0100610515823565</v>
      </c>
      <c r="F18" s="15">
        <v>4.590873160646966</v>
      </c>
      <c r="G18" s="15">
        <v>4.865214092654938</v>
      </c>
      <c r="H18" s="15">
        <v>6.043721635639528</v>
      </c>
      <c r="I18" s="15">
        <v>7.574141577786777</v>
      </c>
      <c r="J18" s="15">
        <v>7.940117008629798</v>
      </c>
      <c r="K18" s="15">
        <v>8.564267833873041</v>
      </c>
      <c r="L18" s="15">
        <v>10.05502746760299</v>
      </c>
      <c r="M18" s="15">
        <v>8.36507187342889</v>
      </c>
      <c r="N18" s="56">
        <v>8.482131249999998</v>
      </c>
      <c r="O18" s="27">
        <v>8.460803530464831</v>
      </c>
      <c r="P18" s="15">
        <v>9.61404125251644</v>
      </c>
      <c r="Q18" s="15">
        <v>10.504469796385894</v>
      </c>
      <c r="R18" s="15">
        <v>10.727839749492471</v>
      </c>
      <c r="S18" s="15">
        <v>10.96310266675115</v>
      </c>
      <c r="T18" s="15">
        <v>10.740518323179389</v>
      </c>
      <c r="U18" s="15">
        <v>10.537854480627065</v>
      </c>
      <c r="V18" s="15">
        <v>10.679872724220393</v>
      </c>
      <c r="W18" s="15">
        <v>10.65908559464053</v>
      </c>
      <c r="X18" s="15">
        <v>10.746631932224863</v>
      </c>
      <c r="Y18" s="15">
        <v>10.817759020076736</v>
      </c>
      <c r="Z18" s="15">
        <v>10.871867089183791</v>
      </c>
      <c r="AA18" s="15">
        <v>11.012687225245413</v>
      </c>
      <c r="AB18" s="15">
        <v>10.851827510275848</v>
      </c>
      <c r="AC18" s="15">
        <v>10.82226568405148</v>
      </c>
      <c r="AD18" s="15">
        <v>10.623064281510874</v>
      </c>
      <c r="AE18" s="15">
        <v>10.551943391484071</v>
      </c>
      <c r="AF18" s="15">
        <v>10.46883281770833</v>
      </c>
      <c r="AG18" s="15">
        <v>10.523086890518156</v>
      </c>
      <c r="AH18" s="14"/>
      <c r="AI18" s="14"/>
      <c r="AJ18" s="14"/>
      <c r="AK18" s="14"/>
      <c r="AL18" s="14"/>
    </row>
    <row r="19" spans="1:38" ht="12.75">
      <c r="A19" s="100"/>
      <c r="B19" s="13" t="s">
        <v>30</v>
      </c>
      <c r="C19" s="13" t="s">
        <v>23</v>
      </c>
      <c r="D19" s="16">
        <v>4.343718535323281</v>
      </c>
      <c r="E19" s="16">
        <v>4.141633441315723</v>
      </c>
      <c r="F19" s="16">
        <v>3.859175483400218</v>
      </c>
      <c r="G19" s="16">
        <v>4.070546256342169</v>
      </c>
      <c r="H19" s="16">
        <v>5.277131379086782</v>
      </c>
      <c r="I19" s="16">
        <v>6.615841996309795</v>
      </c>
      <c r="J19" s="16">
        <v>6.384813094399435</v>
      </c>
      <c r="K19" s="16">
        <v>7.748162550209384</v>
      </c>
      <c r="L19" s="16">
        <v>8.15177564082287</v>
      </c>
      <c r="M19" s="16">
        <v>7.128189671978084</v>
      </c>
      <c r="N19" s="42">
        <v>7.367658763056688</v>
      </c>
      <c r="O19" s="28">
        <v>7.36792596160589</v>
      </c>
      <c r="P19" s="16">
        <v>8.412082425864018</v>
      </c>
      <c r="Q19" s="16">
        <v>9.250961591356212</v>
      </c>
      <c r="R19" s="16">
        <v>9.45814827195733</v>
      </c>
      <c r="S19" s="16">
        <v>9.682286230845193</v>
      </c>
      <c r="T19" s="16">
        <v>9.44976221529635</v>
      </c>
      <c r="U19" s="16">
        <v>9.243374798823599</v>
      </c>
      <c r="V19" s="16">
        <v>9.366922006844325</v>
      </c>
      <c r="W19" s="16">
        <v>9.338195643864152</v>
      </c>
      <c r="X19" s="16">
        <v>9.420178303767326</v>
      </c>
      <c r="Y19" s="16">
        <v>9.488947873236302</v>
      </c>
      <c r="Z19" s="16">
        <v>9.531799398737935</v>
      </c>
      <c r="AA19" s="16">
        <v>9.647397757667637</v>
      </c>
      <c r="AB19" s="16">
        <v>9.47301060656831</v>
      </c>
      <c r="AC19" s="16">
        <v>9.432498051345599</v>
      </c>
      <c r="AD19" s="16">
        <v>9.217596399374349</v>
      </c>
      <c r="AE19" s="16">
        <v>9.137477393691203</v>
      </c>
      <c r="AF19" s="16">
        <v>9.04502083803396</v>
      </c>
      <c r="AG19" s="16">
        <v>9.092852792556027</v>
      </c>
      <c r="AH19" s="14"/>
      <c r="AI19" s="14"/>
      <c r="AJ19" s="14"/>
      <c r="AK19" s="14"/>
      <c r="AL19" s="14"/>
    </row>
    <row r="20" spans="4:38" s="8" customFormat="1" ht="12.75">
      <c r="D20" s="17"/>
      <c r="E20" s="17"/>
      <c r="F20" s="17"/>
      <c r="G20" s="17"/>
      <c r="H20" s="17"/>
      <c r="I20" s="17"/>
      <c r="J20" s="57"/>
      <c r="K20" s="57"/>
      <c r="L20" s="17"/>
      <c r="M20" s="58"/>
      <c r="N20" s="59"/>
      <c r="O20" s="29"/>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4:38" s="8" customFormat="1" ht="12.75">
      <c r="D21" s="17"/>
      <c r="E21" s="17"/>
      <c r="F21" s="17"/>
      <c r="G21" s="17"/>
      <c r="H21" s="17"/>
      <c r="I21" s="17"/>
      <c r="J21" s="57"/>
      <c r="K21" s="57"/>
      <c r="L21" s="17"/>
      <c r="M21" s="60"/>
      <c r="N21" s="61"/>
      <c r="O21" s="29"/>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1:38" ht="12.75">
      <c r="A22" s="100" t="s">
        <v>1</v>
      </c>
      <c r="B22" s="13" t="s">
        <v>28</v>
      </c>
      <c r="C22" s="13" t="s">
        <v>23</v>
      </c>
      <c r="D22" s="16">
        <v>1.9440161104396467</v>
      </c>
      <c r="E22" s="16">
        <v>2.0208243719301344</v>
      </c>
      <c r="F22" s="16">
        <v>2.0084440189681483</v>
      </c>
      <c r="G22" s="16">
        <v>2.1013793106473537</v>
      </c>
      <c r="H22" s="16">
        <v>2.3550006858083754</v>
      </c>
      <c r="I22" s="16">
        <v>3.017582349415306</v>
      </c>
      <c r="J22" s="16">
        <v>3.1806501262096907</v>
      </c>
      <c r="K22" s="16">
        <v>3.6965368358902855</v>
      </c>
      <c r="L22" s="16">
        <v>4.14979119454615</v>
      </c>
      <c r="M22" s="16">
        <v>3.7988223534310697</v>
      </c>
      <c r="N22" s="42">
        <v>4.0966524051607465</v>
      </c>
      <c r="O22" s="28">
        <v>4.296958425096396</v>
      </c>
      <c r="P22" s="16">
        <v>4.616593882845026</v>
      </c>
      <c r="Q22" s="16">
        <v>4.95295806733776</v>
      </c>
      <c r="R22" s="16">
        <v>5.281065503280782</v>
      </c>
      <c r="S22" s="16">
        <v>5.332380846619419</v>
      </c>
      <c r="T22" s="16">
        <v>5.383894011078411</v>
      </c>
      <c r="U22" s="16">
        <v>5.2928974332690535</v>
      </c>
      <c r="V22" s="16">
        <v>5.20252961815417</v>
      </c>
      <c r="W22" s="16">
        <v>5.226105652394209</v>
      </c>
      <c r="X22" s="16">
        <v>5.2487415659724315</v>
      </c>
      <c r="Y22" s="16">
        <v>5.271479661897659</v>
      </c>
      <c r="Z22" s="16">
        <v>5.294240328278684</v>
      </c>
      <c r="AA22" s="16">
        <v>5.3168848049103765</v>
      </c>
      <c r="AB22" s="16">
        <v>5.339508110277738</v>
      </c>
      <c r="AC22" s="16">
        <v>5.362245282183109</v>
      </c>
      <c r="AD22" s="16">
        <v>5.384909197545719</v>
      </c>
      <c r="AE22" s="16">
        <v>5.407464048184103</v>
      </c>
      <c r="AF22" s="16">
        <v>5.430043008786468</v>
      </c>
      <c r="AG22" s="16">
        <v>5.452670387408937</v>
      </c>
      <c r="AH22" s="14"/>
      <c r="AI22" s="14"/>
      <c r="AJ22" s="14"/>
      <c r="AK22" s="14"/>
      <c r="AL22" s="14"/>
    </row>
    <row r="23" spans="1:38" ht="12.75">
      <c r="A23" s="100"/>
      <c r="B23" s="12" t="s">
        <v>29</v>
      </c>
      <c r="C23" s="12" t="s">
        <v>23</v>
      </c>
      <c r="D23" s="15">
        <v>1.4246090414345978</v>
      </c>
      <c r="E23" s="15">
        <v>1.4878208322950406</v>
      </c>
      <c r="F23" s="15">
        <v>1.4858324212574485</v>
      </c>
      <c r="G23" s="15">
        <v>1.6099921760159324</v>
      </c>
      <c r="H23" s="15">
        <v>2.0042893859405386</v>
      </c>
      <c r="I23" s="15">
        <v>2.576222942261824</v>
      </c>
      <c r="J23" s="15">
        <v>2.517144020781965</v>
      </c>
      <c r="K23" s="15">
        <v>2.777041237682448</v>
      </c>
      <c r="L23" s="15">
        <v>2.9148609749153827</v>
      </c>
      <c r="M23" s="15">
        <v>2.530344848814422</v>
      </c>
      <c r="N23" s="56">
        <v>2.6370687499999996</v>
      </c>
      <c r="O23" s="27">
        <v>3.1800257441150475</v>
      </c>
      <c r="P23" s="15">
        <v>3.471374753216543</v>
      </c>
      <c r="Q23" s="15">
        <v>3.777462218051973</v>
      </c>
      <c r="R23" s="15">
        <v>3.8194413792490693</v>
      </c>
      <c r="S23" s="15">
        <v>3.861670753944933</v>
      </c>
      <c r="T23" s="15">
        <v>3.770800335143776</v>
      </c>
      <c r="U23" s="15">
        <v>3.6798861986513174</v>
      </c>
      <c r="V23" s="15">
        <v>3.6958431559766596</v>
      </c>
      <c r="W23" s="15">
        <v>3.711800113302002</v>
      </c>
      <c r="X23" s="15">
        <v>3.727800788318647</v>
      </c>
      <c r="Y23" s="15">
        <v>3.7437577456439897</v>
      </c>
      <c r="Z23" s="15">
        <v>3.759714702969332</v>
      </c>
      <c r="AA23" s="15">
        <v>3.775671660294674</v>
      </c>
      <c r="AB23" s="15">
        <v>3.7916723353113193</v>
      </c>
      <c r="AC23" s="15">
        <v>3.807629292636662</v>
      </c>
      <c r="AD23" s="15">
        <v>3.823586249962004</v>
      </c>
      <c r="AE23" s="15">
        <v>3.8395432072873463</v>
      </c>
      <c r="AF23" s="15">
        <v>3.8555438823039907</v>
      </c>
      <c r="AG23" s="15">
        <v>3.8715008396293333</v>
      </c>
      <c r="AH23" s="14"/>
      <c r="AI23" s="14"/>
      <c r="AJ23" s="14"/>
      <c r="AK23" s="14"/>
      <c r="AL23" s="14"/>
    </row>
    <row r="24" spans="1:38" ht="12.75">
      <c r="A24" s="100"/>
      <c r="B24" s="13" t="s">
        <v>30</v>
      </c>
      <c r="C24" s="13" t="s">
        <v>23</v>
      </c>
      <c r="D24" s="16">
        <v>1.1194532593773576</v>
      </c>
      <c r="E24" s="16">
        <v>1.07366396699977</v>
      </c>
      <c r="F24" s="16">
        <v>1.0807187157971543</v>
      </c>
      <c r="G24" s="16">
        <v>1.230387265296277</v>
      </c>
      <c r="H24" s="16">
        <v>1.7049928969393822</v>
      </c>
      <c r="I24" s="16">
        <v>2.138011340623734</v>
      </c>
      <c r="J24" s="16">
        <v>1.7084545345856765</v>
      </c>
      <c r="K24" s="16">
        <v>2.3668126968743057</v>
      </c>
      <c r="L24" s="16">
        <v>2.1031959425974547</v>
      </c>
      <c r="M24" s="16">
        <v>1.8818944261516652</v>
      </c>
      <c r="N24" s="42">
        <v>2.2222699086110533</v>
      </c>
      <c r="O24" s="28">
        <v>2.6258535036779014</v>
      </c>
      <c r="P24" s="16">
        <v>2.9101816052026726</v>
      </c>
      <c r="Q24" s="16">
        <v>3.2088114419886624</v>
      </c>
      <c r="R24" s="16">
        <v>3.245156663902564</v>
      </c>
      <c r="S24" s="16">
        <v>3.2817520993152343</v>
      </c>
      <c r="T24" s="16">
        <v>3.1852323057807927</v>
      </c>
      <c r="U24" s="16">
        <v>3.0886842300051396</v>
      </c>
      <c r="V24" s="16">
        <v>3.099007248047288</v>
      </c>
      <c r="W24" s="62">
        <v>3.109330266089436</v>
      </c>
      <c r="X24" s="16">
        <v>3.1196815663727966</v>
      </c>
      <c r="Y24" s="16">
        <v>3.130004584414944</v>
      </c>
      <c r="Z24" s="16">
        <v>3.140327602457093</v>
      </c>
      <c r="AA24" s="16">
        <v>3.1506506204992415</v>
      </c>
      <c r="AB24" s="16">
        <v>3.161001920782601</v>
      </c>
      <c r="AC24" s="16">
        <v>3.1713249388247493</v>
      </c>
      <c r="AD24" s="16">
        <v>3.1816479568668976</v>
      </c>
      <c r="AE24" s="16">
        <v>3.1919709749090464</v>
      </c>
      <c r="AF24" s="16">
        <v>3.2023222751924054</v>
      </c>
      <c r="AG24" s="16">
        <v>3.212645293234554</v>
      </c>
      <c r="AH24" s="14"/>
      <c r="AI24" s="14"/>
      <c r="AJ24" s="14"/>
      <c r="AK24" s="14"/>
      <c r="AL24" s="14"/>
    </row>
    <row r="25" spans="13:15" ht="12.75">
      <c r="M25" s="63"/>
      <c r="N25" s="64"/>
      <c r="O25" s="65"/>
    </row>
    <row r="26" spans="13:15" ht="12.75">
      <c r="M26" s="37"/>
      <c r="N26" s="55"/>
      <c r="O26" s="26"/>
    </row>
    <row r="27" spans="1:38" ht="12.75">
      <c r="A27" s="100" t="s">
        <v>41</v>
      </c>
      <c r="B27" s="13" t="s">
        <v>31</v>
      </c>
      <c r="C27" s="13" t="s">
        <v>32</v>
      </c>
      <c r="D27" s="46">
        <v>98.91485366402837</v>
      </c>
      <c r="E27" s="46">
        <v>93.53050502533434</v>
      </c>
      <c r="F27" s="46">
        <v>94.78310328752686</v>
      </c>
      <c r="G27" s="46">
        <v>97.47945710243884</v>
      </c>
      <c r="H27" s="46">
        <v>102.93788205056957</v>
      </c>
      <c r="I27" s="46">
        <v>105.30820601383074</v>
      </c>
      <c r="J27" s="46">
        <v>106.33175285458492</v>
      </c>
      <c r="K27" s="46">
        <v>117.24716815514343</v>
      </c>
      <c r="L27" s="46">
        <v>107.31009900550758</v>
      </c>
      <c r="M27" s="46">
        <v>122.94423040025445</v>
      </c>
      <c r="N27" s="47">
        <v>136.60050993149326</v>
      </c>
      <c r="O27" s="48">
        <v>134.58991901296386</v>
      </c>
      <c r="P27" s="46">
        <v>137.9916438851215</v>
      </c>
      <c r="Q27" s="46">
        <v>138.37431844982441</v>
      </c>
      <c r="R27" s="46">
        <v>139.48250339059575</v>
      </c>
      <c r="S27" s="46">
        <v>140.92785306506093</v>
      </c>
      <c r="T27" s="46">
        <v>142.14213167728371</v>
      </c>
      <c r="U27" s="46">
        <v>143.43414549683723</v>
      </c>
      <c r="V27" s="46">
        <v>144.64601273770032</v>
      </c>
      <c r="W27" s="46">
        <v>145.7752935103386</v>
      </c>
      <c r="X27" s="46">
        <v>146.81981223724915</v>
      </c>
      <c r="Y27" s="46">
        <v>147.86789394480334</v>
      </c>
      <c r="Z27" s="46">
        <v>148.91956291816618</v>
      </c>
      <c r="AA27" s="46">
        <v>150.02227802319086</v>
      </c>
      <c r="AB27" s="46">
        <v>151.081195046902</v>
      </c>
      <c r="AC27" s="46">
        <v>152.19120760476036</v>
      </c>
      <c r="AD27" s="46">
        <v>153.25747182051632</v>
      </c>
      <c r="AE27" s="46">
        <v>154.37488164865155</v>
      </c>
      <c r="AF27" s="46">
        <v>155.4960279694093</v>
      </c>
      <c r="AG27" s="46">
        <v>156.620936250607</v>
      </c>
      <c r="AH27" s="14"/>
      <c r="AI27" s="14"/>
      <c r="AJ27" s="14"/>
      <c r="AK27" s="14"/>
      <c r="AL27" s="14"/>
    </row>
    <row r="28" spans="1:38" ht="12.75">
      <c r="A28" s="100"/>
      <c r="B28" s="12" t="s">
        <v>33</v>
      </c>
      <c r="C28" s="12" t="s">
        <v>32</v>
      </c>
      <c r="D28" s="43">
        <v>108.09218380256856</v>
      </c>
      <c r="E28" s="43">
        <v>101.89763477032976</v>
      </c>
      <c r="F28" s="43">
        <v>101.42073553853012</v>
      </c>
      <c r="G28" s="43">
        <v>104.19383327801224</v>
      </c>
      <c r="H28" s="43">
        <v>110.8401301673304</v>
      </c>
      <c r="I28" s="43">
        <v>113.06820312617192</v>
      </c>
      <c r="J28" s="43">
        <v>113.2733613655043</v>
      </c>
      <c r="K28" s="43">
        <v>124.24781624789904</v>
      </c>
      <c r="L28" s="43">
        <v>114.2509073765954</v>
      </c>
      <c r="M28" s="43">
        <v>130.23338951129242</v>
      </c>
      <c r="N28" s="44">
        <v>144.08829544429406</v>
      </c>
      <c r="O28" s="45">
        <v>142.35755004069773</v>
      </c>
      <c r="P28" s="43">
        <v>145.76102526027827</v>
      </c>
      <c r="Q28" s="43">
        <v>146.1456252071464</v>
      </c>
      <c r="R28" s="43">
        <v>147.2555604953407</v>
      </c>
      <c r="S28" s="43">
        <v>148.70283555197108</v>
      </c>
      <c r="T28" s="43">
        <v>149.9188645116168</v>
      </c>
      <c r="U28" s="43">
        <v>151.21280371333552</v>
      </c>
      <c r="V28" s="43">
        <v>152.42659633636387</v>
      </c>
      <c r="W28" s="43">
        <v>153.55780249116734</v>
      </c>
      <c r="X28" s="43">
        <v>154.60424660024313</v>
      </c>
      <c r="Y28" s="43">
        <v>155.65425368996253</v>
      </c>
      <c r="Z28" s="43">
        <v>156.70784804549055</v>
      </c>
      <c r="AA28" s="43">
        <v>157.81266356742273</v>
      </c>
      <c r="AB28" s="43">
        <v>158.8735059732991</v>
      </c>
      <c r="AC28" s="43">
        <v>159.98561894806497</v>
      </c>
      <c r="AD28" s="43">
        <v>161.05380854598613</v>
      </c>
      <c r="AE28" s="43">
        <v>162.17331879102886</v>
      </c>
      <c r="AF28" s="43">
        <v>163.29656552869415</v>
      </c>
      <c r="AG28" s="43">
        <v>164.42357422679936</v>
      </c>
      <c r="AH28" s="14"/>
      <c r="AI28" s="14"/>
      <c r="AJ28" s="14"/>
      <c r="AK28" s="14"/>
      <c r="AL28" s="14"/>
    </row>
    <row r="29" spans="1:38" ht="12.75">
      <c r="A29" s="100"/>
      <c r="B29" s="13" t="s">
        <v>34</v>
      </c>
      <c r="C29" s="13" t="s">
        <v>32</v>
      </c>
      <c r="D29" s="46">
        <v>101.68329382325824</v>
      </c>
      <c r="E29" s="46">
        <v>96.36885850153665</v>
      </c>
      <c r="F29" s="46">
        <v>97.12653026065102</v>
      </c>
      <c r="G29" s="46">
        <v>99.53093140973968</v>
      </c>
      <c r="H29" s="46">
        <v>107.82103825136612</v>
      </c>
      <c r="I29" s="46">
        <v>109.79410898849434</v>
      </c>
      <c r="J29" s="46">
        <v>109.2699252230832</v>
      </c>
      <c r="K29" s="46">
        <v>128.6734084337521</v>
      </c>
      <c r="L29" s="46">
        <v>112.32528407287717</v>
      </c>
      <c r="M29" s="46">
        <v>125.42205060370571</v>
      </c>
      <c r="N29" s="47">
        <v>142.184030256041</v>
      </c>
      <c r="O29" s="48">
        <v>142.59332615206273</v>
      </c>
      <c r="P29" s="46">
        <v>146.06235930433996</v>
      </c>
      <c r="Q29" s="46">
        <v>146.51907297717452</v>
      </c>
      <c r="R29" s="46">
        <v>147.6945661980655</v>
      </c>
      <c r="S29" s="46">
        <v>149.21395498066227</v>
      </c>
      <c r="T29" s="46">
        <v>150.49554187300473</v>
      </c>
      <c r="U29" s="46">
        <v>151.86159480068983</v>
      </c>
      <c r="V29" s="46">
        <v>153.14750114968453</v>
      </c>
      <c r="W29" s="46">
        <v>154.35082103045437</v>
      </c>
      <c r="X29" s="46">
        <v>155.46937886549654</v>
      </c>
      <c r="Y29" s="46">
        <v>156.59149968118237</v>
      </c>
      <c r="Z29" s="46">
        <v>157.71720776267676</v>
      </c>
      <c r="AA29" s="46">
        <v>158.900692803845</v>
      </c>
      <c r="AB29" s="46">
        <v>160.03364893568778</v>
      </c>
      <c r="AC29" s="46">
        <v>161.22443142968967</v>
      </c>
      <c r="AD29" s="46">
        <v>162.36473475357724</v>
      </c>
      <c r="AE29" s="46">
        <v>163.562914517856</v>
      </c>
      <c r="AF29" s="46">
        <v>164.7648307747574</v>
      </c>
      <c r="AG29" s="46">
        <v>165.97050899209864</v>
      </c>
      <c r="AH29" s="14"/>
      <c r="AI29" s="14"/>
      <c r="AJ29" s="14"/>
      <c r="AK29" s="14"/>
      <c r="AL29" s="14"/>
    </row>
    <row r="30" spans="1:38" s="8" customFormat="1" ht="14.25">
      <c r="A30" s="100"/>
      <c r="B30" s="18" t="s">
        <v>59</v>
      </c>
      <c r="C30" s="18" t="s">
        <v>23</v>
      </c>
      <c r="D30" s="19">
        <v>10.172566586316936</v>
      </c>
      <c r="E30" s="19">
        <v>9.611857120094122</v>
      </c>
      <c r="F30" s="19">
        <v>9.706811662646054</v>
      </c>
      <c r="G30" s="19">
        <v>9.96217630051333</v>
      </c>
      <c r="H30" s="19">
        <v>10.564806568140032</v>
      </c>
      <c r="I30" s="19">
        <v>10.777953084425437</v>
      </c>
      <c r="J30" s="19">
        <v>10.82983289265692</v>
      </c>
      <c r="K30" s="19">
        <v>12.14885322237293</v>
      </c>
      <c r="L30" s="19">
        <v>10.965761062751447</v>
      </c>
      <c r="M30" s="19">
        <v>12.44432866613935</v>
      </c>
      <c r="N30" s="66">
        <v>13.896004053632131</v>
      </c>
      <c r="O30" s="30">
        <v>13.824618314058664</v>
      </c>
      <c r="P30" s="19">
        <v>14.159757011338197</v>
      </c>
      <c r="Q30" s="19">
        <v>14.192314729841412</v>
      </c>
      <c r="R30" s="19">
        <v>14.298235559345514</v>
      </c>
      <c r="S30" s="19">
        <v>14.438861276484088</v>
      </c>
      <c r="T30" s="19">
        <v>14.557159812733035</v>
      </c>
      <c r="U30" s="19">
        <v>14.68390404586783</v>
      </c>
      <c r="V30" s="19">
        <v>14.803322890703113</v>
      </c>
      <c r="W30" s="19">
        <v>14.91592455257336</v>
      </c>
      <c r="X30" s="19">
        <v>15.02059440016206</v>
      </c>
      <c r="Y30" s="19">
        <v>15.126674934811298</v>
      </c>
      <c r="Z30" s="19">
        <v>15.233720832098786</v>
      </c>
      <c r="AA30" s="19">
        <v>15.34803985557966</v>
      </c>
      <c r="AB30" s="19">
        <v>15.457028126800862</v>
      </c>
      <c r="AC30" s="19">
        <v>15.569080376578992</v>
      </c>
      <c r="AD30" s="19">
        <v>15.677570313346775</v>
      </c>
      <c r="AE30" s="19">
        <v>15.788660884745866</v>
      </c>
      <c r="AF30" s="19">
        <v>15.900487373276917</v>
      </c>
      <c r="AG30" s="19">
        <v>16.01108165755313</v>
      </c>
      <c r="AH30" s="20"/>
      <c r="AI30" s="20"/>
      <c r="AJ30" s="20"/>
      <c r="AK30" s="20"/>
      <c r="AL30" s="20"/>
    </row>
    <row r="31" spans="10:14" ht="12.75">
      <c r="J31" s="7"/>
      <c r="K31" s="7"/>
      <c r="N31" s="21"/>
    </row>
    <row r="32" ht="12.75">
      <c r="A32" s="22" t="s">
        <v>42</v>
      </c>
    </row>
    <row r="33" spans="1:11" s="22" customFormat="1" ht="12.75">
      <c r="A33" s="22" t="s">
        <v>46</v>
      </c>
      <c r="J33" s="67"/>
      <c r="K33" s="67"/>
    </row>
    <row r="34" spans="1:3" ht="12.75">
      <c r="A34" s="22" t="s">
        <v>43</v>
      </c>
      <c r="C34" s="22"/>
    </row>
    <row r="35" spans="1:3" ht="12.75">
      <c r="A35" s="22" t="s">
        <v>44</v>
      </c>
      <c r="C35" s="22"/>
    </row>
    <row r="36" spans="2:3" ht="12.75">
      <c r="B36" s="1"/>
      <c r="C36" s="1"/>
    </row>
    <row r="37" spans="2:14" ht="12.75">
      <c r="B37" s="1"/>
      <c r="C37" s="1"/>
      <c r="D37" s="68"/>
      <c r="E37" s="68"/>
      <c r="F37" s="68"/>
      <c r="G37" s="68"/>
      <c r="H37" s="68"/>
      <c r="I37" s="68"/>
      <c r="J37" s="68"/>
      <c r="K37" s="68"/>
      <c r="L37" s="68"/>
      <c r="M37" s="68"/>
      <c r="N37" s="68"/>
    </row>
    <row r="38" spans="4:14" ht="12.75">
      <c r="D38" s="68"/>
      <c r="E38" s="68"/>
      <c r="F38" s="68"/>
      <c r="G38" s="68"/>
      <c r="H38" s="68"/>
      <c r="I38" s="68"/>
      <c r="J38" s="68"/>
      <c r="K38" s="68"/>
      <c r="L38" s="68"/>
      <c r="M38" s="68"/>
      <c r="N38" s="68"/>
    </row>
  </sheetData>
  <sheetProtection/>
  <mergeCells count="4">
    <mergeCell ref="A10:A13"/>
    <mergeCell ref="A17:A19"/>
    <mergeCell ref="A22:A24"/>
    <mergeCell ref="A27:A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AF23"/>
  <sheetViews>
    <sheetView zoomScalePageLayoutView="0" workbookViewId="0" topLeftCell="A1">
      <selection activeCell="N40" sqref="N40"/>
    </sheetView>
  </sheetViews>
  <sheetFormatPr defaultColWidth="9.140625" defaultRowHeight="12.75"/>
  <cols>
    <col min="1" max="1" width="19.00390625" style="1" customWidth="1"/>
    <col min="2" max="2" width="12.8515625" style="1" customWidth="1"/>
    <col min="3" max="32" width="6.28125" style="1" customWidth="1"/>
    <col min="33" max="16384" width="9.140625" style="1" customWidth="1"/>
  </cols>
  <sheetData>
    <row r="1" ht="15.75">
      <c r="A1" s="78" t="s">
        <v>70</v>
      </c>
    </row>
    <row r="4" spans="1:32" ht="12.75">
      <c r="A4" s="8"/>
      <c r="B4" s="7"/>
      <c r="C4" s="38">
        <v>2001</v>
      </c>
      <c r="D4" s="38">
        <v>2002</v>
      </c>
      <c r="E4" s="38">
        <v>2003</v>
      </c>
      <c r="F4" s="38">
        <v>2004</v>
      </c>
      <c r="G4" s="38">
        <v>2005</v>
      </c>
      <c r="H4" s="38">
        <v>2006</v>
      </c>
      <c r="I4" s="38">
        <v>2007</v>
      </c>
      <c r="J4" s="38">
        <v>2008</v>
      </c>
      <c r="K4" s="38">
        <v>2009</v>
      </c>
      <c r="L4" s="38">
        <v>2010</v>
      </c>
      <c r="M4" s="39">
        <v>2011</v>
      </c>
      <c r="N4" s="40">
        <v>2012</v>
      </c>
      <c r="O4" s="38">
        <v>2013</v>
      </c>
      <c r="P4" s="38">
        <v>2014</v>
      </c>
      <c r="Q4" s="38">
        <v>2015</v>
      </c>
      <c r="R4" s="38">
        <v>2016</v>
      </c>
      <c r="S4" s="38">
        <v>2017</v>
      </c>
      <c r="T4" s="38">
        <v>2018</v>
      </c>
      <c r="U4" s="38">
        <v>2019</v>
      </c>
      <c r="V4" s="38">
        <v>2020</v>
      </c>
      <c r="W4" s="38">
        <v>2021</v>
      </c>
      <c r="X4" s="38">
        <v>2022</v>
      </c>
      <c r="Y4" s="38">
        <v>2023</v>
      </c>
      <c r="Z4" s="38">
        <v>2024</v>
      </c>
      <c r="AA4" s="38">
        <v>2025</v>
      </c>
      <c r="AB4" s="38">
        <v>2026</v>
      </c>
      <c r="AC4" s="38">
        <v>2027</v>
      </c>
      <c r="AD4" s="38">
        <v>2028</v>
      </c>
      <c r="AE4" s="38">
        <v>2029</v>
      </c>
      <c r="AF4" s="38">
        <v>2030</v>
      </c>
    </row>
    <row r="5" spans="1:32" ht="12.75">
      <c r="A5" s="8"/>
      <c r="B5" s="7"/>
      <c r="C5" s="7"/>
      <c r="D5" s="7"/>
      <c r="E5" s="7"/>
      <c r="F5" s="7"/>
      <c r="G5" s="7"/>
      <c r="H5" s="7"/>
      <c r="I5" s="32"/>
      <c r="J5" s="32"/>
      <c r="K5" s="7"/>
      <c r="L5" s="41"/>
      <c r="M5" s="7"/>
      <c r="N5" s="41"/>
      <c r="O5" s="7"/>
      <c r="P5" s="7"/>
      <c r="Q5" s="7"/>
      <c r="R5" s="7"/>
      <c r="S5" s="7"/>
      <c r="T5" s="7"/>
      <c r="U5" s="7"/>
      <c r="V5" s="7"/>
      <c r="W5" s="7"/>
      <c r="X5" s="7"/>
      <c r="Y5" s="7"/>
      <c r="Z5" s="7"/>
      <c r="AA5" s="7"/>
      <c r="AB5" s="7"/>
      <c r="AC5" s="7"/>
      <c r="AD5" s="7"/>
      <c r="AE5" s="7"/>
      <c r="AF5" s="7"/>
    </row>
    <row r="6" spans="1:32" ht="16.5" customHeight="1">
      <c r="A6" s="100" t="s">
        <v>60</v>
      </c>
      <c r="B6" s="87" t="s">
        <v>72</v>
      </c>
      <c r="C6" s="80">
        <v>0.02885168219436185</v>
      </c>
      <c r="D6" s="80">
        <v>0.024325642394530167</v>
      </c>
      <c r="E6" s="80">
        <v>0.03814441404849189</v>
      </c>
      <c r="F6" s="80">
        <v>0.029078564609624324</v>
      </c>
      <c r="G6" s="80">
        <v>0.02773637498031145</v>
      </c>
      <c r="H6" s="80">
        <v>0.026006157189966572</v>
      </c>
      <c r="I6" s="80">
        <v>0.036325005825439405</v>
      </c>
      <c r="J6" s="80">
        <v>-0.009683140303071158</v>
      </c>
      <c r="K6" s="80">
        <v>-0.03973842162907737</v>
      </c>
      <c r="L6" s="80">
        <v>0.017988657048368495</v>
      </c>
      <c r="M6" s="81">
        <v>0.007480482057344862</v>
      </c>
      <c r="N6" s="82">
        <v>0.001</v>
      </c>
      <c r="O6" s="80">
        <v>0.02</v>
      </c>
      <c r="P6" s="80">
        <v>0.027000000000000003</v>
      </c>
      <c r="Q6" s="80">
        <v>0.03</v>
      </c>
      <c r="R6" s="80">
        <v>0.03</v>
      </c>
      <c r="S6" s="80">
        <v>0.025468358943629702</v>
      </c>
      <c r="T6" s="80">
        <v>0.024439974727890723</v>
      </c>
      <c r="U6" s="80">
        <v>0.02428683762837131</v>
      </c>
      <c r="V6" s="80">
        <v>0.024040726473276708</v>
      </c>
      <c r="W6" s="80">
        <v>0.023935236174209732</v>
      </c>
      <c r="X6" s="80">
        <v>0.023770189931779092</v>
      </c>
      <c r="Y6" s="80">
        <v>0.023924214535733183</v>
      </c>
      <c r="Z6" s="80">
        <v>0.024425778850628355</v>
      </c>
      <c r="AA6" s="80">
        <v>0.025035381971415305</v>
      </c>
      <c r="AB6" s="80">
        <v>0.02511060081410638</v>
      </c>
      <c r="AC6" s="80">
        <v>0.02508021278474409</v>
      </c>
      <c r="AD6" s="80">
        <v>0.02492196125721718</v>
      </c>
      <c r="AE6" s="80">
        <v>0.024684895119324812</v>
      </c>
      <c r="AF6" s="80">
        <v>0.02456566008796368</v>
      </c>
    </row>
    <row r="7" spans="1:32" ht="16.5" customHeight="1">
      <c r="A7" s="100"/>
      <c r="B7" s="88" t="s">
        <v>73</v>
      </c>
      <c r="C7" s="84">
        <v>0.02885168219436185</v>
      </c>
      <c r="D7" s="84">
        <v>0.024325642394530167</v>
      </c>
      <c r="E7" s="84">
        <v>0.03814441404849189</v>
      </c>
      <c r="F7" s="84">
        <v>0.029078564609624324</v>
      </c>
      <c r="G7" s="84">
        <v>0.02773637498031145</v>
      </c>
      <c r="H7" s="84">
        <v>0.026006157189966572</v>
      </c>
      <c r="I7" s="84">
        <v>0.036325005825439405</v>
      </c>
      <c r="J7" s="84">
        <v>-0.009683140303071158</v>
      </c>
      <c r="K7" s="84">
        <v>-0.03973842162907737</v>
      </c>
      <c r="L7" s="84">
        <v>0.017988657048368495</v>
      </c>
      <c r="M7" s="85">
        <v>0.007480482057344862</v>
      </c>
      <c r="N7" s="86">
        <f>N6-0.25%</f>
        <v>-0.0015</v>
      </c>
      <c r="O7" s="84">
        <f aca="true" t="shared" si="0" ref="O7:AF7">O6-0.25%</f>
        <v>0.0175</v>
      </c>
      <c r="P7" s="84">
        <f t="shared" si="0"/>
        <v>0.024500000000000004</v>
      </c>
      <c r="Q7" s="84">
        <f t="shared" si="0"/>
        <v>0.0275</v>
      </c>
      <c r="R7" s="84">
        <f t="shared" si="0"/>
        <v>0.0275</v>
      </c>
      <c r="S7" s="84">
        <f t="shared" si="0"/>
        <v>0.022968358943629703</v>
      </c>
      <c r="T7" s="84">
        <f t="shared" si="0"/>
        <v>0.021939974727890724</v>
      </c>
      <c r="U7" s="84">
        <f t="shared" si="0"/>
        <v>0.02178683762837131</v>
      </c>
      <c r="V7" s="84">
        <f t="shared" si="0"/>
        <v>0.02154072647327671</v>
      </c>
      <c r="W7" s="84">
        <f t="shared" si="0"/>
        <v>0.021435236174209733</v>
      </c>
      <c r="X7" s="84">
        <f t="shared" si="0"/>
        <v>0.021270189931779093</v>
      </c>
      <c r="Y7" s="84">
        <f t="shared" si="0"/>
        <v>0.021424214535733184</v>
      </c>
      <c r="Z7" s="84">
        <f t="shared" si="0"/>
        <v>0.021925778850628356</v>
      </c>
      <c r="AA7" s="84">
        <f t="shared" si="0"/>
        <v>0.022535381971415306</v>
      </c>
      <c r="AB7" s="84">
        <f t="shared" si="0"/>
        <v>0.02261060081410638</v>
      </c>
      <c r="AC7" s="84">
        <f t="shared" si="0"/>
        <v>0.02258021278474409</v>
      </c>
      <c r="AD7" s="84">
        <f t="shared" si="0"/>
        <v>0.022421961257217182</v>
      </c>
      <c r="AE7" s="84">
        <f t="shared" si="0"/>
        <v>0.022184895119324814</v>
      </c>
      <c r="AF7" s="84">
        <f t="shared" si="0"/>
        <v>0.022065660087963682</v>
      </c>
    </row>
    <row r="8" spans="1:32" ht="16.5" customHeight="1">
      <c r="A8" s="100"/>
      <c r="B8" s="87" t="s">
        <v>74</v>
      </c>
      <c r="C8" s="80">
        <v>0.02885168219436185</v>
      </c>
      <c r="D8" s="80">
        <v>0.024325642394530167</v>
      </c>
      <c r="E8" s="80">
        <v>0.03814441404849189</v>
      </c>
      <c r="F8" s="80">
        <v>0.029078564609624324</v>
      </c>
      <c r="G8" s="80">
        <v>0.02773637498031145</v>
      </c>
      <c r="H8" s="80">
        <v>0.026006157189966572</v>
      </c>
      <c r="I8" s="80">
        <v>0.036325005825439405</v>
      </c>
      <c r="J8" s="80">
        <v>-0.009683140303071158</v>
      </c>
      <c r="K8" s="80">
        <v>-0.03973842162907737</v>
      </c>
      <c r="L8" s="80">
        <v>0.017988657048368495</v>
      </c>
      <c r="M8" s="81">
        <v>0.007480482057344862</v>
      </c>
      <c r="N8" s="82">
        <f>N6+0.25%</f>
        <v>0.0035</v>
      </c>
      <c r="O8" s="80">
        <f aca="true" t="shared" si="1" ref="O8:AF8">O6+0.25%</f>
        <v>0.0225</v>
      </c>
      <c r="P8" s="80">
        <f t="shared" si="1"/>
        <v>0.029500000000000002</v>
      </c>
      <c r="Q8" s="80">
        <f t="shared" si="1"/>
        <v>0.0325</v>
      </c>
      <c r="R8" s="80">
        <f t="shared" si="1"/>
        <v>0.0325</v>
      </c>
      <c r="S8" s="80">
        <f t="shared" si="1"/>
        <v>0.0279683589436297</v>
      </c>
      <c r="T8" s="80">
        <f t="shared" si="1"/>
        <v>0.026939974727890722</v>
      </c>
      <c r="U8" s="80">
        <f t="shared" si="1"/>
        <v>0.026786837628371307</v>
      </c>
      <c r="V8" s="80">
        <f t="shared" si="1"/>
        <v>0.026540726473276707</v>
      </c>
      <c r="W8" s="80">
        <f t="shared" si="1"/>
        <v>0.02643523617420973</v>
      </c>
      <c r="X8" s="80">
        <f t="shared" si="1"/>
        <v>0.02627018993177909</v>
      </c>
      <c r="Y8" s="80">
        <f t="shared" si="1"/>
        <v>0.02642421453573318</v>
      </c>
      <c r="Z8" s="80">
        <f t="shared" si="1"/>
        <v>0.026925778850628353</v>
      </c>
      <c r="AA8" s="80">
        <f t="shared" si="1"/>
        <v>0.027535381971415303</v>
      </c>
      <c r="AB8" s="80">
        <f t="shared" si="1"/>
        <v>0.02761060081410638</v>
      </c>
      <c r="AC8" s="80">
        <f t="shared" si="1"/>
        <v>0.02758021278474409</v>
      </c>
      <c r="AD8" s="80">
        <f t="shared" si="1"/>
        <v>0.02742196125721718</v>
      </c>
      <c r="AE8" s="80">
        <f t="shared" si="1"/>
        <v>0.02718489511932481</v>
      </c>
      <c r="AF8" s="80">
        <f t="shared" si="1"/>
        <v>0.02706566008796368</v>
      </c>
    </row>
    <row r="9" spans="3:32" ht="12.75">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row>
    <row r="10" spans="1:32" ht="16.5" customHeight="1">
      <c r="A10" s="101" t="s">
        <v>61</v>
      </c>
      <c r="B10" s="102"/>
      <c r="C10" s="80">
        <v>0.02281</v>
      </c>
      <c r="D10" s="80">
        <v>0.028650000000000002</v>
      </c>
      <c r="E10" s="80">
        <v>0.03629</v>
      </c>
      <c r="F10" s="80">
        <v>0.04916</v>
      </c>
      <c r="G10" s="80">
        <v>0.045720000000000004</v>
      </c>
      <c r="H10" s="80">
        <v>0.05244</v>
      </c>
      <c r="I10" s="80">
        <v>0.05395</v>
      </c>
      <c r="J10" s="80">
        <v>0.028650000000000002</v>
      </c>
      <c r="K10" s="80">
        <v>-0.00524</v>
      </c>
      <c r="L10" s="80">
        <v>0.052649999999999995</v>
      </c>
      <c r="M10" s="81">
        <v>0.03851</v>
      </c>
      <c r="N10" s="82">
        <v>0.03533</v>
      </c>
      <c r="O10" s="80">
        <v>0.04073</v>
      </c>
      <c r="P10" s="80">
        <v>0.04364</v>
      </c>
      <c r="Q10" s="80">
        <v>0.04547</v>
      </c>
      <c r="R10" s="80">
        <v>0.04623</v>
      </c>
      <c r="S10" s="80">
        <v>0.046630000000000005</v>
      </c>
      <c r="T10" s="80">
        <v>0.04499999999999993</v>
      </c>
      <c r="U10" s="80">
        <v>0.04499999999999993</v>
      </c>
      <c r="V10" s="80">
        <v>0.04499999999999993</v>
      </c>
      <c r="W10" s="80">
        <v>0.04299999999999993</v>
      </c>
      <c r="X10" s="80">
        <v>0.04299999999999993</v>
      </c>
      <c r="Y10" s="80">
        <v>0.04299999999999993</v>
      </c>
      <c r="Z10" s="80">
        <v>0.04299999999999993</v>
      </c>
      <c r="AA10" s="80">
        <v>0.04299999999999993</v>
      </c>
      <c r="AB10" s="80">
        <v>0.04299999999999993</v>
      </c>
      <c r="AC10" s="80">
        <v>0.04299999999999993</v>
      </c>
      <c r="AD10" s="80">
        <v>0.04299999999999993</v>
      </c>
      <c r="AE10" s="80">
        <v>0.04299999999999993</v>
      </c>
      <c r="AF10" s="80">
        <v>0.04299999999999993</v>
      </c>
    </row>
    <row r="11" spans="1:32" ht="16.5" customHeight="1">
      <c r="A11" s="101" t="s">
        <v>62</v>
      </c>
      <c r="B11" s="102"/>
      <c r="C11" s="84">
        <v>0.01417</v>
      </c>
      <c r="D11" s="84">
        <v>0.01732</v>
      </c>
      <c r="E11" s="84">
        <v>0.01935</v>
      </c>
      <c r="F11" s="84">
        <v>0.0315</v>
      </c>
      <c r="G11" s="84">
        <v>0.026680000000000002</v>
      </c>
      <c r="H11" s="84">
        <v>0.03033</v>
      </c>
      <c r="I11" s="84">
        <v>0.027280000000000002</v>
      </c>
      <c r="J11" s="84">
        <v>0.00219</v>
      </c>
      <c r="K11" s="84">
        <v>-0.033620000000000004</v>
      </c>
      <c r="L11" s="84">
        <v>0.03209</v>
      </c>
      <c r="M11" s="85">
        <v>0.01577</v>
      </c>
      <c r="N11" s="86">
        <v>0.014119999999999999</v>
      </c>
      <c r="O11" s="84">
        <v>0.0203</v>
      </c>
      <c r="P11" s="84">
        <v>0.02435</v>
      </c>
      <c r="Q11" s="84">
        <v>0.02637</v>
      </c>
      <c r="R11" s="84">
        <v>0.02713</v>
      </c>
      <c r="S11" s="84">
        <v>0.026600000000000002</v>
      </c>
      <c r="T11" s="84">
        <v>0.02400000000000002</v>
      </c>
      <c r="U11" s="84">
        <v>0.02400000000000002</v>
      </c>
      <c r="V11" s="84">
        <v>0.02400000000000002</v>
      </c>
      <c r="W11" s="84">
        <v>0.02299999999999991</v>
      </c>
      <c r="X11" s="84">
        <v>0.02299999999999991</v>
      </c>
      <c r="Y11" s="84">
        <v>0.02299999999999991</v>
      </c>
      <c r="Z11" s="84">
        <v>0.02299999999999991</v>
      </c>
      <c r="AA11" s="84">
        <v>0.02299999999999991</v>
      </c>
      <c r="AB11" s="84">
        <v>0.02299999999999991</v>
      </c>
      <c r="AC11" s="84">
        <v>0.02299999999999991</v>
      </c>
      <c r="AD11" s="84">
        <v>0.02299999999999991</v>
      </c>
      <c r="AE11" s="84">
        <v>0.02299999999999991</v>
      </c>
      <c r="AF11" s="84">
        <v>0.02299999999999991</v>
      </c>
    </row>
    <row r="13" spans="1:32" ht="16.5" customHeight="1">
      <c r="A13" s="101" t="s">
        <v>63</v>
      </c>
      <c r="B13" s="102"/>
      <c r="C13" s="80">
        <v>0.008259350895066131</v>
      </c>
      <c r="D13" s="80">
        <v>0.007614304788712056</v>
      </c>
      <c r="E13" s="80">
        <v>0.009454910106725833</v>
      </c>
      <c r="F13" s="80">
        <v>0.010608103313701767</v>
      </c>
      <c r="G13" s="80">
        <v>0.010180796910654655</v>
      </c>
      <c r="H13" s="80">
        <v>0.008757602085143423</v>
      </c>
      <c r="I13" s="80">
        <v>0.006821235401522685</v>
      </c>
      <c r="J13" s="80">
        <v>0.0073567151411462195</v>
      </c>
      <c r="K13" s="80">
        <v>-0.015692934782608692</v>
      </c>
      <c r="L13" s="80">
        <v>0.002243080957968102</v>
      </c>
      <c r="M13" s="81">
        <v>0.006896551724137945</v>
      </c>
      <c r="N13" s="82">
        <v>-0.003424657534246478</v>
      </c>
      <c r="O13" s="80">
        <v>0.0034364261168384758</v>
      </c>
      <c r="P13" s="80">
        <v>0.006849315068493178</v>
      </c>
      <c r="Q13" s="80">
        <v>0.010204081632653184</v>
      </c>
      <c r="R13" s="80">
        <v>0.010101010101010166</v>
      </c>
      <c r="S13" s="80">
        <v>0.0031473469684937805</v>
      </c>
      <c r="T13" s="80">
        <v>0.0025424148124562618</v>
      </c>
      <c r="U13" s="80">
        <v>0.0023378297204710297</v>
      </c>
      <c r="V13" s="80">
        <v>0.0020867922603136635</v>
      </c>
      <c r="W13" s="80">
        <v>0.0019676242446962644</v>
      </c>
      <c r="X13" s="80">
        <v>0.001774656616112702</v>
      </c>
      <c r="Y13" s="80">
        <v>0.0017658598674614723</v>
      </c>
      <c r="Z13" s="80">
        <v>0.002082883742995867</v>
      </c>
      <c r="AA13" s="80">
        <v>0.0027548234164312957</v>
      </c>
      <c r="AB13" s="80">
        <v>0.0030192134736751752</v>
      </c>
      <c r="AC13" s="80">
        <v>0.003043322801806858</v>
      </c>
      <c r="AD13" s="80">
        <v>0.0029553928160458987</v>
      </c>
      <c r="AE13" s="80">
        <v>0.0027249140727970134</v>
      </c>
      <c r="AF13" s="80">
        <v>0.002565616504888013</v>
      </c>
    </row>
    <row r="14" spans="3:32" ht="12.75">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row>
    <row r="15" spans="1:32" ht="16.5" customHeight="1">
      <c r="A15" s="101" t="s">
        <v>64</v>
      </c>
      <c r="B15" s="102"/>
      <c r="C15" s="80">
        <v>0.0038549060897326015</v>
      </c>
      <c r="D15" s="80">
        <v>0.0034848510479927874</v>
      </c>
      <c r="E15" s="80">
        <v>0.003927915170518714</v>
      </c>
      <c r="F15" s="80">
        <v>0.004869693713057455</v>
      </c>
      <c r="G15" s="80">
        <v>0.0065672938738678965</v>
      </c>
      <c r="H15" s="80">
        <v>0.005793973603386737</v>
      </c>
      <c r="I15" s="80">
        <v>0.006635415291166069</v>
      </c>
      <c r="J15" s="80">
        <v>0.006758928278621346</v>
      </c>
      <c r="K15" s="80">
        <v>0.006413868810486445</v>
      </c>
      <c r="L15" s="80">
        <v>0.007605628560331423</v>
      </c>
      <c r="M15" s="81">
        <v>0.007111548531706369</v>
      </c>
      <c r="N15" s="82">
        <v>0.00712188516001655</v>
      </c>
      <c r="O15" s="80">
        <v>0.007130872097974361</v>
      </c>
      <c r="P15" s="80">
        <v>0.007023937713813266</v>
      </c>
      <c r="Q15" s="80">
        <v>0.006819110803427009</v>
      </c>
      <c r="R15" s="80">
        <v>0.006592852960386919</v>
      </c>
      <c r="S15" s="80">
        <v>0.006333943375435469</v>
      </c>
      <c r="T15" s="80">
        <v>0.006180454274319791</v>
      </c>
      <c r="U15" s="80">
        <v>0.006042453047790275</v>
      </c>
      <c r="V15" s="80">
        <v>0.0059159796830323685</v>
      </c>
      <c r="W15" s="80">
        <v>0.005771103698775315</v>
      </c>
      <c r="X15" s="80">
        <v>0.005610091635532832</v>
      </c>
      <c r="Y15" s="80">
        <v>0.005435199229617993</v>
      </c>
      <c r="Z15" s="80">
        <v>0.005250860818486913</v>
      </c>
      <c r="AA15" s="80">
        <v>0.004961527173567015</v>
      </c>
      <c r="AB15" s="80">
        <v>0.004961527173567237</v>
      </c>
      <c r="AC15" s="80">
        <v>0.0046757395953718195</v>
      </c>
      <c r="AD15" s="80">
        <v>0.004513351478732108</v>
      </c>
      <c r="AE15" s="80">
        <v>0.004369541301983748</v>
      </c>
      <c r="AF15" s="80">
        <v>0.004232494077765381</v>
      </c>
    </row>
    <row r="16" spans="3:32" ht="12.75">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row>
    <row r="17" spans="1:32" ht="16.5" customHeight="1">
      <c r="A17" s="101" t="s">
        <v>65</v>
      </c>
      <c r="B17" s="102"/>
      <c r="C17" s="80">
        <v>0.009230491032532706</v>
      </c>
      <c r="D17" s="80">
        <v>0.008356069552469814</v>
      </c>
      <c r="E17" s="80">
        <v>0.007236836791561396</v>
      </c>
      <c r="F17" s="80">
        <v>0.007224935248221653</v>
      </c>
      <c r="G17" s="80">
        <v>0.009680912043818823</v>
      </c>
      <c r="H17" s="80">
        <v>0.008444773859837218</v>
      </c>
      <c r="I17" s="80">
        <v>0.008874467336486891</v>
      </c>
      <c r="J17" s="80">
        <v>0.009458521805442599</v>
      </c>
      <c r="K17" s="80">
        <v>0.010114820437244099</v>
      </c>
      <c r="L17" s="80">
        <v>0.01089342694654638</v>
      </c>
      <c r="M17" s="81">
        <v>0.010479572641242552</v>
      </c>
      <c r="N17" s="82">
        <v>0.010564215004485566</v>
      </c>
      <c r="O17" s="80">
        <v>0.010634740783985741</v>
      </c>
      <c r="P17" s="80">
        <v>0.010814257345235223</v>
      </c>
      <c r="Q17" s="80">
        <v>0.010656983707400425</v>
      </c>
      <c r="R17" s="80">
        <v>0.010376149485171293</v>
      </c>
      <c r="S17" s="80">
        <v>0.01008415393513129</v>
      </c>
      <c r="T17" s="80">
        <v>0.009925366696473592</v>
      </c>
      <c r="U17" s="80">
        <v>0.00896622259352875</v>
      </c>
      <c r="V17" s="80">
        <v>0.008893012259869382</v>
      </c>
      <c r="W17" s="80">
        <v>0.008827612682508201</v>
      </c>
      <c r="X17" s="80">
        <v>0.00876933208293007</v>
      </c>
      <c r="Y17" s="80">
        <v>0.008715834713236559</v>
      </c>
      <c r="Z17" s="80">
        <v>0.007737691938359603</v>
      </c>
      <c r="AA17" s="80">
        <v>0.007596252901691969</v>
      </c>
      <c r="AB17" s="80">
        <v>0.007752759841622492</v>
      </c>
      <c r="AC17" s="80">
        <v>0.007628377686874854</v>
      </c>
      <c r="AD17" s="80">
        <v>0.007631564768057819</v>
      </c>
      <c r="AE17" s="80">
        <v>0.006627067121699914</v>
      </c>
      <c r="AF17" s="80">
        <v>0.00665364683998293</v>
      </c>
    </row>
    <row r="19" ht="12.75">
      <c r="A19" s="77" t="s">
        <v>66</v>
      </c>
    </row>
    <row r="20" ht="12.75">
      <c r="A20" s="79" t="s">
        <v>71</v>
      </c>
    </row>
    <row r="21" ht="12.75">
      <c r="A21" s="79" t="s">
        <v>67</v>
      </c>
    </row>
    <row r="22" ht="12.75">
      <c r="A22" s="1" t="s">
        <v>68</v>
      </c>
    </row>
    <row r="23" ht="12.75">
      <c r="A23" s="1" t="s">
        <v>69</v>
      </c>
    </row>
  </sheetData>
  <sheetProtection/>
  <mergeCells count="6">
    <mergeCell ref="A6:A8"/>
    <mergeCell ref="A10:B10"/>
    <mergeCell ref="A11:B11"/>
    <mergeCell ref="A15:B15"/>
    <mergeCell ref="A17:B17"/>
    <mergeCell ref="A13:B13"/>
  </mergeCells>
  <printOptions/>
  <pageMargins left="0.34" right="0.18" top="0.7480314960629921" bottom="0.7480314960629921" header="0.31496062992125984"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davison</dc:creator>
  <cp:keywords/>
  <dc:description/>
  <cp:lastModifiedBy>Marjorie Roome</cp:lastModifiedBy>
  <cp:lastPrinted>2012-10-10T11:03:05Z</cp:lastPrinted>
  <dcterms:created xsi:type="dcterms:W3CDTF">2010-05-13T13:43:17Z</dcterms:created>
  <dcterms:modified xsi:type="dcterms:W3CDTF">2012-11-22T14:58:54Z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 reqver=&quot;16160&quot;&gt;&lt;version val=&quot;17973&quot;/&gt;&lt;CXlWorkbook id=&quot;1&quot;&gt;&lt;m_cxllink/&gt;&lt;/CXlWorkbook&gt;&lt;/root&gt;">
    <vt:bool>false</vt:bool>
  </property>
</Properties>
</file>