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900" yWindow="-90" windowWidth="15300" windowHeight="4140" tabRatio="794"/>
  </bookViews>
  <sheets>
    <sheet name="Table1" sheetId="15" r:id="rId1"/>
    <sheet name="Table2" sheetId="9" r:id="rId2"/>
    <sheet name="Table3" sheetId="21" r:id="rId3"/>
    <sheet name="Table4" sheetId="10" r:id="rId4"/>
    <sheet name="Table5" sheetId="35" r:id="rId5"/>
    <sheet name="Table6" sheetId="19" r:id="rId6"/>
  </sheets>
  <externalReferences>
    <externalReference r:id="rId7"/>
  </externalReferences>
  <definedNames>
    <definedName name="_xlnm.Print_Area" localSheetId="0">Table1!$A$1:$K$39</definedName>
    <definedName name="_xlnm.Print_Area" localSheetId="1">Table2!$A$1:$K$30</definedName>
    <definedName name="_xlnm.Print_Area" localSheetId="2">Table3!$A$1:$K$10</definedName>
    <definedName name="_xlnm.Print_Area" localSheetId="3">Table4!$A$1:$I$11</definedName>
    <definedName name="_xlnm.Print_Area" localSheetId="4">Table5!$A$1:$J$14</definedName>
    <definedName name="_xlnm.Print_Area" localSheetId="5">Table6!$A$1:$I$11</definedName>
    <definedName name="Table6.2A" localSheetId="1">Table2!$B$2:$K$19</definedName>
    <definedName name="Table6.2A" localSheetId="3">Table4!#REF!</definedName>
    <definedName name="Table6.2A" localSheetId="4">Table5!#REF!</definedName>
    <definedName name="Table6.2A" localSheetId="5">Table6!#REF!</definedName>
    <definedName name="Table6.2A">#REF!</definedName>
  </definedNames>
  <calcPr calcId="145621"/>
</workbook>
</file>

<file path=xl/calcChain.xml><?xml version="1.0" encoding="utf-8"?>
<calcChain xmlns="http://schemas.openxmlformats.org/spreadsheetml/2006/main">
  <c r="H8" i="19" l="1"/>
  <c r="H7" i="19"/>
  <c r="H6" i="19"/>
  <c r="H5" i="19"/>
  <c r="H10" i="19" l="1"/>
</calcChain>
</file>

<file path=xl/sharedStrings.xml><?xml version="1.0" encoding="utf-8"?>
<sst xmlns="http://schemas.openxmlformats.org/spreadsheetml/2006/main" count="145" uniqueCount="75">
  <si>
    <t>£ million</t>
  </si>
  <si>
    <t>Pensions or annuities</t>
  </si>
  <si>
    <t>Employees</t>
  </si>
  <si>
    <t>Pensioners</t>
  </si>
  <si>
    <t>Total expenditure</t>
  </si>
  <si>
    <t>Total income</t>
  </si>
  <si>
    <t>Pensions Act premiums</t>
  </si>
  <si>
    <t>Other expenditure</t>
  </si>
  <si>
    <t>Investment income (gross)</t>
  </si>
  <si>
    <t>Other income</t>
  </si>
  <si>
    <t>Contributions (including those from admitted authorities)</t>
  </si>
  <si>
    <t>Former employees entitled to deferred benefits</t>
  </si>
  <si>
    <t>Thousand</t>
  </si>
  <si>
    <t>Total expenditure on benefits</t>
  </si>
  <si>
    <t xml:space="preserve">Market value of funds at end of year </t>
  </si>
  <si>
    <r>
      <t>of which</t>
    </r>
    <r>
      <rPr>
        <sz val="10"/>
        <rFont val="Arial"/>
        <family val="2"/>
      </rPr>
      <t>:</t>
    </r>
  </si>
  <si>
    <t>Administration costs</t>
  </si>
  <si>
    <t>Early payment of deferred benefits</t>
  </si>
  <si>
    <t>Normal retirements</t>
  </si>
  <si>
    <t>Income from property</t>
  </si>
  <si>
    <t>Other benefits</t>
  </si>
  <si>
    <t>Redundancy</t>
  </si>
  <si>
    <t>Total retirements</t>
  </si>
  <si>
    <t>Dividends receivable</t>
  </si>
  <si>
    <t>Interest receivable</t>
  </si>
  <si>
    <t>Former members to whom Regulation 18 of the 2007 Benefit Regulations (flexible retirees) applies</t>
  </si>
  <si>
    <t>Total expenditure (from Table 1)</t>
  </si>
  <si>
    <t>Total income (from Table 2)</t>
  </si>
  <si>
    <t>Expenditure as a % of income</t>
  </si>
  <si>
    <t>2012-13</t>
  </si>
  <si>
    <t>2013-14</t>
  </si>
  <si>
    <t>Total</t>
  </si>
  <si>
    <t>2014-15</t>
  </si>
  <si>
    <t>||</t>
  </si>
  <si>
    <t>-</t>
  </si>
  <si>
    <t>Local authorities and connected bodies</t>
  </si>
  <si>
    <t>Private sector, voluntary sector and other bodies</t>
  </si>
  <si>
    <t>Centrally funded
public sector bodies</t>
  </si>
  <si>
    <t>Other
public sector
bodies</t>
  </si>
  <si>
    <t>Total membership of LGPS</t>
  </si>
  <si>
    <t>Disposal of Liabilities</t>
  </si>
  <si>
    <t>Total covered by Local Government Pension Scheme</t>
  </si>
  <si>
    <t>2015-16</t>
  </si>
  <si>
    <t>Lump sums paid on retirement</t>
  </si>
  <si>
    <t>Lump sums paid on death</t>
  </si>
  <si>
    <t>Optional lump sum</t>
  </si>
  <si>
    <t>Refunds of contributions</t>
  </si>
  <si>
    <r>
      <t>Fund Management costs</t>
    </r>
    <r>
      <rPr>
        <i/>
        <vertAlign val="superscript"/>
        <sz val="10"/>
        <rFont val="Arial"/>
        <family val="2"/>
      </rPr>
      <t>(b)</t>
    </r>
  </si>
  <si>
    <t>(a) Includes employers' secondary contributions</t>
  </si>
  <si>
    <t>Tier 1,2 &amp; 3 ill health retirement awards under LGPS</t>
  </si>
  <si>
    <t>(b) The way Fund Management costs are reported was changed during 2014-15 following revised guidance from CIPFA</t>
  </si>
  <si>
    <t>Administrative expenses</t>
  </si>
  <si>
    <t>Governance and oversight costs</t>
  </si>
  <si>
    <t>Investment management expenses</t>
  </si>
  <si>
    <t>Total Management expenses charged to the fund</t>
  </si>
  <si>
    <t>(c) Recording of Management expenses in SF3 2015-16 was changed in line with CIPFA guidance</t>
  </si>
  <si>
    <r>
      <t>of which</t>
    </r>
    <r>
      <rPr>
        <sz val="10"/>
        <rFont val="Arial"/>
        <family val="2"/>
      </rPr>
      <t>:</t>
    </r>
    <r>
      <rPr>
        <vertAlign val="superscript"/>
        <sz val="10"/>
        <rFont val="Arial"/>
        <family val="2"/>
      </rPr>
      <t xml:space="preserve">(c) </t>
    </r>
  </si>
  <si>
    <t>2016-17</t>
  </si>
  <si>
    <r>
      <t xml:space="preserve">Table 1: </t>
    </r>
    <r>
      <rPr>
        <b/>
        <sz val="12"/>
        <color indexed="9"/>
        <rFont val="Arial"/>
        <family val="2"/>
      </rPr>
      <t>Local Government Pension Scheme expenditure 2012-13 to 2016-17, England</t>
    </r>
  </si>
  <si>
    <r>
      <t>Table 2:</t>
    </r>
    <r>
      <rPr>
        <b/>
        <sz val="12"/>
        <color indexed="9"/>
        <rFont val="Arial"/>
        <family val="2"/>
      </rPr>
      <t xml:space="preserve"> Local Government Pension Scheme income and market value of funds 2012-13 to 2016-17, England</t>
    </r>
  </si>
  <si>
    <t>(b) Other investment income includes a one-off exceptional item of £120m due to the transfer to the Greater Manchester Pension Fund of MoJ/Probation Service staff from other LGPS schemes during 2014-15.</t>
  </si>
  <si>
    <t>(c) Transfer values for 2014-15 includes an exceptional transfer of £2.6 billion to the Greater Manchester Pension Fund from other LGPS funds in respect of MoJ/Probation Service staff who were transferred to that fund during 2014-15.  See also Table 1.</t>
  </si>
  <si>
    <r>
      <t>Employers</t>
    </r>
    <r>
      <rPr>
        <vertAlign val="superscript"/>
        <sz val="10"/>
        <rFont val="Arial"/>
        <family val="2"/>
      </rPr>
      <t>(a)</t>
    </r>
  </si>
  <si>
    <r>
      <t>Other investment income</t>
    </r>
    <r>
      <rPr>
        <i/>
        <vertAlign val="superscript"/>
        <sz val="10"/>
        <rFont val="Arial"/>
        <family val="2"/>
      </rPr>
      <t>(b)</t>
    </r>
  </si>
  <si>
    <r>
      <t>Transfer values</t>
    </r>
    <r>
      <rPr>
        <vertAlign val="superscript"/>
        <sz val="10"/>
        <rFont val="Arial"/>
        <family val="2"/>
      </rPr>
      <t>(c)(d)</t>
    </r>
  </si>
  <si>
    <r>
      <t xml:space="preserve">Table 3: </t>
    </r>
    <r>
      <rPr>
        <b/>
        <sz val="12"/>
        <color indexed="9"/>
        <rFont val="Arial"/>
        <family val="2"/>
      </rPr>
      <t>Local Government Pension Scheme total expenditures and income 2012-13 to 2016-17, England</t>
    </r>
  </si>
  <si>
    <r>
      <t>Table 4:</t>
    </r>
    <r>
      <rPr>
        <b/>
        <sz val="12"/>
        <color indexed="9"/>
        <rFont val="Arial"/>
        <family val="2"/>
      </rPr>
      <t xml:space="preserve"> Number of Local Government Pension Scheme members at the end of each year 2012-13 to 2016-17, England</t>
    </r>
  </si>
  <si>
    <r>
      <t>Table 5:</t>
    </r>
    <r>
      <rPr>
        <b/>
        <sz val="12"/>
        <color indexed="9"/>
        <rFont val="Arial"/>
        <family val="2"/>
      </rPr>
      <t xml:space="preserve"> Number of Local Government Pension Scheme members at the end of 2016-17 by type of employer, England</t>
    </r>
  </si>
  <si>
    <t>Total number of employers</t>
  </si>
  <si>
    <r>
      <t>Table 6:</t>
    </r>
    <r>
      <rPr>
        <b/>
        <sz val="12"/>
        <color indexed="9"/>
        <rFont val="Arial"/>
        <family val="2"/>
      </rPr>
      <t xml:space="preserve"> Type of retirements from the Local Government Pension Scheme 2012-13 to 2016-17, England</t>
    </r>
  </si>
  <si>
    <t xml:space="preserve"> (d) Transfer values for 2016-17 includes £675 million transfer to Wandsworth for the merger of Richmond upon Thames and Wandsworth Pension Funds from 1 October 2016</t>
  </si>
  <si>
    <t>(d) Transfer values for 2016-17 includes £675 million transfer from Richmond upon Thames for the merger of Richmond upon Thames and Wandsworth Pension Funds from 1 October 2016</t>
  </si>
  <si>
    <t xml:space="preserve">(a) Transfer values for 2014-15 includes an exceptional transfer of £2.6 billion from a number of LGPS funds to the Greater Manchester Pension Fund in respect of MoJ/Probation Service staff who were transferred to that fund during 2014-15.  </t>
  </si>
  <si>
    <r>
      <t xml:space="preserve">2015-16 </t>
    </r>
    <r>
      <rPr>
        <b/>
        <vertAlign val="superscript"/>
        <sz val="10"/>
        <rFont val="Arial"/>
        <family val="2"/>
      </rPr>
      <t>(c)</t>
    </r>
  </si>
  <si>
    <r>
      <t>Transfer values</t>
    </r>
    <r>
      <rPr>
        <i/>
        <vertAlign val="superscript"/>
        <sz val="10"/>
        <rFont val="Arial"/>
        <family val="2"/>
      </rPr>
      <t>(a)(d)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</si>
</sst>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#,##0.000"/>
  </numFmts>
  <fonts count="27">
    <font>
      <sz val="10"/>
      <name val="Arial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Swis721 BT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0"/>
      <name val="Swis721 BT"/>
    </font>
    <font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Swis721 BT"/>
      <family val="2"/>
    </font>
    <font>
      <i/>
      <sz val="12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b/>
      <sz val="11"/>
      <color rgb="FFFF0000"/>
      <name val="Arial"/>
      <family val="2"/>
    </font>
    <font>
      <b/>
      <sz val="12"/>
      <color indexed="9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6">
    <xf numFmtId="0" fontId="0" fillId="0" borderId="0" xfId="0"/>
    <xf numFmtId="0" fontId="5" fillId="0" borderId="0" xfId="0" applyFont="1"/>
    <xf numFmtId="0" fontId="6" fillId="0" borderId="0" xfId="0" applyFont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/>
    <xf numFmtId="0" fontId="9" fillId="0" borderId="0" xfId="0" applyFont="1" applyBorder="1"/>
    <xf numFmtId="0" fontId="5" fillId="0" borderId="0" xfId="0" applyFont="1" applyBorder="1"/>
    <xf numFmtId="165" fontId="5" fillId="0" borderId="0" xfId="2" applyNumberFormat="1" applyFont="1"/>
    <xf numFmtId="3" fontId="6" fillId="0" borderId="0" xfId="0" applyNumberFormat="1" applyFont="1"/>
    <xf numFmtId="0" fontId="6" fillId="0" borderId="5" xfId="0" applyFont="1" applyBorder="1"/>
    <xf numFmtId="3" fontId="9" fillId="3" borderId="0" xfId="0" applyNumberFormat="1" applyFont="1" applyFill="1" applyBorder="1"/>
    <xf numFmtId="3" fontId="11" fillId="0" borderId="0" xfId="1" applyNumberFormat="1" applyFont="1" applyBorder="1"/>
    <xf numFmtId="0" fontId="9" fillId="0" borderId="0" xfId="0" applyFont="1" applyBorder="1" applyAlignment="1">
      <alignment horizontal="right"/>
    </xf>
    <xf numFmtId="3" fontId="6" fillId="0" borderId="3" xfId="0" applyNumberFormat="1" applyFont="1" applyFill="1" applyBorder="1"/>
    <xf numFmtId="165" fontId="5" fillId="0" borderId="0" xfId="2" applyNumberFormat="1" applyFont="1" applyAlignment="1"/>
    <xf numFmtId="0" fontId="6" fillId="0" borderId="0" xfId="0" applyFont="1" applyAlignment="1"/>
    <xf numFmtId="3" fontId="0" fillId="0" borderId="0" xfId="0" applyNumberFormat="1"/>
    <xf numFmtId="3" fontId="6" fillId="0" borderId="0" xfId="1" applyNumberFormat="1" applyFont="1" applyBorder="1" applyAlignment="1">
      <alignment vertical="top"/>
    </xf>
    <xf numFmtId="0" fontId="9" fillId="0" borderId="0" xfId="0" applyFont="1" applyFill="1" applyBorder="1" applyAlignment="1">
      <alignment horizontal="centerContinuous"/>
    </xf>
    <xf numFmtId="0" fontId="6" fillId="3" borderId="0" xfId="0" applyFont="1" applyFill="1" applyBorder="1"/>
    <xf numFmtId="0" fontId="6" fillId="0" borderId="0" xfId="0" applyFont="1" applyBorder="1" applyAlignment="1">
      <alignment horizontal="left" wrapText="1" indent="2"/>
    </xf>
    <xf numFmtId="0" fontId="6" fillId="0" borderId="0" xfId="0" applyFont="1" applyBorder="1" applyAlignment="1"/>
    <xf numFmtId="0" fontId="6" fillId="0" borderId="3" xfId="0" applyFont="1" applyBorder="1"/>
    <xf numFmtId="0" fontId="6" fillId="3" borderId="0" xfId="0" applyFont="1" applyFill="1" applyBorder="1" applyAlignment="1"/>
    <xf numFmtId="0" fontId="14" fillId="0" borderId="0" xfId="0" applyFont="1" applyBorder="1"/>
    <xf numFmtId="3" fontId="14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indent="1"/>
    </xf>
    <xf numFmtId="0" fontId="14" fillId="3" borderId="0" xfId="0" applyFont="1" applyFill="1" applyBorder="1" applyAlignment="1">
      <alignment horizontal="left" indent="1"/>
    </xf>
    <xf numFmtId="0" fontId="0" fillId="0" borderId="0" xfId="0" applyAlignment="1">
      <alignment horizontal="right"/>
    </xf>
    <xf numFmtId="3" fontId="9" fillId="0" borderId="0" xfId="0" applyNumberFormat="1" applyFont="1" applyFill="1" applyBorder="1"/>
    <xf numFmtId="3" fontId="9" fillId="0" borderId="3" xfId="1" applyNumberFormat="1" applyFont="1" applyBorder="1" applyAlignment="1">
      <alignment horizontal="right"/>
    </xf>
    <xf numFmtId="0" fontId="4" fillId="0" borderId="0" xfId="0" applyFont="1" applyFill="1"/>
    <xf numFmtId="0" fontId="0" fillId="0" borderId="0" xfId="0" applyBorder="1"/>
    <xf numFmtId="9" fontId="5" fillId="0" borderId="0" xfId="2" applyNumberFormat="1" applyFont="1"/>
    <xf numFmtId="0" fontId="14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9" fontId="0" fillId="0" borderId="0" xfId="2" applyNumberFormat="1" applyFont="1"/>
    <xf numFmtId="3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wrapText="1" indent="2"/>
    </xf>
    <xf numFmtId="3" fontId="4" fillId="0" borderId="0" xfId="1" applyNumberFormat="1" applyFont="1" applyBorder="1"/>
    <xf numFmtId="0" fontId="17" fillId="0" borderId="2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0" fontId="17" fillId="0" borderId="1" xfId="0" applyFont="1" applyBorder="1"/>
    <xf numFmtId="0" fontId="18" fillId="0" borderId="1" xfId="0" applyFont="1" applyBorder="1" applyAlignment="1">
      <alignment horizontal="right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3" fontId="17" fillId="0" borderId="0" xfId="1" applyNumberFormat="1" applyFont="1" applyBorder="1"/>
    <xf numFmtId="3" fontId="17" fillId="0" borderId="0" xfId="1" applyNumberFormat="1" applyFont="1" applyBorder="1" applyAlignment="1">
      <alignment vertical="top"/>
    </xf>
    <xf numFmtId="3" fontId="17" fillId="0" borderId="0" xfId="1" applyNumberFormat="1" applyFont="1" applyFill="1" applyBorder="1" applyAlignment="1">
      <alignment vertical="top"/>
    </xf>
    <xf numFmtId="0" fontId="17" fillId="0" borderId="0" xfId="0" applyFont="1" applyFill="1" applyBorder="1" applyAlignment="1">
      <alignment horizontal="left" wrapText="1"/>
    </xf>
    <xf numFmtId="0" fontId="17" fillId="0" borderId="2" xfId="0" applyFont="1" applyBorder="1" applyAlignment="1"/>
    <xf numFmtId="0" fontId="17" fillId="0" borderId="0" xfId="0" applyFont="1" applyBorder="1" applyAlignment="1">
      <alignment horizontal="left" wrapText="1"/>
    </xf>
    <xf numFmtId="3" fontId="17" fillId="0" borderId="1" xfId="1" applyNumberFormat="1" applyFont="1" applyBorder="1" applyAlignment="1"/>
    <xf numFmtId="0" fontId="17" fillId="0" borderId="4" xfId="0" applyFont="1" applyBorder="1"/>
    <xf numFmtId="0" fontId="17" fillId="0" borderId="6" xfId="0" applyFont="1" applyBorder="1"/>
    <xf numFmtId="0" fontId="17" fillId="0" borderId="0" xfId="0" applyFont="1" applyBorder="1" applyAlignment="1"/>
    <xf numFmtId="3" fontId="17" fillId="0" borderId="1" xfId="1" applyNumberFormat="1" applyFont="1" applyBorder="1"/>
    <xf numFmtId="0" fontId="21" fillId="0" borderId="0" xfId="0" applyFont="1" applyBorder="1" applyAlignment="1"/>
    <xf numFmtId="9" fontId="17" fillId="0" borderId="0" xfId="2" applyFont="1" applyBorder="1"/>
    <xf numFmtId="3" fontId="17" fillId="0" borderId="0" xfId="0" applyNumberFormat="1" applyFont="1" applyFill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/>
    <xf numFmtId="3" fontId="18" fillId="3" borderId="0" xfId="0" applyNumberFormat="1" applyFont="1" applyFill="1" applyBorder="1"/>
    <xf numFmtId="3" fontId="18" fillId="0" borderId="0" xfId="0" applyNumberFormat="1" applyFont="1" applyFill="1" applyBorder="1"/>
    <xf numFmtId="3" fontId="18" fillId="0" borderId="1" xfId="1" applyNumberFormat="1" applyFont="1" applyBorder="1"/>
    <xf numFmtId="0" fontId="17" fillId="0" borderId="5" xfId="0" applyFont="1" applyFill="1" applyBorder="1"/>
    <xf numFmtId="0" fontId="4" fillId="0" borderId="0" xfId="0" applyFont="1"/>
    <xf numFmtId="3" fontId="14" fillId="0" borderId="0" xfId="1" applyNumberFormat="1" applyFont="1" applyBorder="1"/>
    <xf numFmtId="3" fontId="9" fillId="0" borderId="0" xfId="1" applyNumberFormat="1" applyFont="1" applyBorder="1"/>
    <xf numFmtId="0" fontId="10" fillId="2" borderId="8" xfId="0" applyFont="1" applyFill="1" applyBorder="1" applyAlignment="1">
      <alignment horizontal="left" vertical="center"/>
    </xf>
    <xf numFmtId="0" fontId="6" fillId="2" borderId="8" xfId="0" applyFont="1" applyFill="1" applyBorder="1"/>
    <xf numFmtId="0" fontId="9" fillId="2" borderId="9" xfId="0" applyFont="1" applyFill="1" applyBorder="1"/>
    <xf numFmtId="0" fontId="6" fillId="0" borderId="10" xfId="0" applyFont="1" applyBorder="1"/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0" fillId="0" borderId="0" xfId="0" applyFill="1" applyBorder="1"/>
    <xf numFmtId="3" fontId="6" fillId="0" borderId="11" xfId="0" applyNumberFormat="1" applyFont="1" applyBorder="1"/>
    <xf numFmtId="3" fontId="9" fillId="0" borderId="11" xfId="0" applyNumberFormat="1" applyFont="1" applyBorder="1"/>
    <xf numFmtId="0" fontId="9" fillId="0" borderId="10" xfId="0" applyFont="1" applyBorder="1"/>
    <xf numFmtId="3" fontId="6" fillId="3" borderId="1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0" fontId="6" fillId="0" borderId="12" xfId="0" applyFont="1" applyBorder="1"/>
    <xf numFmtId="0" fontId="9" fillId="0" borderId="13" xfId="0" applyFont="1" applyFill="1" applyBorder="1" applyAlignment="1">
      <alignment horizontal="centerContinuous"/>
    </xf>
    <xf numFmtId="0" fontId="9" fillId="0" borderId="13" xfId="0" applyFont="1" applyFill="1" applyBorder="1"/>
    <xf numFmtId="0" fontId="9" fillId="3" borderId="14" xfId="0" applyFont="1" applyFill="1" applyBorder="1" applyAlignment="1">
      <alignment horizontal="right"/>
    </xf>
    <xf numFmtId="0" fontId="5" fillId="2" borderId="8" xfId="0" applyFont="1" applyFill="1" applyBorder="1"/>
    <xf numFmtId="0" fontId="5" fillId="2" borderId="9" xfId="0" applyFont="1" applyFill="1" applyBorder="1"/>
    <xf numFmtId="0" fontId="11" fillId="0" borderId="11" xfId="0" applyFont="1" applyBorder="1" applyAlignment="1">
      <alignment horizontal="right"/>
    </xf>
    <xf numFmtId="0" fontId="5" fillId="0" borderId="11" xfId="0" applyFont="1" applyBorder="1"/>
    <xf numFmtId="3" fontId="5" fillId="0" borderId="11" xfId="1" applyNumberFormat="1" applyFont="1" applyBorder="1"/>
    <xf numFmtId="3" fontId="11" fillId="0" borderId="11" xfId="1" applyNumberFormat="1" applyFont="1" applyBorder="1"/>
    <xf numFmtId="0" fontId="6" fillId="0" borderId="15" xfId="0" applyFont="1" applyBorder="1"/>
    <xf numFmtId="3" fontId="6" fillId="0" borderId="16" xfId="1" applyNumberFormat="1" applyFont="1" applyBorder="1"/>
    <xf numFmtId="3" fontId="9" fillId="0" borderId="11" xfId="1" applyNumberFormat="1" applyFont="1" applyBorder="1"/>
    <xf numFmtId="0" fontId="6" fillId="0" borderId="11" xfId="0" applyFont="1" applyBorder="1"/>
    <xf numFmtId="0" fontId="8" fillId="0" borderId="10" xfId="0" applyFont="1" applyBorder="1"/>
    <xf numFmtId="0" fontId="16" fillId="2" borderId="8" xfId="0" applyFont="1" applyFill="1" applyBorder="1" applyAlignment="1">
      <alignment horizontal="left" vertical="center"/>
    </xf>
    <xf numFmtId="0" fontId="17" fillId="2" borderId="8" xfId="0" applyFont="1" applyFill="1" applyBorder="1"/>
    <xf numFmtId="0" fontId="20" fillId="2" borderId="8" xfId="0" applyFont="1" applyFill="1" applyBorder="1"/>
    <xf numFmtId="0" fontId="20" fillId="2" borderId="9" xfId="0" applyFont="1" applyFill="1" applyBorder="1"/>
    <xf numFmtId="0" fontId="17" fillId="0" borderId="10" xfId="0" applyFont="1" applyBorder="1"/>
    <xf numFmtId="0" fontId="18" fillId="0" borderId="11" xfId="0" applyFont="1" applyFill="1" applyBorder="1" applyAlignment="1">
      <alignment horizontal="right"/>
    </xf>
    <xf numFmtId="0" fontId="18" fillId="0" borderId="11" xfId="0" applyFont="1" applyBorder="1" applyAlignment="1">
      <alignment horizontal="right"/>
    </xf>
    <xf numFmtId="3" fontId="17" fillId="0" borderId="11" xfId="1" applyNumberFormat="1" applyFont="1" applyBorder="1"/>
    <xf numFmtId="3" fontId="17" fillId="0" borderId="0" xfId="0" applyNumberFormat="1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14" xfId="0" applyFont="1" applyBorder="1"/>
    <xf numFmtId="0" fontId="17" fillId="2" borderId="9" xfId="0" applyFont="1" applyFill="1" applyBorder="1"/>
    <xf numFmtId="0" fontId="17" fillId="0" borderId="11" xfId="0" applyFont="1" applyBorder="1"/>
    <xf numFmtId="0" fontId="17" fillId="0" borderId="10" xfId="0" applyFont="1" applyFill="1" applyBorder="1"/>
    <xf numFmtId="3" fontId="17" fillId="0" borderId="11" xfId="1" applyNumberFormat="1" applyFont="1" applyFill="1" applyBorder="1"/>
    <xf numFmtId="0" fontId="17" fillId="0" borderId="10" xfId="0" applyFont="1" applyFill="1" applyBorder="1" applyAlignment="1"/>
    <xf numFmtId="3" fontId="17" fillId="0" borderId="11" xfId="1" applyNumberFormat="1" applyFont="1" applyFill="1" applyBorder="1" applyAlignment="1"/>
    <xf numFmtId="0" fontId="17" fillId="0" borderId="10" xfId="0" applyFont="1" applyBorder="1" applyAlignment="1"/>
    <xf numFmtId="3" fontId="17" fillId="0" borderId="11" xfId="1" applyNumberFormat="1" applyFont="1" applyBorder="1" applyAlignment="1"/>
    <xf numFmtId="3" fontId="17" fillId="0" borderId="13" xfId="0" applyNumberFormat="1" applyFont="1" applyFill="1" applyBorder="1"/>
    <xf numFmtId="3" fontId="19" fillId="3" borderId="13" xfId="0" applyNumberFormat="1" applyFont="1" applyFill="1" applyBorder="1"/>
    <xf numFmtId="3" fontId="17" fillId="0" borderId="13" xfId="1" applyNumberFormat="1" applyFont="1" applyBorder="1"/>
    <xf numFmtId="3" fontId="17" fillId="0" borderId="14" xfId="1" applyNumberFormat="1" applyFont="1" applyBorder="1"/>
    <xf numFmtId="3" fontId="22" fillId="0" borderId="0" xfId="0" applyNumberFormat="1" applyFont="1" applyFill="1" applyBorder="1" applyAlignment="1">
      <alignment horizontal="right" vertical="center"/>
    </xf>
    <xf numFmtId="3" fontId="14" fillId="0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right"/>
    </xf>
    <xf numFmtId="0" fontId="8" fillId="0" borderId="0" xfId="0" quotePrefix="1" applyFont="1" applyFill="1" applyBorder="1" applyAlignment="1">
      <alignment horizontal="left"/>
    </xf>
    <xf numFmtId="0" fontId="6" fillId="0" borderId="17" xfId="0" applyFont="1" applyBorder="1"/>
    <xf numFmtId="0" fontId="6" fillId="0" borderId="18" xfId="0" applyFont="1" applyBorder="1"/>
    <xf numFmtId="0" fontId="8" fillId="0" borderId="10" xfId="0" quotePrefix="1" applyFont="1" applyFill="1" applyBorder="1" applyAlignment="1">
      <alignment horizontal="left"/>
    </xf>
    <xf numFmtId="0" fontId="8" fillId="0" borderId="12" xfId="0" applyFont="1" applyBorder="1"/>
    <xf numFmtId="0" fontId="8" fillId="0" borderId="13" xfId="0" applyFont="1" applyBorder="1"/>
    <xf numFmtId="0" fontId="6" fillId="0" borderId="13" xfId="0" applyFont="1" applyBorder="1"/>
    <xf numFmtId="0" fontId="6" fillId="0" borderId="14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right" wrapText="1"/>
    </xf>
    <xf numFmtId="0" fontId="12" fillId="2" borderId="9" xfId="0" applyFont="1" applyFill="1" applyBorder="1"/>
    <xf numFmtId="0" fontId="12" fillId="0" borderId="10" xfId="0" applyFont="1" applyFill="1" applyBorder="1"/>
    <xf numFmtId="3" fontId="12" fillId="0" borderId="0" xfId="0" applyNumberFormat="1" applyFont="1" applyBorder="1"/>
    <xf numFmtId="3" fontId="7" fillId="0" borderId="0" xfId="0" applyNumberFormat="1" applyFont="1" applyBorder="1"/>
    <xf numFmtId="0" fontId="7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vertical="top" wrapText="1"/>
    </xf>
    <xf numFmtId="3" fontId="12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12" fillId="0" borderId="0" xfId="1" applyNumberFormat="1" applyFont="1" applyFill="1" applyBorder="1"/>
    <xf numFmtId="0" fontId="12" fillId="0" borderId="10" xfId="0" applyFont="1" applyFill="1" applyBorder="1" applyAlignment="1"/>
    <xf numFmtId="3" fontId="12" fillId="0" borderId="0" xfId="1" applyNumberFormat="1" applyFont="1" applyFill="1" applyBorder="1" applyAlignment="1"/>
    <xf numFmtId="0" fontId="12" fillId="0" borderId="10" xfId="0" applyFont="1" applyBorder="1" applyAlignment="1"/>
    <xf numFmtId="3" fontId="12" fillId="0" borderId="0" xfId="1" applyNumberFormat="1" applyFont="1" applyBorder="1" applyAlignment="1"/>
    <xf numFmtId="0" fontId="12" fillId="0" borderId="0" xfId="0" applyFont="1" applyBorder="1" applyAlignment="1"/>
    <xf numFmtId="0" fontId="12" fillId="0" borderId="10" xfId="0" applyFont="1" applyBorder="1"/>
    <xf numFmtId="0" fontId="7" fillId="0" borderId="0" xfId="0" applyFont="1" applyBorder="1" applyAlignment="1">
      <alignment vertical="top" wrapText="1"/>
    </xf>
    <xf numFmtId="3" fontId="12" fillId="0" borderId="0" xfId="1" applyNumberFormat="1" applyFont="1" applyBorder="1"/>
    <xf numFmtId="166" fontId="12" fillId="0" borderId="0" xfId="0" applyNumberFormat="1" applyFont="1" applyBorder="1"/>
    <xf numFmtId="3" fontId="12" fillId="0" borderId="0" xfId="0" applyNumberFormat="1" applyFont="1" applyBorder="1" applyAlignment="1"/>
    <xf numFmtId="0" fontId="24" fillId="0" borderId="0" xfId="0" applyFont="1"/>
    <xf numFmtId="0" fontId="9" fillId="3" borderId="11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centerContinuous"/>
    </xf>
    <xf numFmtId="0" fontId="9" fillId="0" borderId="3" xfId="0" applyFont="1" applyFill="1" applyBorder="1"/>
    <xf numFmtId="0" fontId="9" fillId="3" borderId="16" xfId="0" applyFont="1" applyFill="1" applyBorder="1" applyAlignment="1">
      <alignment horizontal="right"/>
    </xf>
    <xf numFmtId="0" fontId="4" fillId="0" borderId="0" xfId="0" applyFont="1" applyBorder="1" applyAlignment="1"/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3" fontId="9" fillId="3" borderId="11" xfId="0" applyNumberFormat="1" applyFont="1" applyFill="1" applyBorder="1" applyAlignment="1">
      <alignment horizontal="left"/>
    </xf>
    <xf numFmtId="3" fontId="18" fillId="0" borderId="0" xfId="1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left" wrapText="1"/>
    </xf>
    <xf numFmtId="3" fontId="3" fillId="0" borderId="0" xfId="1" applyNumberFormat="1" applyFont="1" applyBorder="1" applyAlignment="1">
      <alignment horizontal="right"/>
    </xf>
    <xf numFmtId="3" fontId="7" fillId="0" borderId="11" xfId="1" applyNumberFormat="1" applyFont="1" applyFill="1" applyBorder="1" applyAlignment="1">
      <alignment vertical="top"/>
    </xf>
    <xf numFmtId="3" fontId="7" fillId="0" borderId="11" xfId="1" applyNumberFormat="1" applyFont="1" applyBorder="1" applyAlignment="1">
      <alignment vertical="top"/>
    </xf>
    <xf numFmtId="0" fontId="16" fillId="2" borderId="7" xfId="0" applyFont="1" applyFill="1" applyBorder="1" applyAlignment="1">
      <alignment horizontal="left" vertical="center"/>
    </xf>
    <xf numFmtId="0" fontId="12" fillId="0" borderId="17" xfId="0" applyFont="1" applyBorder="1"/>
    <xf numFmtId="0" fontId="7" fillId="0" borderId="5" xfId="0" applyFont="1" applyBorder="1" applyAlignment="1">
      <alignment vertical="top" wrapText="1"/>
    </xf>
    <xf numFmtId="3" fontId="7" fillId="0" borderId="5" xfId="0" applyNumberFormat="1" applyFont="1" applyBorder="1" applyAlignment="1">
      <alignment vertical="top"/>
    </xf>
    <xf numFmtId="3" fontId="12" fillId="0" borderId="18" xfId="1" applyNumberFormat="1" applyFont="1" applyBorder="1"/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6" fillId="2" borderId="2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1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3366"/>
      <color rgb="FF660033"/>
      <color rgb="FFFFFFCC"/>
      <color rgb="FFFF00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28575</xdr:colOff>
      <xdr:row>1</xdr:row>
      <xdr:rowOff>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 flipV="1">
          <a:off x="2457450" y="228600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eck%20Part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 Eng"/>
      <sheetName val="Sheet3 Wales"/>
      <sheetName val="Sheet3 All"/>
      <sheetName val="Sheet3 All 2015-16"/>
    </sheetNames>
    <sheetDataSet>
      <sheetData sheetId="0">
        <row r="15">
          <cell r="F15">
            <v>1829315</v>
          </cell>
        </row>
        <row r="58">
          <cell r="F58">
            <v>12581</v>
          </cell>
        </row>
        <row r="59">
          <cell r="F59">
            <v>2429</v>
          </cell>
        </row>
        <row r="75">
          <cell r="F75">
            <v>32517</v>
          </cell>
        </row>
        <row r="76">
          <cell r="F76">
            <v>819</v>
          </cell>
        </row>
        <row r="78">
          <cell r="F78">
            <v>23382</v>
          </cell>
        </row>
      </sheetData>
      <sheetData sheetId="1">
        <row r="5">
          <cell r="F5">
            <v>3192</v>
          </cell>
        </row>
      </sheetData>
      <sheetData sheetId="2">
        <row r="5">
          <cell r="F5">
            <v>230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zoomScale="115" zoomScaleNormal="115" workbookViewId="0"/>
  </sheetViews>
  <sheetFormatPr defaultRowHeight="12.75"/>
  <cols>
    <col min="1" max="1" width="2.85546875" customWidth="1"/>
    <col min="2" max="2" width="45.5703125" customWidth="1"/>
    <col min="3" max="4" width="10.7109375" customWidth="1"/>
    <col min="5" max="5" width="2.85546875" customWidth="1"/>
    <col min="6" max="6" width="10.7109375" customWidth="1"/>
    <col min="7" max="7" width="2.85546875" customWidth="1"/>
    <col min="8" max="8" width="10.7109375" customWidth="1"/>
    <col min="9" max="9" width="3.28515625" customWidth="1"/>
    <col min="10" max="10" width="11.28515625" customWidth="1"/>
    <col min="11" max="11" width="2.5703125" customWidth="1"/>
  </cols>
  <sheetData>
    <row r="1" spans="1:11" ht="15.75">
      <c r="A1" s="181" t="s">
        <v>58</v>
      </c>
      <c r="B1" s="80"/>
      <c r="C1" s="81"/>
      <c r="D1" s="81"/>
      <c r="E1" s="81"/>
      <c r="F1" s="81"/>
      <c r="G1" s="81"/>
      <c r="H1" s="81"/>
      <c r="I1" s="81"/>
      <c r="J1" s="81"/>
      <c r="K1" s="82"/>
    </row>
    <row r="2" spans="1:11">
      <c r="A2" s="83"/>
      <c r="B2" s="21"/>
      <c r="C2" s="4"/>
      <c r="D2" s="4"/>
      <c r="E2" s="4"/>
      <c r="F2" s="4"/>
      <c r="G2" s="4"/>
      <c r="H2" s="4"/>
      <c r="I2" s="4"/>
      <c r="J2" s="4" t="s">
        <v>0</v>
      </c>
      <c r="K2" s="84"/>
    </row>
    <row r="3" spans="1:11" ht="14.25">
      <c r="A3" s="83"/>
      <c r="B3" s="2"/>
      <c r="C3" s="15" t="s">
        <v>29</v>
      </c>
      <c r="D3" s="15" t="s">
        <v>30</v>
      </c>
      <c r="E3" s="15"/>
      <c r="F3" s="15" t="s">
        <v>32</v>
      </c>
      <c r="G3" s="15"/>
      <c r="H3" s="15" t="s">
        <v>73</v>
      </c>
      <c r="I3" s="15"/>
      <c r="J3" s="15" t="s">
        <v>57</v>
      </c>
      <c r="K3" s="85"/>
    </row>
    <row r="4" spans="1:11">
      <c r="A4" s="83"/>
      <c r="B4" s="2"/>
      <c r="C4" s="4"/>
      <c r="D4" s="36"/>
      <c r="E4" s="36"/>
      <c r="F4" s="86"/>
      <c r="G4" s="86"/>
      <c r="H4" s="86"/>
      <c r="I4" s="86"/>
      <c r="J4" s="86"/>
      <c r="K4" s="85"/>
    </row>
    <row r="5" spans="1:11">
      <c r="A5" s="83"/>
      <c r="B5" s="44" t="s">
        <v>13</v>
      </c>
      <c r="C5" s="40">
        <v>7504.1779999999999</v>
      </c>
      <c r="D5" s="40">
        <v>7847.9799999999987</v>
      </c>
      <c r="E5" s="40"/>
      <c r="F5" s="40">
        <v>8268.935694329999</v>
      </c>
      <c r="G5" s="40"/>
      <c r="H5" s="40">
        <v>8641.9896056899997</v>
      </c>
      <c r="I5" s="40"/>
      <c r="J5" s="40">
        <v>8932.1212815499985</v>
      </c>
      <c r="K5" s="87"/>
    </row>
    <row r="6" spans="1:11">
      <c r="A6" s="83"/>
      <c r="B6" s="27" t="s">
        <v>15</v>
      </c>
      <c r="C6" s="33"/>
      <c r="D6" s="33"/>
      <c r="E6" s="33"/>
      <c r="F6" s="33"/>
      <c r="G6" s="33"/>
      <c r="H6" s="33"/>
      <c r="I6" s="33"/>
      <c r="J6" s="33"/>
      <c r="K6" s="88"/>
    </row>
    <row r="7" spans="1:11">
      <c r="A7" s="83"/>
      <c r="B7" s="30" t="s">
        <v>1</v>
      </c>
      <c r="C7" s="28">
        <v>5997.5879999999997</v>
      </c>
      <c r="D7" s="28">
        <v>6322.8739999999998</v>
      </c>
      <c r="E7" s="28"/>
      <c r="F7" s="28">
        <v>6690.8066872799991</v>
      </c>
      <c r="G7" s="28"/>
      <c r="H7" s="28">
        <v>6962.4376399399998</v>
      </c>
      <c r="I7" s="28"/>
      <c r="J7" s="28">
        <v>7196.1472391300003</v>
      </c>
      <c r="K7" s="87"/>
    </row>
    <row r="8" spans="1:11">
      <c r="A8" s="83"/>
      <c r="B8" s="30" t="s">
        <v>43</v>
      </c>
      <c r="C8" s="28">
        <v>1241.3599999999999</v>
      </c>
      <c r="D8" s="28">
        <v>1242.164</v>
      </c>
      <c r="E8" s="28"/>
      <c r="F8" s="28">
        <v>1294.5232779600001</v>
      </c>
      <c r="G8" s="28"/>
      <c r="H8" s="28">
        <v>1392.1792201000003</v>
      </c>
      <c r="I8" s="28"/>
      <c r="J8" s="28">
        <v>1422.22934317</v>
      </c>
      <c r="K8" s="87"/>
    </row>
    <row r="9" spans="1:11">
      <c r="A9" s="83"/>
      <c r="B9" s="30" t="s">
        <v>44</v>
      </c>
      <c r="C9" s="28">
        <v>163.25899999999999</v>
      </c>
      <c r="D9" s="28">
        <v>167.52099999999999</v>
      </c>
      <c r="E9" s="28"/>
      <c r="F9" s="28">
        <v>172.43272908999998</v>
      </c>
      <c r="G9" s="28"/>
      <c r="H9" s="28">
        <v>189.02174564999999</v>
      </c>
      <c r="I9" s="28"/>
      <c r="J9" s="28">
        <v>199.86669925000001</v>
      </c>
      <c r="K9" s="87"/>
    </row>
    <row r="10" spans="1:11">
      <c r="A10" s="83"/>
      <c r="B10" s="38" t="s">
        <v>45</v>
      </c>
      <c r="C10" s="28">
        <v>98.042000000000002</v>
      </c>
      <c r="D10" s="28">
        <v>114.896</v>
      </c>
      <c r="E10" s="28"/>
      <c r="F10" s="28">
        <v>110.383</v>
      </c>
      <c r="G10" s="28"/>
      <c r="H10" s="28">
        <v>95.635999999999996</v>
      </c>
      <c r="I10" s="28"/>
      <c r="J10" s="28">
        <v>111.113</v>
      </c>
      <c r="K10" s="87"/>
    </row>
    <row r="11" spans="1:11">
      <c r="A11" s="83"/>
      <c r="B11" s="38" t="s">
        <v>20</v>
      </c>
      <c r="C11" s="28">
        <v>3.9289999999999998</v>
      </c>
      <c r="D11" s="28">
        <v>0.52500000000000002</v>
      </c>
      <c r="E11" s="28"/>
      <c r="F11" s="28">
        <v>0.79</v>
      </c>
      <c r="G11" s="28"/>
      <c r="H11" s="28">
        <v>2.7149999999999999</v>
      </c>
      <c r="I11" s="28"/>
      <c r="J11" s="28">
        <v>2.7650000000000001</v>
      </c>
      <c r="K11" s="87"/>
    </row>
    <row r="12" spans="1:11">
      <c r="A12" s="89"/>
      <c r="B12" s="8"/>
      <c r="C12" s="33"/>
      <c r="D12" s="33"/>
      <c r="E12" s="33"/>
      <c r="F12" s="33"/>
      <c r="G12" s="33"/>
      <c r="H12" s="33"/>
      <c r="I12" s="33"/>
      <c r="J12" s="33"/>
      <c r="K12" s="88"/>
    </row>
    <row r="13" spans="1:11">
      <c r="A13" s="89"/>
      <c r="B13" s="44" t="s">
        <v>40</v>
      </c>
      <c r="C13" s="40">
        <v>476.33000000000004</v>
      </c>
      <c r="D13" s="40">
        <v>471.62099999999998</v>
      </c>
      <c r="E13" s="131" t="s">
        <v>33</v>
      </c>
      <c r="F13" s="40">
        <v>2951.9964209699997</v>
      </c>
      <c r="G13" s="131" t="s">
        <v>33</v>
      </c>
      <c r="H13" s="40">
        <v>476.76987129000003</v>
      </c>
      <c r="I13" s="131" t="s">
        <v>33</v>
      </c>
      <c r="J13" s="40">
        <v>1208.28197557</v>
      </c>
      <c r="K13" s="88"/>
    </row>
    <row r="14" spans="1:11">
      <c r="A14" s="89"/>
      <c r="B14" s="27" t="s">
        <v>15</v>
      </c>
      <c r="C14" s="40"/>
      <c r="D14" s="40"/>
      <c r="E14" s="40"/>
      <c r="F14" s="40"/>
      <c r="G14" s="40"/>
      <c r="H14" s="40"/>
      <c r="I14" s="40"/>
      <c r="J14" s="40"/>
      <c r="K14" s="88"/>
    </row>
    <row r="15" spans="1:11" ht="14.25">
      <c r="A15" s="83"/>
      <c r="B15" s="30" t="s">
        <v>74</v>
      </c>
      <c r="C15" s="28">
        <v>476.23</v>
      </c>
      <c r="D15" s="28">
        <v>471.41199999999998</v>
      </c>
      <c r="E15" s="131" t="s">
        <v>33</v>
      </c>
      <c r="F15" s="28">
        <v>2950.3847378599999</v>
      </c>
      <c r="G15" s="131" t="s">
        <v>33</v>
      </c>
      <c r="H15" s="28">
        <v>472.35715090000002</v>
      </c>
      <c r="I15" s="131" t="s">
        <v>33</v>
      </c>
      <c r="J15" s="28">
        <v>1204.11398244</v>
      </c>
      <c r="K15" s="90"/>
    </row>
    <row r="16" spans="1:11">
      <c r="A16" s="83"/>
      <c r="B16" s="30" t="s">
        <v>6</v>
      </c>
      <c r="C16" s="28">
        <v>0.1</v>
      </c>
      <c r="D16" s="28">
        <v>0.20899999999999999</v>
      </c>
      <c r="E16" s="28"/>
      <c r="F16" s="28">
        <v>1.61168311</v>
      </c>
      <c r="G16" s="28"/>
      <c r="H16" s="28">
        <v>4.4127203900000005</v>
      </c>
      <c r="I16" s="28"/>
      <c r="J16" s="28">
        <v>4.1679931300000002</v>
      </c>
      <c r="K16" s="90"/>
    </row>
    <row r="17" spans="1:11">
      <c r="A17" s="83"/>
      <c r="B17" s="30" t="s">
        <v>46</v>
      </c>
      <c r="C17" s="132">
        <v>0</v>
      </c>
      <c r="D17" s="132">
        <v>0</v>
      </c>
      <c r="E17" s="132"/>
      <c r="F17" s="132">
        <v>0</v>
      </c>
      <c r="G17" s="132"/>
      <c r="H17" s="132">
        <v>0</v>
      </c>
      <c r="I17" s="132"/>
      <c r="J17" s="132">
        <v>0</v>
      </c>
      <c r="K17" s="90"/>
    </row>
    <row r="18" spans="1:11">
      <c r="A18" s="83"/>
      <c r="B18" s="133"/>
      <c r="C18" s="6"/>
      <c r="D18" s="6"/>
      <c r="E18" s="6"/>
      <c r="F18" s="6"/>
      <c r="G18" s="6"/>
      <c r="H18" s="6"/>
      <c r="I18" s="6"/>
      <c r="J18" s="6"/>
      <c r="K18" s="90"/>
    </row>
    <row r="19" spans="1:11">
      <c r="A19" s="83"/>
      <c r="B19" s="44" t="s">
        <v>54</v>
      </c>
      <c r="C19" s="40">
        <v>492.214</v>
      </c>
      <c r="D19" s="40">
        <v>572.05200000000002</v>
      </c>
      <c r="E19" s="131" t="s">
        <v>33</v>
      </c>
      <c r="F19" s="40">
        <v>810.46153480999999</v>
      </c>
      <c r="G19" s="131"/>
      <c r="H19" s="40">
        <v>889.7353657356</v>
      </c>
      <c r="I19" s="40"/>
      <c r="J19" s="40">
        <v>955.73120085999994</v>
      </c>
      <c r="K19" s="90"/>
    </row>
    <row r="20" spans="1:11" ht="14.25">
      <c r="A20" s="83"/>
      <c r="B20" s="27" t="s">
        <v>56</v>
      </c>
      <c r="C20" s="6"/>
      <c r="D20" s="6"/>
      <c r="E20" s="6"/>
      <c r="F20" s="6"/>
      <c r="G20" s="6"/>
      <c r="H20" s="6"/>
      <c r="I20" s="6"/>
      <c r="J20" s="6"/>
      <c r="K20" s="90"/>
    </row>
    <row r="21" spans="1:11" ht="14.25">
      <c r="A21" s="83"/>
      <c r="B21" s="31" t="s">
        <v>47</v>
      </c>
      <c r="C21" s="28">
        <v>373.54500000000002</v>
      </c>
      <c r="D21" s="28">
        <v>449.30399999999997</v>
      </c>
      <c r="E21" s="131" t="s">
        <v>33</v>
      </c>
      <c r="F21" s="40">
        <v>689.41423903238467</v>
      </c>
      <c r="G21" s="40"/>
      <c r="H21" s="29" t="s">
        <v>34</v>
      </c>
      <c r="I21" s="29"/>
      <c r="J21" s="29" t="s">
        <v>34</v>
      </c>
      <c r="K21" s="175"/>
    </row>
    <row r="22" spans="1:11">
      <c r="A22" s="83"/>
      <c r="B22" s="30" t="s">
        <v>16</v>
      </c>
      <c r="C22" s="28">
        <v>118.669</v>
      </c>
      <c r="D22" s="28">
        <v>122.747</v>
      </c>
      <c r="E22" s="131" t="s">
        <v>33</v>
      </c>
      <c r="F22" s="28">
        <v>121.04729577761516</v>
      </c>
      <c r="G22" s="28"/>
      <c r="H22" s="29" t="s">
        <v>34</v>
      </c>
      <c r="I22" s="29"/>
      <c r="J22" s="29" t="s">
        <v>34</v>
      </c>
      <c r="K22" s="90"/>
    </row>
    <row r="23" spans="1:11">
      <c r="A23" s="83"/>
      <c r="B23" s="31" t="s">
        <v>53</v>
      </c>
      <c r="C23" s="29" t="s">
        <v>34</v>
      </c>
      <c r="D23" s="29" t="s">
        <v>34</v>
      </c>
      <c r="E23" s="29"/>
      <c r="F23" s="29" t="s">
        <v>34</v>
      </c>
      <c r="G23" s="29"/>
      <c r="H23" s="29">
        <v>740.84600543560009</v>
      </c>
      <c r="I23" s="29"/>
      <c r="J23" s="29">
        <v>800.26848638000001</v>
      </c>
      <c r="K23" s="90"/>
    </row>
    <row r="24" spans="1:11">
      <c r="A24" s="83"/>
      <c r="B24" s="31" t="s">
        <v>51</v>
      </c>
      <c r="C24" s="29" t="s">
        <v>34</v>
      </c>
      <c r="D24" s="29" t="s">
        <v>34</v>
      </c>
      <c r="E24" s="29"/>
      <c r="F24" s="29" t="s">
        <v>34</v>
      </c>
      <c r="G24" s="29"/>
      <c r="H24" s="29">
        <v>101.27846633999999</v>
      </c>
      <c r="I24" s="29"/>
      <c r="J24" s="29">
        <v>106.14633301000001</v>
      </c>
      <c r="K24" s="90"/>
    </row>
    <row r="25" spans="1:11">
      <c r="A25" s="83"/>
      <c r="B25" s="31" t="s">
        <v>52</v>
      </c>
      <c r="C25" s="29" t="s">
        <v>34</v>
      </c>
      <c r="D25" s="29" t="s">
        <v>34</v>
      </c>
      <c r="E25" s="29"/>
      <c r="F25" s="29" t="s">
        <v>34</v>
      </c>
      <c r="G25" s="29"/>
      <c r="H25" s="29">
        <v>47.610893959999999</v>
      </c>
      <c r="I25" s="29"/>
      <c r="J25" s="29">
        <v>49.316381470000003</v>
      </c>
      <c r="K25" s="90"/>
    </row>
    <row r="26" spans="1:11">
      <c r="A26" s="83"/>
      <c r="B26" s="31"/>
      <c r="C26" s="29"/>
      <c r="D26" s="29"/>
      <c r="E26" s="29"/>
      <c r="F26" s="29"/>
      <c r="G26" s="29"/>
      <c r="H26" s="29"/>
      <c r="I26" s="29"/>
      <c r="J26" s="29"/>
      <c r="K26" s="90"/>
    </row>
    <row r="27" spans="1:11">
      <c r="A27" s="83"/>
      <c r="B27" s="44" t="s">
        <v>7</v>
      </c>
      <c r="C27" s="40">
        <v>17.335999999999999</v>
      </c>
      <c r="D27" s="40">
        <v>15.099</v>
      </c>
      <c r="E27" s="40"/>
      <c r="F27" s="40">
        <v>22.375439610000001</v>
      </c>
      <c r="G27" s="40"/>
      <c r="H27" s="40">
        <v>18.568938580000001</v>
      </c>
      <c r="I27" s="40"/>
      <c r="J27" s="40">
        <v>29.094442660000002</v>
      </c>
      <c r="K27" s="90"/>
    </row>
    <row r="28" spans="1:11">
      <c r="A28" s="83"/>
      <c r="B28" s="44"/>
      <c r="C28" s="6"/>
      <c r="D28" s="6"/>
      <c r="E28" s="6"/>
      <c r="F28" s="6"/>
      <c r="G28" s="6"/>
      <c r="H28" s="6"/>
      <c r="I28" s="6"/>
      <c r="J28" s="6"/>
      <c r="K28" s="90"/>
    </row>
    <row r="29" spans="1:11">
      <c r="A29" s="83"/>
      <c r="B29" s="8" t="s">
        <v>4</v>
      </c>
      <c r="C29" s="41">
        <v>8490.0580000000009</v>
      </c>
      <c r="D29" s="41">
        <v>8906.7519999999986</v>
      </c>
      <c r="E29" s="131" t="s">
        <v>33</v>
      </c>
      <c r="F29" s="41">
        <v>12053.770918029999</v>
      </c>
      <c r="G29" s="131" t="s">
        <v>33</v>
      </c>
      <c r="H29" s="41">
        <v>10027.063820599999</v>
      </c>
      <c r="I29" s="131" t="s">
        <v>33</v>
      </c>
      <c r="J29" s="41">
        <v>11125.228573310002</v>
      </c>
      <c r="K29" s="91"/>
    </row>
    <row r="30" spans="1:11">
      <c r="A30" s="83"/>
      <c r="B30" s="21"/>
      <c r="C30" s="3"/>
      <c r="D30" s="3"/>
      <c r="E30" s="3"/>
      <c r="F30" s="3"/>
      <c r="G30" s="3"/>
      <c r="H30" s="3"/>
      <c r="I30" s="3"/>
      <c r="J30" s="3"/>
      <c r="K30" s="167"/>
    </row>
    <row r="31" spans="1:11">
      <c r="A31" s="102"/>
      <c r="B31" s="168"/>
      <c r="C31" s="169"/>
      <c r="D31" s="169"/>
      <c r="E31" s="169"/>
      <c r="F31" s="169"/>
      <c r="G31" s="169"/>
      <c r="H31" s="169"/>
      <c r="I31" s="169"/>
      <c r="J31" s="169"/>
      <c r="K31" s="170"/>
    </row>
    <row r="32" spans="1:11" ht="11.25" customHeight="1">
      <c r="A32" s="172"/>
      <c r="B32" s="190" t="s">
        <v>72</v>
      </c>
      <c r="C32" s="190"/>
      <c r="D32" s="190"/>
      <c r="E32" s="190"/>
      <c r="F32" s="190"/>
      <c r="G32" s="190"/>
      <c r="H32" s="190"/>
      <c r="I32" s="191"/>
      <c r="J32" s="191"/>
      <c r="K32" s="167"/>
    </row>
    <row r="33" spans="1:11" ht="12" customHeight="1">
      <c r="A33" s="172"/>
      <c r="B33" s="190"/>
      <c r="C33" s="190"/>
      <c r="D33" s="190"/>
      <c r="E33" s="190"/>
      <c r="F33" s="190"/>
      <c r="G33" s="190"/>
      <c r="H33" s="190"/>
      <c r="I33" s="191"/>
      <c r="J33" s="191"/>
      <c r="K33" s="167"/>
    </row>
    <row r="34" spans="1:11" ht="10.5" customHeight="1">
      <c r="A34" s="173"/>
      <c r="B34" s="39" t="s">
        <v>50</v>
      </c>
      <c r="C34" s="174"/>
      <c r="D34" s="3"/>
      <c r="E34" s="3"/>
      <c r="F34" s="3"/>
      <c r="G34" s="3"/>
      <c r="H34" s="3"/>
      <c r="I34" s="3"/>
      <c r="J34" s="3"/>
      <c r="K34" s="167"/>
    </row>
    <row r="35" spans="1:11" ht="12" customHeight="1">
      <c r="A35" s="173"/>
      <c r="B35" s="39" t="s">
        <v>55</v>
      </c>
      <c r="C35" s="174"/>
      <c r="D35" s="3"/>
      <c r="E35" s="3"/>
      <c r="F35" s="3"/>
      <c r="G35" s="3"/>
      <c r="H35" s="3"/>
      <c r="I35" s="3"/>
      <c r="J35" s="3"/>
      <c r="K35" s="167"/>
    </row>
    <row r="36" spans="1:11" ht="11.25" customHeight="1">
      <c r="A36" s="173"/>
      <c r="B36" s="188" t="s">
        <v>71</v>
      </c>
      <c r="C36" s="189"/>
      <c r="D36" s="189"/>
      <c r="E36" s="189"/>
      <c r="F36" s="189"/>
      <c r="G36" s="189"/>
      <c r="H36" s="189"/>
      <c r="I36" s="189"/>
      <c r="J36" s="189"/>
      <c r="K36" s="167"/>
    </row>
    <row r="37" spans="1:11" ht="11.25" customHeight="1">
      <c r="A37" s="173"/>
      <c r="B37" s="189"/>
      <c r="C37" s="189"/>
      <c r="D37" s="189"/>
      <c r="E37" s="189"/>
      <c r="F37" s="189"/>
      <c r="G37" s="189"/>
      <c r="H37" s="189"/>
      <c r="I37" s="189"/>
      <c r="J37" s="189"/>
      <c r="K37" s="167"/>
    </row>
    <row r="38" spans="1:11" ht="13.5" thickBot="1">
      <c r="A38" s="92"/>
      <c r="B38" s="93"/>
      <c r="C38" s="94"/>
      <c r="D38" s="94"/>
      <c r="E38" s="94"/>
      <c r="F38" s="94"/>
      <c r="G38" s="94"/>
      <c r="H38" s="94"/>
      <c r="I38" s="94"/>
      <c r="J38" s="94"/>
      <c r="K38" s="95"/>
    </row>
    <row r="39" spans="1:11">
      <c r="A39" s="2"/>
      <c r="B39" s="21"/>
      <c r="C39" s="3"/>
      <c r="D39" s="3"/>
      <c r="E39" s="3"/>
      <c r="F39" s="3"/>
      <c r="G39" s="3"/>
      <c r="H39" s="3"/>
      <c r="I39" s="3"/>
      <c r="J39" s="3"/>
      <c r="K39" s="134"/>
    </row>
  </sheetData>
  <mergeCells count="2">
    <mergeCell ref="B36:J37"/>
    <mergeCell ref="B32:J33"/>
  </mergeCells>
  <phoneticPr fontId="15" type="noConversion"/>
  <pageMargins left="0.75" right="0.75" top="1" bottom="1" header="0.5" footer="0.5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="85" zoomScaleNormal="85" workbookViewId="0"/>
  </sheetViews>
  <sheetFormatPr defaultRowHeight="12.75"/>
  <cols>
    <col min="1" max="1" width="2.85546875" style="1" customWidth="1"/>
    <col min="2" max="2" width="49.7109375" style="1" customWidth="1"/>
    <col min="3" max="3" width="12.5703125" style="1" customWidth="1"/>
    <col min="4" max="4" width="12.28515625" style="1" customWidth="1"/>
    <col min="5" max="5" width="2.85546875" style="1" customWidth="1"/>
    <col min="6" max="6" width="12.28515625" style="1" customWidth="1"/>
    <col min="7" max="7" width="2.85546875" style="1" customWidth="1"/>
    <col min="8" max="8" width="13" style="1" customWidth="1"/>
    <col min="9" max="9" width="2.42578125" style="1" customWidth="1"/>
    <col min="10" max="10" width="13.140625" style="1" customWidth="1"/>
    <col min="11" max="11" width="4.140625" style="1" customWidth="1"/>
    <col min="12" max="16384" width="9.140625" style="1"/>
  </cols>
  <sheetData>
    <row r="1" spans="1:11" ht="20.25" customHeight="1">
      <c r="A1" s="181" t="s">
        <v>59</v>
      </c>
      <c r="B1" s="80"/>
      <c r="C1" s="96"/>
      <c r="D1" s="96"/>
      <c r="E1" s="96"/>
      <c r="F1" s="96"/>
      <c r="G1" s="96"/>
      <c r="H1" s="96"/>
      <c r="I1" s="96"/>
      <c r="J1" s="96"/>
      <c r="K1" s="97"/>
    </row>
    <row r="2" spans="1:11">
      <c r="A2" s="83"/>
      <c r="B2" s="5"/>
      <c r="C2" s="5"/>
      <c r="D2" s="5"/>
      <c r="E2" s="5"/>
      <c r="F2" s="4"/>
      <c r="G2" s="4"/>
      <c r="I2" s="4"/>
      <c r="J2" s="4" t="s">
        <v>0</v>
      </c>
      <c r="K2" s="84"/>
    </row>
    <row r="3" spans="1:11">
      <c r="A3" s="83"/>
      <c r="B3" s="2"/>
      <c r="C3" s="15" t="s">
        <v>29</v>
      </c>
      <c r="D3" s="15" t="s">
        <v>30</v>
      </c>
      <c r="E3" s="15"/>
      <c r="F3" s="15" t="s">
        <v>32</v>
      </c>
      <c r="G3" s="15"/>
      <c r="H3" s="15" t="s">
        <v>42</v>
      </c>
      <c r="I3" s="15"/>
      <c r="J3" s="15" t="s">
        <v>57</v>
      </c>
      <c r="K3" s="98"/>
    </row>
    <row r="4" spans="1:11">
      <c r="A4" s="83"/>
      <c r="B4" s="2"/>
      <c r="C4" s="15"/>
      <c r="D4" s="9"/>
      <c r="E4" s="9"/>
      <c r="F4" s="9"/>
      <c r="G4" s="9"/>
      <c r="H4" s="9"/>
      <c r="I4" s="9"/>
      <c r="J4" s="9"/>
      <c r="K4" s="98"/>
    </row>
    <row r="5" spans="1:11" s="9" customFormat="1">
      <c r="A5" s="83"/>
      <c r="B5" s="186" t="s">
        <v>10</v>
      </c>
      <c r="K5" s="99"/>
    </row>
    <row r="6" spans="1:11">
      <c r="A6" s="83"/>
      <c r="B6" s="45" t="s">
        <v>2</v>
      </c>
      <c r="C6" s="47">
        <v>1784.721</v>
      </c>
      <c r="D6" s="47">
        <v>1827</v>
      </c>
      <c r="E6" s="47"/>
      <c r="F6" s="47">
        <v>1933.6049746199999</v>
      </c>
      <c r="G6" s="47"/>
      <c r="H6" s="47">
        <v>1960.5633708899998</v>
      </c>
      <c r="I6" s="47"/>
      <c r="J6" s="47">
        <v>1968.59180861</v>
      </c>
      <c r="K6" s="100"/>
    </row>
    <row r="7" spans="1:11" ht="14.25">
      <c r="A7" s="83"/>
      <c r="B7" s="46" t="s">
        <v>62</v>
      </c>
      <c r="C7" s="47">
        <v>5732.0550000000003</v>
      </c>
      <c r="D7" s="47">
        <v>6030</v>
      </c>
      <c r="E7" s="47"/>
      <c r="F7" s="47">
        <v>6837.4955285100004</v>
      </c>
      <c r="G7" s="47"/>
      <c r="H7" s="47">
        <v>6604.3112771400001</v>
      </c>
      <c r="I7" s="47"/>
      <c r="J7" s="47">
        <v>6942.4708258199998</v>
      </c>
      <c r="K7" s="99"/>
    </row>
    <row r="8" spans="1:11">
      <c r="A8" s="83"/>
      <c r="B8" s="23"/>
      <c r="C8" s="47"/>
      <c r="D8" s="47"/>
      <c r="E8" s="47"/>
      <c r="F8" s="47"/>
      <c r="G8" s="47"/>
      <c r="H8" s="47"/>
      <c r="I8" s="47"/>
      <c r="J8" s="47"/>
      <c r="K8" s="100"/>
    </row>
    <row r="9" spans="1:11">
      <c r="A9" s="83"/>
      <c r="B9" s="22" t="s">
        <v>8</v>
      </c>
      <c r="C9" s="47">
        <v>2982.877</v>
      </c>
      <c r="D9" s="47">
        <v>3164</v>
      </c>
      <c r="E9" s="131" t="s">
        <v>33</v>
      </c>
      <c r="F9" s="47">
        <v>3337.5250291699999</v>
      </c>
      <c r="G9" s="131" t="s">
        <v>33</v>
      </c>
      <c r="H9" s="47">
        <v>3413.1959794199997</v>
      </c>
      <c r="I9" s="131" t="s">
        <v>33</v>
      </c>
      <c r="J9" s="47">
        <v>3754.9859636299998</v>
      </c>
      <c r="K9" s="100"/>
    </row>
    <row r="10" spans="1:11">
      <c r="A10" s="83"/>
      <c r="B10" s="27" t="s">
        <v>15</v>
      </c>
      <c r="C10" s="47"/>
      <c r="D10" s="47"/>
      <c r="E10" s="47"/>
      <c r="F10" s="47"/>
      <c r="G10" s="47"/>
      <c r="H10" s="47"/>
      <c r="I10" s="47"/>
      <c r="J10" s="47"/>
      <c r="K10" s="100"/>
    </row>
    <row r="11" spans="1:11">
      <c r="A11" s="83"/>
      <c r="B11" s="30" t="s">
        <v>23</v>
      </c>
      <c r="C11" s="78">
        <v>2015.2180000000001</v>
      </c>
      <c r="D11" s="78">
        <v>2161</v>
      </c>
      <c r="E11" s="78"/>
      <c r="F11" s="78">
        <v>2159.9170485</v>
      </c>
      <c r="G11" s="78"/>
      <c r="H11" s="78">
        <v>2231.3465746341999</v>
      </c>
      <c r="I11" s="78"/>
      <c r="J11" s="78">
        <v>2441.4509304299995</v>
      </c>
      <c r="K11" s="100"/>
    </row>
    <row r="12" spans="1:11">
      <c r="A12" s="83"/>
      <c r="B12" s="30" t="s">
        <v>24</v>
      </c>
      <c r="C12" s="78">
        <v>345.01100000000002</v>
      </c>
      <c r="D12" s="78">
        <v>361</v>
      </c>
      <c r="E12" s="78"/>
      <c r="F12" s="78">
        <v>347.49032484999998</v>
      </c>
      <c r="G12" s="78"/>
      <c r="H12" s="78">
        <v>319.60086863579994</v>
      </c>
      <c r="I12" s="78"/>
      <c r="J12" s="78">
        <v>288.97397732000002</v>
      </c>
      <c r="K12" s="100"/>
    </row>
    <row r="13" spans="1:11">
      <c r="A13" s="83"/>
      <c r="B13" s="30" t="s">
        <v>19</v>
      </c>
      <c r="C13" s="78">
        <v>395.32100000000003</v>
      </c>
      <c r="D13" s="78">
        <v>423</v>
      </c>
      <c r="E13" s="78"/>
      <c r="F13" s="78">
        <v>450.24215133999996</v>
      </c>
      <c r="G13" s="78"/>
      <c r="H13" s="78">
        <v>489.30727493999996</v>
      </c>
      <c r="I13" s="78"/>
      <c r="J13" s="78">
        <v>527.55679178000014</v>
      </c>
      <c r="K13" s="100"/>
    </row>
    <row r="14" spans="1:11" ht="14.25">
      <c r="A14" s="83"/>
      <c r="B14" s="30" t="s">
        <v>63</v>
      </c>
      <c r="C14" s="78">
        <v>227.33</v>
      </c>
      <c r="D14" s="78">
        <v>218</v>
      </c>
      <c r="E14" s="131" t="s">
        <v>33</v>
      </c>
      <c r="F14" s="78">
        <v>379.87550448000002</v>
      </c>
      <c r="G14" s="131" t="s">
        <v>33</v>
      </c>
      <c r="H14" s="78">
        <v>372.94126121000005</v>
      </c>
      <c r="I14" s="131"/>
      <c r="J14" s="78">
        <v>497.00426410000006</v>
      </c>
      <c r="K14" s="100"/>
    </row>
    <row r="15" spans="1:11">
      <c r="A15" s="83"/>
      <c r="B15" s="9"/>
      <c r="C15" s="43"/>
      <c r="D15" s="43"/>
      <c r="E15" s="43"/>
      <c r="F15" s="43"/>
      <c r="G15" s="43"/>
      <c r="H15" s="43"/>
      <c r="I15" s="43"/>
      <c r="J15" s="43"/>
      <c r="K15" s="100"/>
    </row>
    <row r="16" spans="1:11" ht="14.25">
      <c r="A16" s="83"/>
      <c r="B16" s="171" t="s">
        <v>64</v>
      </c>
      <c r="C16" s="47">
        <v>518.78200000000004</v>
      </c>
      <c r="D16" s="47">
        <v>559</v>
      </c>
      <c r="E16" s="131" t="s">
        <v>33</v>
      </c>
      <c r="F16" s="47">
        <v>3035.77185822</v>
      </c>
      <c r="G16" s="131" t="s">
        <v>33</v>
      </c>
      <c r="H16" s="47">
        <v>399.09008442000004</v>
      </c>
      <c r="I16" s="131" t="s">
        <v>33</v>
      </c>
      <c r="J16" s="47">
        <v>1139.9918295799998</v>
      </c>
      <c r="K16" s="100"/>
    </row>
    <row r="17" spans="1:11">
      <c r="A17" s="83"/>
      <c r="B17" s="24" t="s">
        <v>9</v>
      </c>
      <c r="C17" s="47">
        <v>79.227999999999994</v>
      </c>
      <c r="D17" s="47">
        <v>53</v>
      </c>
      <c r="E17" s="47"/>
      <c r="F17" s="47">
        <v>58.432036099999998</v>
      </c>
      <c r="G17" s="47"/>
      <c r="H17" s="47">
        <v>50.630793570000002</v>
      </c>
      <c r="I17" s="47"/>
      <c r="J17" s="47">
        <v>56.574633470000002</v>
      </c>
      <c r="K17" s="100"/>
    </row>
    <row r="18" spans="1:11">
      <c r="A18" s="83"/>
      <c r="B18" s="24"/>
      <c r="C18" s="47"/>
      <c r="D18" s="47"/>
      <c r="E18" s="47"/>
      <c r="F18" s="47"/>
      <c r="G18" s="47"/>
      <c r="H18" s="47"/>
      <c r="I18" s="47"/>
      <c r="J18" s="47"/>
      <c r="K18" s="100"/>
    </row>
    <row r="19" spans="1:11">
      <c r="A19" s="83"/>
      <c r="B19" s="8" t="s">
        <v>5</v>
      </c>
      <c r="C19" s="79">
        <v>11097.662999999999</v>
      </c>
      <c r="D19" s="79">
        <v>11632</v>
      </c>
      <c r="E19" s="131" t="s">
        <v>33</v>
      </c>
      <c r="F19" s="79">
        <v>15203.8902031</v>
      </c>
      <c r="G19" s="131" t="s">
        <v>33</v>
      </c>
      <c r="H19" s="79">
        <v>12427.791275399999</v>
      </c>
      <c r="I19" s="131" t="s">
        <v>33</v>
      </c>
      <c r="J19" s="79">
        <v>13862.614815050001</v>
      </c>
      <c r="K19" s="101"/>
    </row>
    <row r="20" spans="1:11">
      <c r="A20" s="83"/>
      <c r="B20" s="8"/>
      <c r="C20" s="13"/>
      <c r="D20" s="13"/>
      <c r="E20" s="13"/>
      <c r="F20" s="14"/>
      <c r="G20" s="14"/>
      <c r="H20" s="14"/>
      <c r="I20" s="14"/>
      <c r="J20" s="14"/>
      <c r="K20" s="101"/>
    </row>
    <row r="21" spans="1:11">
      <c r="A21" s="102"/>
      <c r="B21" s="25"/>
      <c r="C21" s="16"/>
      <c r="D21" s="16"/>
      <c r="E21" s="16"/>
      <c r="F21" s="34"/>
      <c r="G21" s="34"/>
      <c r="H21" s="34" t="s">
        <v>0</v>
      </c>
      <c r="I21" s="34"/>
      <c r="J21" s="34"/>
      <c r="K21" s="103"/>
    </row>
    <row r="22" spans="1:11">
      <c r="A22" s="83"/>
      <c r="B22" s="26" t="s">
        <v>14</v>
      </c>
      <c r="C22" s="20">
        <v>167170.84599999999</v>
      </c>
      <c r="D22" s="20">
        <v>177619.845</v>
      </c>
      <c r="F22" s="20">
        <v>200848.58363241999</v>
      </c>
      <c r="G22" s="20"/>
      <c r="H22" s="20">
        <v>200816.50193934</v>
      </c>
      <c r="I22" s="20"/>
      <c r="J22" s="20">
        <v>242777.86590277866</v>
      </c>
      <c r="K22" s="104"/>
    </row>
    <row r="23" spans="1:11">
      <c r="A23" s="136"/>
      <c r="B23" s="12"/>
      <c r="C23" s="12"/>
      <c r="D23" s="12"/>
      <c r="E23" s="12"/>
      <c r="F23" s="12"/>
      <c r="G23" s="12"/>
      <c r="H23" s="12"/>
      <c r="I23" s="12"/>
      <c r="J23" s="12"/>
      <c r="K23" s="137"/>
    </row>
    <row r="24" spans="1:11">
      <c r="A24" s="83"/>
      <c r="B24" s="2"/>
      <c r="C24" s="2"/>
      <c r="D24" s="2"/>
      <c r="E24" s="2"/>
      <c r="F24" s="2"/>
      <c r="G24" s="2"/>
      <c r="H24" s="2"/>
      <c r="I24" s="2"/>
      <c r="J24" s="2"/>
      <c r="K24" s="105"/>
    </row>
    <row r="25" spans="1:11">
      <c r="A25" s="138"/>
      <c r="B25" s="135" t="s">
        <v>48</v>
      </c>
      <c r="C25" s="9"/>
      <c r="D25" s="9"/>
      <c r="E25" s="9"/>
      <c r="F25" s="9"/>
      <c r="G25" s="9"/>
      <c r="H25" s="9"/>
      <c r="I25" s="9"/>
      <c r="J25" s="9"/>
      <c r="K25" s="99"/>
    </row>
    <row r="26" spans="1:11" ht="24.75" customHeight="1">
      <c r="A26" s="106"/>
      <c r="B26" s="190" t="s">
        <v>60</v>
      </c>
      <c r="C26" s="190"/>
      <c r="D26" s="190"/>
      <c r="E26" s="190"/>
      <c r="F26" s="192"/>
      <c r="G26" s="192"/>
      <c r="H26" s="192"/>
      <c r="I26" s="174"/>
      <c r="J26" s="174"/>
      <c r="K26" s="99"/>
    </row>
    <row r="27" spans="1:11" ht="24" customHeight="1">
      <c r="A27" s="172"/>
      <c r="B27" s="190" t="s">
        <v>61</v>
      </c>
      <c r="C27" s="190"/>
      <c r="D27" s="190"/>
      <c r="E27" s="190"/>
      <c r="F27" s="192"/>
      <c r="G27" s="192"/>
      <c r="H27" s="192"/>
      <c r="I27" s="174"/>
      <c r="J27" s="174"/>
      <c r="K27" s="99"/>
    </row>
    <row r="28" spans="1:11" ht="24" customHeight="1">
      <c r="A28" s="172"/>
      <c r="B28" s="190" t="s">
        <v>70</v>
      </c>
      <c r="C28" s="192"/>
      <c r="D28" s="192"/>
      <c r="E28" s="192"/>
      <c r="F28" s="192"/>
      <c r="G28" s="192"/>
      <c r="H28" s="192"/>
      <c r="I28" s="174"/>
      <c r="J28" s="174"/>
      <c r="K28" s="99"/>
    </row>
    <row r="29" spans="1:11" ht="13.5" thickBot="1">
      <c r="A29" s="139"/>
      <c r="B29" s="140"/>
      <c r="C29" s="141"/>
      <c r="D29" s="141"/>
      <c r="E29" s="141"/>
      <c r="F29" s="141"/>
      <c r="G29" s="141"/>
      <c r="H29" s="141"/>
      <c r="I29" s="141"/>
      <c r="J29" s="141"/>
      <c r="K29" s="142"/>
    </row>
    <row r="30" spans="1:11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</row>
  </sheetData>
  <mergeCells count="3">
    <mergeCell ref="B26:H26"/>
    <mergeCell ref="B27:H27"/>
    <mergeCell ref="B28:H28"/>
  </mergeCells>
  <phoneticPr fontId="0" type="noConversion"/>
  <printOptions gridLinesSet="0"/>
  <pageMargins left="0.39370078740157483" right="0.39370078740157483" top="0.98425196850393704" bottom="0.98425196850393704" header="0.51181102362204722" footer="0.51181102362204722"/>
  <pageSetup paperSize="8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/>
  </sheetViews>
  <sheetFormatPr defaultRowHeight="12.75"/>
  <cols>
    <col min="1" max="1" width="2.85546875" customWidth="1"/>
    <col min="2" max="2" width="56.42578125" customWidth="1"/>
    <col min="3" max="4" width="13.5703125" customWidth="1"/>
    <col min="5" max="5" width="4.7109375" customWidth="1"/>
    <col min="6" max="6" width="13.5703125" customWidth="1"/>
    <col min="7" max="7" width="4.28515625" customWidth="1"/>
    <col min="8" max="8" width="13.28515625" customWidth="1"/>
    <col min="9" max="9" width="3.42578125" customWidth="1"/>
    <col min="10" max="10" width="13.5703125" customWidth="1"/>
    <col min="11" max="11" width="2.85546875" customWidth="1"/>
    <col min="13" max="13" width="9.140625" customWidth="1"/>
  </cols>
  <sheetData>
    <row r="1" spans="1:15" ht="18.75" customHeight="1">
      <c r="A1" s="181" t="s">
        <v>65</v>
      </c>
      <c r="B1" s="107"/>
      <c r="C1" s="109"/>
      <c r="D1" s="109"/>
      <c r="E1" s="109"/>
      <c r="F1" s="109"/>
      <c r="G1" s="109"/>
      <c r="H1" s="109"/>
      <c r="I1" s="109"/>
      <c r="J1" s="109"/>
      <c r="K1" s="110"/>
    </row>
    <row r="2" spans="1:15" ht="15.75">
      <c r="A2" s="111"/>
      <c r="B2" s="53"/>
      <c r="C2" s="53"/>
      <c r="D2" s="53"/>
      <c r="E2" s="53"/>
      <c r="F2" s="54"/>
      <c r="G2" s="54"/>
      <c r="I2" s="54"/>
      <c r="J2" s="54" t="s">
        <v>0</v>
      </c>
      <c r="K2" s="112"/>
    </row>
    <row r="3" spans="1:15" ht="15.75">
      <c r="A3" s="111"/>
      <c r="B3" s="49"/>
      <c r="C3" s="50" t="s">
        <v>29</v>
      </c>
      <c r="D3" s="50" t="s">
        <v>30</v>
      </c>
      <c r="E3" s="50"/>
      <c r="F3" s="50" t="s">
        <v>32</v>
      </c>
      <c r="G3" s="50"/>
      <c r="H3" s="50" t="s">
        <v>42</v>
      </c>
      <c r="I3" s="50"/>
      <c r="J3" s="50" t="s">
        <v>57</v>
      </c>
      <c r="K3" s="113"/>
      <c r="M3" s="32"/>
      <c r="N3" s="32"/>
      <c r="O3" s="32"/>
    </row>
    <row r="4" spans="1:15" ht="15.75">
      <c r="A4" s="111"/>
      <c r="B4" s="49"/>
      <c r="C4" s="50"/>
      <c r="D4" s="49"/>
      <c r="E4" s="49"/>
      <c r="F4" s="49"/>
      <c r="G4" s="49"/>
      <c r="H4" s="49"/>
      <c r="I4" s="49"/>
      <c r="J4" s="49"/>
      <c r="K4" s="113"/>
    </row>
    <row r="5" spans="1:15" ht="15">
      <c r="A5" s="111"/>
      <c r="B5" s="65" t="s">
        <v>26</v>
      </c>
      <c r="C5" s="56">
        <v>8490.0580000000009</v>
      </c>
      <c r="D5" s="56">
        <v>8906.7519999999986</v>
      </c>
      <c r="E5" s="178" t="s">
        <v>33</v>
      </c>
      <c r="F5" s="56">
        <v>12053.770918029999</v>
      </c>
      <c r="G5" s="178" t="s">
        <v>33</v>
      </c>
      <c r="H5" s="56">
        <v>10027.3108206</v>
      </c>
      <c r="I5" s="178" t="s">
        <v>33</v>
      </c>
      <c r="J5" s="56">
        <v>11125.228573310002</v>
      </c>
      <c r="K5" s="114"/>
      <c r="M5" s="19"/>
      <c r="N5" s="19"/>
      <c r="O5" s="19"/>
    </row>
    <row r="6" spans="1:15" ht="15">
      <c r="A6" s="111"/>
      <c r="B6" s="65"/>
      <c r="C6" s="56"/>
      <c r="D6" s="56"/>
      <c r="E6" s="56"/>
      <c r="F6" s="56"/>
      <c r="G6" s="56"/>
      <c r="H6" s="56"/>
      <c r="I6" s="56"/>
      <c r="J6" s="56"/>
      <c r="K6" s="114"/>
      <c r="M6" s="19"/>
      <c r="N6" s="19"/>
      <c r="O6" s="19"/>
    </row>
    <row r="7" spans="1:15" ht="15">
      <c r="A7" s="111"/>
      <c r="B7" s="65" t="s">
        <v>27</v>
      </c>
      <c r="C7" s="56">
        <v>11097.662999999999</v>
      </c>
      <c r="D7" s="56">
        <v>11632</v>
      </c>
      <c r="E7" s="178" t="s">
        <v>33</v>
      </c>
      <c r="F7" s="56">
        <v>15203.8902031</v>
      </c>
      <c r="G7" s="178" t="s">
        <v>33</v>
      </c>
      <c r="H7" s="56">
        <v>12427.791275399999</v>
      </c>
      <c r="I7" s="178" t="s">
        <v>33</v>
      </c>
      <c r="J7" s="56">
        <v>13862.614815050001</v>
      </c>
      <c r="K7" s="114"/>
      <c r="M7" s="19"/>
      <c r="N7" s="19"/>
      <c r="O7" s="19"/>
    </row>
    <row r="8" spans="1:15" ht="15">
      <c r="A8" s="111"/>
      <c r="B8" s="65"/>
      <c r="C8" s="56"/>
      <c r="D8" s="56"/>
      <c r="E8" s="56"/>
      <c r="F8" s="56"/>
      <c r="G8" s="56"/>
      <c r="H8" s="56"/>
      <c r="I8" s="56"/>
      <c r="J8" s="56"/>
      <c r="K8" s="114"/>
    </row>
    <row r="9" spans="1:15" ht="15">
      <c r="A9" s="111"/>
      <c r="B9" s="65" t="s">
        <v>28</v>
      </c>
      <c r="C9" s="68">
        <v>0.76503116016408157</v>
      </c>
      <c r="D9" s="68">
        <v>0.76571114167812915</v>
      </c>
      <c r="E9" s="178"/>
      <c r="F9" s="68">
        <v>0.7928083376695455</v>
      </c>
      <c r="G9" s="68"/>
      <c r="H9" s="68">
        <v>0.80684576996786284</v>
      </c>
      <c r="I9" s="68"/>
      <c r="J9" s="68">
        <v>0.80253463879208808</v>
      </c>
      <c r="K9" s="114"/>
      <c r="M9" s="42"/>
    </row>
    <row r="10" spans="1:15" ht="15.75" thickBot="1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8"/>
    </row>
    <row r="17" spans="2:11">
      <c r="B17" s="77"/>
    </row>
    <row r="18" spans="2:11" ht="15">
      <c r="B18" s="166"/>
    </row>
    <row r="20" spans="2:11" ht="15">
      <c r="B20" s="6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2:11" ht="15">
      <c r="B21" s="65"/>
      <c r="C21" s="115"/>
      <c r="D21" s="115"/>
      <c r="E21" s="115"/>
      <c r="F21" s="115"/>
      <c r="G21" s="115"/>
      <c r="H21" s="115"/>
      <c r="I21" s="115"/>
      <c r="J21" s="115"/>
    </row>
    <row r="22" spans="2:11" ht="15">
      <c r="B22" s="65"/>
      <c r="C22" s="115"/>
      <c r="D22" s="115"/>
      <c r="E22" s="115"/>
      <c r="F22" s="115"/>
      <c r="G22" s="115"/>
      <c r="H22" s="115"/>
      <c r="I22" s="115"/>
      <c r="J22" s="115"/>
    </row>
    <row r="23" spans="2:11" ht="15">
      <c r="B23" s="67"/>
    </row>
    <row r="24" spans="2:11" ht="15">
      <c r="B24" s="65"/>
      <c r="C24" s="115"/>
      <c r="D24" s="115"/>
      <c r="E24" s="115"/>
      <c r="F24" s="115"/>
      <c r="G24" s="115"/>
      <c r="H24" s="115"/>
      <c r="I24" s="115"/>
      <c r="J24" s="115"/>
      <c r="K24" s="115"/>
    </row>
    <row r="25" spans="2:11" ht="15">
      <c r="B25" s="65"/>
      <c r="C25" s="56"/>
      <c r="D25" s="56"/>
      <c r="E25" s="56"/>
      <c r="F25" s="56"/>
      <c r="G25" s="56"/>
      <c r="H25" s="56"/>
      <c r="I25" s="56"/>
      <c r="J25" s="56"/>
      <c r="K25" s="56"/>
    </row>
    <row r="26" spans="2:11" ht="15">
      <c r="B26" s="65"/>
      <c r="C26" s="68"/>
      <c r="D26" s="68"/>
      <c r="E26" s="68"/>
      <c r="F26" s="68"/>
      <c r="G26" s="68"/>
      <c r="H26" s="68"/>
      <c r="I26" s="68"/>
      <c r="J26" s="68"/>
      <c r="K26" s="68"/>
    </row>
  </sheetData>
  <phoneticPr fontId="15" type="noConversion"/>
  <pageMargins left="0.75" right="0.75" top="1" bottom="1" header="0.5" footer="0.5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workbookViewId="0"/>
  </sheetViews>
  <sheetFormatPr defaultRowHeight="12.75"/>
  <cols>
    <col min="1" max="1" width="2.7109375" style="7" customWidth="1"/>
    <col min="2" max="2" width="68" style="7" customWidth="1"/>
    <col min="3" max="6" width="13.85546875" style="7" customWidth="1"/>
    <col min="7" max="7" width="3.28515625" style="7" customWidth="1"/>
    <col min="8" max="8" width="13.85546875" style="7" customWidth="1"/>
    <col min="9" max="9" width="2.85546875" style="7" customWidth="1"/>
    <col min="10" max="16384" width="9.140625" style="7"/>
  </cols>
  <sheetData>
    <row r="1" spans="1:10" ht="18" customHeight="1">
      <c r="A1" s="181" t="s">
        <v>66</v>
      </c>
      <c r="B1" s="107"/>
      <c r="C1" s="108"/>
      <c r="D1" s="108"/>
      <c r="E1" s="108"/>
      <c r="F1" s="108"/>
      <c r="G1" s="108"/>
      <c r="H1" s="108"/>
      <c r="I1" s="119"/>
    </row>
    <row r="2" spans="1:10" ht="18" customHeight="1">
      <c r="A2" s="111"/>
      <c r="B2" s="49"/>
      <c r="C2" s="49"/>
      <c r="D2" s="49"/>
      <c r="E2" s="50"/>
      <c r="G2" s="50"/>
      <c r="H2" s="50" t="s">
        <v>12</v>
      </c>
      <c r="I2" s="120"/>
    </row>
    <row r="3" spans="1:10" ht="15.75">
      <c r="A3" s="111"/>
      <c r="B3" s="49"/>
      <c r="C3" s="50" t="s">
        <v>29</v>
      </c>
      <c r="D3" s="50" t="s">
        <v>30</v>
      </c>
      <c r="E3" s="50" t="s">
        <v>32</v>
      </c>
      <c r="F3" s="50" t="s">
        <v>42</v>
      </c>
      <c r="G3" s="50"/>
      <c r="H3" s="50" t="s">
        <v>57</v>
      </c>
      <c r="I3" s="113"/>
    </row>
    <row r="4" spans="1:10" ht="15.75">
      <c r="A4" s="121"/>
      <c r="B4" s="53"/>
      <c r="C4" s="54"/>
      <c r="D4" s="53"/>
      <c r="E4" s="53"/>
      <c r="F4" s="53"/>
      <c r="G4" s="53"/>
      <c r="H4" s="53"/>
      <c r="I4" s="112"/>
    </row>
    <row r="5" spans="1:10" ht="15">
      <c r="A5" s="121"/>
      <c r="B5" s="55" t="s">
        <v>2</v>
      </c>
      <c r="C5" s="58">
        <v>1585.7170000000001</v>
      </c>
      <c r="D5" s="58">
        <v>1668.336</v>
      </c>
      <c r="E5" s="58">
        <v>1757.9949999999999</v>
      </c>
      <c r="F5" s="58">
        <v>1807.87</v>
      </c>
      <c r="G5" s="58"/>
      <c r="H5" s="58">
        <v>1829.3150000000001</v>
      </c>
      <c r="I5" s="122"/>
    </row>
    <row r="6" spans="1:10" ht="15">
      <c r="A6" s="121"/>
      <c r="B6" s="55" t="s">
        <v>3</v>
      </c>
      <c r="C6" s="58">
        <v>1287.8789999999999</v>
      </c>
      <c r="D6" s="58">
        <v>1343.8209999999999</v>
      </c>
      <c r="E6" s="58">
        <v>1400.779</v>
      </c>
      <c r="F6" s="58">
        <v>1451.0519999999999</v>
      </c>
      <c r="G6" s="58"/>
      <c r="H6" s="58">
        <v>1503.5229999999999</v>
      </c>
      <c r="I6" s="122"/>
      <c r="J6" s="37"/>
    </row>
    <row r="7" spans="1:10" ht="15">
      <c r="A7" s="123"/>
      <c r="B7" s="59" t="s">
        <v>11</v>
      </c>
      <c r="C7" s="58">
        <v>1507.6130000000001</v>
      </c>
      <c r="D7" s="58">
        <v>1607.818</v>
      </c>
      <c r="E7" s="58">
        <v>1677.5129999999999</v>
      </c>
      <c r="F7" s="58">
        <v>1794.8554999999999</v>
      </c>
      <c r="G7" s="58"/>
      <c r="H7" s="58">
        <v>1897.92</v>
      </c>
      <c r="I7" s="124"/>
      <c r="J7" s="37"/>
    </row>
    <row r="8" spans="1:10" s="18" customFormat="1" ht="30">
      <c r="A8" s="125"/>
      <c r="B8" s="61" t="s">
        <v>25</v>
      </c>
      <c r="C8" s="57">
        <v>9.8650000000000002</v>
      </c>
      <c r="D8" s="57">
        <v>9.8650000000000002</v>
      </c>
      <c r="E8" s="58">
        <v>9.1739999999999995</v>
      </c>
      <c r="F8" s="58">
        <v>9.7629999999999999</v>
      </c>
      <c r="G8" s="58"/>
      <c r="H8" s="58">
        <v>11.019</v>
      </c>
      <c r="I8" s="126"/>
      <c r="J8" s="37"/>
    </row>
    <row r="9" spans="1:10" s="18" customFormat="1" ht="15">
      <c r="A9" s="125"/>
      <c r="B9" s="61"/>
      <c r="C9" s="57"/>
      <c r="D9" s="57"/>
      <c r="E9" s="58"/>
      <c r="F9" s="58"/>
      <c r="G9" s="58"/>
      <c r="H9" s="58"/>
      <c r="I9" s="126"/>
      <c r="J9" s="37"/>
    </row>
    <row r="10" spans="1:10" s="18" customFormat="1" ht="15.75">
      <c r="A10" s="125"/>
      <c r="B10" s="177" t="s">
        <v>39</v>
      </c>
      <c r="C10" s="176">
        <v>4391.0739999999996</v>
      </c>
      <c r="D10" s="176">
        <v>4629.84</v>
      </c>
      <c r="E10" s="176">
        <v>4845.4610000000002</v>
      </c>
      <c r="F10" s="176">
        <v>5063.5404999999992</v>
      </c>
      <c r="G10" s="176"/>
      <c r="H10" s="176">
        <v>5241.777</v>
      </c>
      <c r="I10" s="126"/>
      <c r="J10" s="37"/>
    </row>
    <row r="11" spans="1:10" s="18" customFormat="1" ht="15.75" thickBot="1">
      <c r="A11" s="116"/>
      <c r="B11" s="117"/>
      <c r="C11" s="127"/>
      <c r="D11" s="128"/>
      <c r="E11" s="129"/>
      <c r="F11" s="129"/>
      <c r="G11" s="129"/>
      <c r="H11" s="129"/>
      <c r="I11" s="130"/>
      <c r="J11" s="17"/>
    </row>
    <row r="12" spans="1:10" ht="10.5" customHeight="1">
      <c r="E12" s="11"/>
      <c r="F12" s="11"/>
      <c r="G12" s="11"/>
      <c r="H12" s="11"/>
    </row>
  </sheetData>
  <phoneticPr fontId="0" type="noConversion"/>
  <printOptions gridLinesSet="0"/>
  <pageMargins left="0.39370078740157483" right="0.39370078740157483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showGridLines="0" workbookViewId="0"/>
  </sheetViews>
  <sheetFormatPr defaultRowHeight="12.75"/>
  <cols>
    <col min="1" max="1" width="2.7109375" style="2" customWidth="1"/>
    <col min="2" max="2" width="42.28515625" style="2" customWidth="1"/>
    <col min="3" max="6" width="14.7109375" style="2" customWidth="1"/>
    <col min="7" max="7" width="12" style="2" customWidth="1"/>
    <col min="8" max="8" width="3.140625" style="2" customWidth="1"/>
    <col min="9" max="9" width="13.5703125" style="2" customWidth="1"/>
    <col min="10" max="14" width="2.85546875" style="2" customWidth="1"/>
    <col min="15" max="15" width="10.140625" style="2" bestFit="1" customWidth="1"/>
    <col min="16" max="16" width="10.85546875" style="2" bestFit="1" customWidth="1"/>
    <col min="17" max="16384" width="9.140625" style="2"/>
  </cols>
  <sheetData>
    <row r="1" spans="1:18" s="143" customFormat="1" ht="18" customHeight="1">
      <c r="A1" s="181" t="s">
        <v>67</v>
      </c>
      <c r="B1" s="80"/>
      <c r="C1" s="80"/>
      <c r="D1" s="80"/>
      <c r="E1" s="80"/>
      <c r="F1" s="80"/>
      <c r="G1" s="80"/>
      <c r="H1" s="80"/>
      <c r="I1" s="80"/>
      <c r="J1" s="145"/>
    </row>
    <row r="2" spans="1:18" ht="18" customHeight="1">
      <c r="A2" s="111"/>
      <c r="B2" s="49"/>
      <c r="C2" s="49"/>
      <c r="D2" s="49"/>
      <c r="E2" s="49"/>
      <c r="F2" s="49"/>
      <c r="G2" s="49"/>
      <c r="H2" s="49"/>
      <c r="I2" s="49"/>
      <c r="J2" s="120"/>
      <c r="K2" s="49"/>
      <c r="L2" s="49"/>
      <c r="M2" s="49"/>
      <c r="N2" s="49"/>
    </row>
    <row r="3" spans="1:18" ht="75">
      <c r="A3" s="111"/>
      <c r="B3" s="49"/>
      <c r="C3" s="144" t="s">
        <v>35</v>
      </c>
      <c r="D3" s="144" t="s">
        <v>37</v>
      </c>
      <c r="E3" s="144" t="s">
        <v>38</v>
      </c>
      <c r="F3" s="144" t="s">
        <v>36</v>
      </c>
      <c r="G3" s="50" t="s">
        <v>31</v>
      </c>
      <c r="H3" s="50"/>
      <c r="I3" s="50"/>
      <c r="J3" s="113"/>
      <c r="K3" s="50"/>
      <c r="L3" s="50"/>
      <c r="M3" s="50"/>
      <c r="N3" s="50"/>
    </row>
    <row r="4" spans="1:18" ht="15.75">
      <c r="A4" s="111"/>
      <c r="B4" s="49"/>
      <c r="C4" s="144"/>
      <c r="D4" s="144"/>
      <c r="E4" s="144"/>
      <c r="F4" s="144"/>
      <c r="G4" s="50"/>
      <c r="H4" s="50"/>
      <c r="I4" s="50"/>
      <c r="J4" s="113"/>
      <c r="K4" s="50"/>
      <c r="L4" s="50"/>
      <c r="M4" s="50"/>
      <c r="N4" s="50"/>
    </row>
    <row r="5" spans="1:18" s="143" customFormat="1" ht="15">
      <c r="A5" s="146"/>
      <c r="B5" s="143" t="s">
        <v>68</v>
      </c>
      <c r="C5" s="148">
        <v>3192</v>
      </c>
      <c r="D5" s="148">
        <v>5617</v>
      </c>
      <c r="E5" s="148">
        <v>1459</v>
      </c>
      <c r="F5" s="148">
        <v>5197</v>
      </c>
      <c r="G5" s="148">
        <v>15465</v>
      </c>
      <c r="H5" s="148"/>
      <c r="I5" s="148"/>
      <c r="J5" s="149"/>
      <c r="K5" s="150"/>
      <c r="L5" s="150"/>
      <c r="M5" s="150"/>
      <c r="N5" s="150"/>
      <c r="O5" s="147"/>
    </row>
    <row r="6" spans="1:18" s="143" customFormat="1" ht="15">
      <c r="A6" s="146"/>
      <c r="C6" s="147"/>
      <c r="D6" s="147"/>
      <c r="E6" s="147"/>
      <c r="F6" s="147"/>
      <c r="G6" s="148"/>
      <c r="H6" s="148"/>
      <c r="I6" s="148"/>
      <c r="J6" s="149"/>
      <c r="K6" s="150"/>
      <c r="L6" s="150"/>
      <c r="M6" s="150"/>
      <c r="N6" s="150"/>
    </row>
    <row r="7" spans="1:18" s="143" customFormat="1" ht="15">
      <c r="A7" s="146"/>
      <c r="C7" s="147"/>
      <c r="D7" s="147"/>
      <c r="E7" s="147"/>
      <c r="F7" s="147"/>
      <c r="G7" s="151" t="s">
        <v>12</v>
      </c>
      <c r="H7" s="151"/>
      <c r="I7" s="151"/>
      <c r="J7" s="149"/>
      <c r="K7" s="150"/>
      <c r="L7" s="150"/>
      <c r="M7" s="150"/>
      <c r="N7" s="150"/>
    </row>
    <row r="8" spans="1:18" s="143" customFormat="1" ht="15">
      <c r="A8" s="146"/>
      <c r="B8" s="152" t="s">
        <v>2</v>
      </c>
      <c r="C8" s="153">
        <v>1279.2460000000001</v>
      </c>
      <c r="D8" s="153">
        <v>378.63499999999999</v>
      </c>
      <c r="E8" s="153">
        <v>75.683000000000007</v>
      </c>
      <c r="F8" s="153">
        <v>95.751000000000005</v>
      </c>
      <c r="G8" s="154">
        <v>1829.3150000000001</v>
      </c>
      <c r="H8" s="154"/>
      <c r="I8" s="154"/>
      <c r="J8" s="179"/>
      <c r="K8" s="155"/>
      <c r="L8" s="155"/>
      <c r="M8" s="155"/>
      <c r="N8" s="155"/>
      <c r="O8" s="153"/>
      <c r="P8" s="153"/>
      <c r="R8" s="147"/>
    </row>
    <row r="9" spans="1:18" s="143" customFormat="1" ht="15">
      <c r="A9" s="146"/>
      <c r="B9" s="152" t="s">
        <v>3</v>
      </c>
      <c r="C9" s="153">
        <v>1260.175</v>
      </c>
      <c r="D9" s="153">
        <v>100.92100000000001</v>
      </c>
      <c r="E9" s="153">
        <v>48.250999999999998</v>
      </c>
      <c r="F9" s="153">
        <v>94.176000000000002</v>
      </c>
      <c r="G9" s="154">
        <v>1503.5229999999999</v>
      </c>
      <c r="H9" s="154"/>
      <c r="I9" s="154"/>
      <c r="J9" s="179"/>
      <c r="K9" s="155"/>
      <c r="L9" s="155"/>
      <c r="M9" s="155"/>
      <c r="N9" s="155"/>
      <c r="O9" s="153"/>
      <c r="P9" s="153"/>
      <c r="R9" s="147"/>
    </row>
    <row r="10" spans="1:18" s="143" customFormat="1" ht="28.5">
      <c r="A10" s="156"/>
      <c r="B10" s="152" t="s">
        <v>11</v>
      </c>
      <c r="C10" s="153">
        <v>1510.856</v>
      </c>
      <c r="D10" s="153">
        <v>226.672</v>
      </c>
      <c r="E10" s="153">
        <v>65.808999999999997</v>
      </c>
      <c r="F10" s="153">
        <v>94.582999999999998</v>
      </c>
      <c r="G10" s="154">
        <v>1897.92</v>
      </c>
      <c r="H10" s="154"/>
      <c r="I10" s="154"/>
      <c r="J10" s="179"/>
      <c r="K10" s="157"/>
      <c r="L10" s="157"/>
      <c r="M10" s="157"/>
      <c r="N10" s="157"/>
      <c r="O10" s="153"/>
      <c r="P10" s="153"/>
      <c r="R10" s="153"/>
    </row>
    <row r="11" spans="1:18" s="160" customFormat="1" ht="42.75">
      <c r="A11" s="158"/>
      <c r="B11" s="152" t="s">
        <v>25</v>
      </c>
      <c r="C11" s="153">
        <v>9.3949999999999996</v>
      </c>
      <c r="D11" s="153">
        <v>0.63400000000000001</v>
      </c>
      <c r="E11" s="153">
        <v>0.254</v>
      </c>
      <c r="F11" s="153">
        <v>0.73599999999999999</v>
      </c>
      <c r="G11" s="154">
        <v>11.019</v>
      </c>
      <c r="H11" s="154"/>
      <c r="I11" s="154"/>
      <c r="J11" s="180"/>
      <c r="K11" s="159"/>
      <c r="L11" s="159"/>
      <c r="M11" s="159"/>
      <c r="N11" s="159"/>
      <c r="O11" s="153"/>
      <c r="P11" s="153"/>
      <c r="R11" s="153"/>
    </row>
    <row r="12" spans="1:18" s="160" customFormat="1" ht="15">
      <c r="A12" s="158"/>
      <c r="B12" s="152"/>
      <c r="D12" s="153"/>
      <c r="E12" s="153"/>
      <c r="F12" s="153"/>
      <c r="G12" s="154"/>
      <c r="H12" s="154"/>
      <c r="I12" s="154"/>
      <c r="J12" s="180"/>
      <c r="K12" s="159"/>
      <c r="L12" s="159"/>
      <c r="M12" s="159"/>
      <c r="N12" s="159"/>
      <c r="O12" s="147"/>
      <c r="P12" s="147"/>
    </row>
    <row r="13" spans="1:18" s="160" customFormat="1" ht="30">
      <c r="A13" s="161"/>
      <c r="B13" s="162" t="s">
        <v>41</v>
      </c>
      <c r="C13" s="154">
        <v>4059.672</v>
      </c>
      <c r="D13" s="154">
        <v>706.86199999999997</v>
      </c>
      <c r="E13" s="154">
        <v>189.99700000000001</v>
      </c>
      <c r="F13" s="154">
        <v>285.24599999999998</v>
      </c>
      <c r="G13" s="154">
        <v>5241.777</v>
      </c>
      <c r="H13" s="154"/>
      <c r="I13" s="154"/>
      <c r="J13" s="180"/>
      <c r="K13" s="163"/>
      <c r="L13" s="163"/>
      <c r="M13" s="163"/>
      <c r="N13" s="163"/>
      <c r="O13" s="164"/>
      <c r="P13" s="147"/>
      <c r="R13" s="165"/>
    </row>
    <row r="14" spans="1:18" s="160" customFormat="1" ht="15">
      <c r="A14" s="182"/>
      <c r="B14" s="183"/>
      <c r="C14" s="184"/>
      <c r="D14" s="184"/>
      <c r="E14" s="184"/>
      <c r="F14" s="184"/>
      <c r="G14" s="184"/>
      <c r="H14" s="184"/>
      <c r="I14" s="184"/>
      <c r="J14" s="185"/>
      <c r="K14" s="163"/>
      <c r="L14" s="163"/>
      <c r="M14" s="163"/>
      <c r="N14" s="163"/>
      <c r="O14" s="164"/>
      <c r="P14" s="147"/>
      <c r="R14" s="165"/>
    </row>
    <row r="15" spans="1:18" s="160" customFormat="1" ht="15">
      <c r="A15" s="143"/>
      <c r="B15" s="162"/>
      <c r="C15" s="154"/>
      <c r="D15" s="154"/>
      <c r="E15" s="154"/>
      <c r="F15" s="154"/>
      <c r="G15" s="154"/>
      <c r="H15" s="154"/>
      <c r="I15" s="154"/>
      <c r="J15" s="163"/>
      <c r="K15" s="163"/>
      <c r="L15" s="163"/>
      <c r="M15" s="163"/>
      <c r="N15" s="163"/>
      <c r="O15" s="164"/>
      <c r="P15" s="147"/>
      <c r="R15" s="165"/>
    </row>
  </sheetData>
  <printOptions gridLinesSet="0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workbookViewId="0">
      <selection sqref="A1:I1"/>
    </sheetView>
  </sheetViews>
  <sheetFormatPr defaultRowHeight="12.75"/>
  <cols>
    <col min="1" max="1" width="2.7109375" style="7" customWidth="1"/>
    <col min="2" max="2" width="56" style="7" customWidth="1"/>
    <col min="3" max="6" width="13.7109375" style="7" customWidth="1"/>
    <col min="7" max="7" width="3" style="7" customWidth="1"/>
    <col min="8" max="8" width="13.7109375" style="7" customWidth="1"/>
    <col min="9" max="9" width="2.85546875" style="7" customWidth="1"/>
    <col min="10" max="16384" width="9.140625" style="7"/>
  </cols>
  <sheetData>
    <row r="1" spans="1:10" ht="19.5" customHeight="1">
      <c r="A1" s="193" t="s">
        <v>69</v>
      </c>
      <c r="B1" s="194"/>
      <c r="C1" s="194"/>
      <c r="D1" s="194"/>
      <c r="E1" s="194"/>
      <c r="F1" s="194"/>
      <c r="G1" s="194"/>
      <c r="H1" s="194"/>
      <c r="I1" s="195"/>
    </row>
    <row r="2" spans="1:10" ht="15.75">
      <c r="A2" s="48"/>
      <c r="B2" s="49"/>
      <c r="C2" s="50"/>
      <c r="D2" s="50"/>
      <c r="E2" s="50"/>
      <c r="F2" s="50"/>
      <c r="G2" s="50"/>
      <c r="H2" s="50"/>
      <c r="I2" s="51"/>
    </row>
    <row r="3" spans="1:10" ht="15.75">
      <c r="A3" s="48"/>
      <c r="B3" s="49"/>
      <c r="C3" s="50" t="s">
        <v>29</v>
      </c>
      <c r="D3" s="50" t="s">
        <v>30</v>
      </c>
      <c r="E3" s="50" t="s">
        <v>32</v>
      </c>
      <c r="F3" s="50" t="s">
        <v>42</v>
      </c>
      <c r="G3" s="50"/>
      <c r="H3" s="50" t="s">
        <v>57</v>
      </c>
      <c r="I3" s="52"/>
    </row>
    <row r="4" spans="1:10" ht="15.75">
      <c r="A4" s="48"/>
      <c r="B4" s="53"/>
      <c r="C4" s="54"/>
      <c r="D4" s="54"/>
      <c r="E4" s="54"/>
      <c r="F4" s="54"/>
      <c r="G4" s="54"/>
      <c r="H4" s="54"/>
      <c r="I4" s="52"/>
    </row>
    <row r="5" spans="1:10" ht="12.75" customHeight="1">
      <c r="A5" s="48"/>
      <c r="B5" s="69" t="s">
        <v>21</v>
      </c>
      <c r="C5" s="71">
        <v>13110</v>
      </c>
      <c r="D5" s="71">
        <v>12876</v>
      </c>
      <c r="E5" s="71">
        <v>12074</v>
      </c>
      <c r="F5" s="71">
        <v>12346</v>
      </c>
      <c r="G5" s="71"/>
      <c r="H5" s="71">
        <f>[1]Sheet1!$F$58</f>
        <v>12581</v>
      </c>
      <c r="I5" s="66"/>
      <c r="J5" s="10"/>
    </row>
    <row r="6" spans="1:10" ht="17.25" customHeight="1">
      <c r="A6" s="48"/>
      <c r="B6" s="187" t="s">
        <v>49</v>
      </c>
      <c r="C6" s="71">
        <v>2441</v>
      </c>
      <c r="D6" s="71">
        <v>2621</v>
      </c>
      <c r="E6" s="71">
        <v>2480</v>
      </c>
      <c r="F6" s="71">
        <v>2487</v>
      </c>
      <c r="G6" s="71"/>
      <c r="H6" s="71">
        <f>[1]Sheet1!$F$59</f>
        <v>2429</v>
      </c>
      <c r="I6" s="66"/>
      <c r="J6" s="10"/>
    </row>
    <row r="7" spans="1:10" s="18" customFormat="1" ht="15">
      <c r="A7" s="60"/>
      <c r="B7" s="55" t="s">
        <v>17</v>
      </c>
      <c r="C7" s="70">
        <v>25139</v>
      </c>
      <c r="D7" s="71">
        <v>24392</v>
      </c>
      <c r="E7" s="71">
        <v>29402</v>
      </c>
      <c r="F7" s="71">
        <v>30296</v>
      </c>
      <c r="G7" s="71"/>
      <c r="H7" s="71">
        <f>[1]Sheet1!$F$75+[1]Sheet1!$F$76</f>
        <v>33336</v>
      </c>
      <c r="I7" s="62"/>
      <c r="J7" s="17"/>
    </row>
    <row r="8" spans="1:10" s="18" customFormat="1" ht="15">
      <c r="A8" s="60"/>
      <c r="B8" s="55" t="s">
        <v>18</v>
      </c>
      <c r="C8" s="70">
        <v>19717</v>
      </c>
      <c r="D8" s="71">
        <v>20779</v>
      </c>
      <c r="E8" s="71">
        <v>18883</v>
      </c>
      <c r="F8" s="71">
        <v>21404</v>
      </c>
      <c r="G8" s="71"/>
      <c r="H8" s="71">
        <f>[1]Sheet1!$F$78</f>
        <v>23382</v>
      </c>
      <c r="I8" s="62"/>
      <c r="J8" s="17"/>
    </row>
    <row r="9" spans="1:10" s="18" customFormat="1" ht="15">
      <c r="A9" s="60"/>
      <c r="B9" s="55"/>
      <c r="C9" s="70"/>
      <c r="D9" s="71"/>
      <c r="E9" s="71"/>
      <c r="F9" s="71"/>
      <c r="G9" s="71"/>
      <c r="H9" s="71"/>
      <c r="I9" s="62"/>
      <c r="J9" s="17"/>
    </row>
    <row r="10" spans="1:10" ht="15.75">
      <c r="A10" s="48"/>
      <c r="B10" s="72" t="s">
        <v>22</v>
      </c>
      <c r="C10" s="73">
        <v>60407</v>
      </c>
      <c r="D10" s="74">
        <v>60668</v>
      </c>
      <c r="E10" s="74">
        <v>62839</v>
      </c>
      <c r="F10" s="74">
        <v>66533</v>
      </c>
      <c r="G10" s="74"/>
      <c r="H10" s="74">
        <f>SUM(H5:H8)</f>
        <v>71728</v>
      </c>
      <c r="I10" s="75"/>
      <c r="J10" s="10"/>
    </row>
    <row r="11" spans="1:10" ht="15">
      <c r="A11" s="63"/>
      <c r="B11" s="76"/>
      <c r="C11" s="76"/>
      <c r="D11" s="76"/>
      <c r="E11" s="76"/>
      <c r="F11" s="76"/>
      <c r="G11" s="76"/>
      <c r="H11" s="76"/>
      <c r="I11" s="64"/>
    </row>
    <row r="12" spans="1:10">
      <c r="C12" s="35"/>
      <c r="D12" s="35"/>
      <c r="E12" s="35"/>
      <c r="F12" s="35"/>
      <c r="G12" s="35"/>
      <c r="H12" s="35"/>
      <c r="I12" s="35"/>
      <c r="J12" s="35"/>
    </row>
  </sheetData>
  <mergeCells count="1">
    <mergeCell ref="A1:I1"/>
  </mergeCells>
  <phoneticPr fontId="0" type="noConversion"/>
  <printOptions gridLinesSet="0"/>
  <pageMargins left="0.39370078740157483" right="0.39370078740157483" top="0.98425196850393704" bottom="0.98425196850393704" header="0.51181102362204722" footer="0.51181102362204722"/>
  <pageSetup paperSize="9" scale="8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D91409E5-75F4-4F62-B530-C37394F986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Table5</vt:lpstr>
      <vt:lpstr>Table6</vt:lpstr>
      <vt:lpstr>Table1!Print_Area</vt:lpstr>
      <vt:lpstr>Table2!Print_Area</vt:lpstr>
      <vt:lpstr>Table3!Print_Area</vt:lpstr>
      <vt:lpstr>Table4!Print_Area</vt:lpstr>
      <vt:lpstr>Table5!Print_Area</vt:lpstr>
      <vt:lpstr>Table6!Print_Area</vt:lpstr>
      <vt:lpstr>Table2!Table6.2A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LGFS Table 8.3: Pension funds</dc:title>
  <dc:creator>AOSS</dc:creator>
  <cp:lastModifiedBy>Nigel Harrison</cp:lastModifiedBy>
  <cp:lastPrinted>2016-10-17T09:38:35Z</cp:lastPrinted>
  <dcterms:created xsi:type="dcterms:W3CDTF">2000-09-18T11:07:26Z</dcterms:created>
  <dcterms:modified xsi:type="dcterms:W3CDTF">2017-10-24T14:26:05Z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dd8716a6-f38f-45bf-af12-717c70293b47</vt:lpwstr>
  </property>
  <property fmtid="{D5CDD505-2E9C-101B-9397-08002B2CF9AE}" pid="3" name="bjSaver">
    <vt:lpwstr>SVjBpobaL+4gAz7z8D7JV7E+GGnzbGNZ</vt:lpwstr>
  </property>
  <property fmtid="{D5CDD505-2E9C-101B-9397-08002B2CF9AE}" pid="4" name="bjDocumentSecurityLabel">
    <vt:lpwstr>No Marking</vt:lpwstr>
  </property>
</Properties>
</file>