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Contact" sheetId="1" r:id="rId1"/>
    <sheet name="Contents" sheetId="2" r:id="rId2"/>
    <sheet name="Table 1.0" sheetId="3" r:id="rId3"/>
    <sheet name="Table 1.1" sheetId="4" r:id="rId4"/>
    <sheet name="Table 1.2" sheetId="5" r:id="rId5"/>
    <sheet name="Table 2.0" sheetId="6" r:id="rId6"/>
    <sheet name="Table 3.0" sheetId="7" r:id="rId7"/>
    <sheet name="Revisions - delete" sheetId="8" state="hidden" r:id="rId8"/>
  </sheets>
  <externalReferences>
    <externalReference r:id="rId11"/>
    <externalReference r:id="rId12"/>
    <externalReference r:id="rId13"/>
  </externalReferences>
  <definedNames/>
  <calcPr fullCalcOnLoad="1" fullPrecision="0"/>
</workbook>
</file>

<file path=xl/sharedStrings.xml><?xml version="1.0" encoding="utf-8"?>
<sst xmlns="http://schemas.openxmlformats.org/spreadsheetml/2006/main" count="4068" uniqueCount="953">
  <si>
    <t>Coverage: England and Wales</t>
  </si>
  <si>
    <t>England &amp; Wales</t>
  </si>
  <si>
    <t>Shops</t>
  </si>
  <si>
    <t>Pipelines</t>
  </si>
  <si>
    <t>Totals may not sum due to rounding.</t>
  </si>
  <si>
    <t>Back to the Top</t>
  </si>
  <si>
    <t>Contact Points</t>
  </si>
  <si>
    <t>Responsible Statistician</t>
  </si>
  <si>
    <t>Contact:</t>
  </si>
  <si>
    <t>Paul McReady</t>
  </si>
  <si>
    <t>Address:</t>
  </si>
  <si>
    <t>Information &amp; Analysis</t>
  </si>
  <si>
    <t>Valuation Office Agency</t>
  </si>
  <si>
    <t>Benton Park View</t>
  </si>
  <si>
    <t>Benton Park Road</t>
  </si>
  <si>
    <t>Longbenton</t>
  </si>
  <si>
    <t>Newcastle upon Tyne</t>
  </si>
  <si>
    <t>NE98 1ZZ</t>
  </si>
  <si>
    <t>E-mail:</t>
  </si>
  <si>
    <t>statistics@voa.gsi.gov.uk</t>
  </si>
  <si>
    <t>Released:</t>
  </si>
  <si>
    <t>Coverage:</t>
  </si>
  <si>
    <t>Time period:</t>
  </si>
  <si>
    <t>Contents</t>
  </si>
  <si>
    <t>Area</t>
  </si>
  <si>
    <t>ENGWAL</t>
  </si>
  <si>
    <t>N/A</t>
  </si>
  <si>
    <t>K04000001</t>
  </si>
  <si>
    <t>ENGLAND AND WALES</t>
  </si>
  <si>
    <t>NATN</t>
  </si>
  <si>
    <t>E92000001</t>
  </si>
  <si>
    <t>ENGLAND</t>
  </si>
  <si>
    <t>REGN</t>
  </si>
  <si>
    <t>E12000001</t>
  </si>
  <si>
    <t>NORTH EAST</t>
  </si>
  <si>
    <t>LAUA</t>
  </si>
  <si>
    <t>E06000047</t>
  </si>
  <si>
    <t>County Durham UA</t>
  </si>
  <si>
    <t>E06000005</t>
  </si>
  <si>
    <t>Darlington UA</t>
  </si>
  <si>
    <t>E06000001</t>
  </si>
  <si>
    <t>Hartlepool UA</t>
  </si>
  <si>
    <t>E06000002</t>
  </si>
  <si>
    <t>Middlesbrough UA</t>
  </si>
  <si>
    <t>E06000057</t>
  </si>
  <si>
    <t>Northumberland UA</t>
  </si>
  <si>
    <t>E06000003</t>
  </si>
  <si>
    <t>Redcar and Cleveland UA</t>
  </si>
  <si>
    <t>E06000004</t>
  </si>
  <si>
    <t>Stockton-on-Tees UA</t>
  </si>
  <si>
    <t>CTYMET</t>
  </si>
  <si>
    <t>E11000007</t>
  </si>
  <si>
    <t>Tyne and Wear (Met County)</t>
  </si>
  <si>
    <t>E08000037</t>
  </si>
  <si>
    <t>Gateshead</t>
  </si>
  <si>
    <t>E08000021</t>
  </si>
  <si>
    <t>E08000022</t>
  </si>
  <si>
    <t>North Tyneside</t>
  </si>
  <si>
    <t>E08000023</t>
  </si>
  <si>
    <t>South Tyneside</t>
  </si>
  <si>
    <t>E08000024</t>
  </si>
  <si>
    <t>Sunderland</t>
  </si>
  <si>
    <t>E12000002</t>
  </si>
  <si>
    <t>NORTH WEST</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</si>
  <si>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</si>
  <si>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</si>
  <si>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</si>
  <si>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</si>
  <si>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</si>
  <si>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</si>
  <si>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</si>
  <si>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</si>
  <si>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</si>
  <si>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</si>
  <si>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</si>
  <si>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</si>
  <si>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</si>
  <si>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Cumbria</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</si>
  <si>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</si>
  <si>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</si>
  <si>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</si>
  <si>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</si>
  <si>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</si>
  <si>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</si>
  <si>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</si>
  <si>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</si>
  <si>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</si>
  <si>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</si>
  <si>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</si>
  <si>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</si>
  <si>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</si>
  <si>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</si>
  <si>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</si>
  <si>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</si>
  <si>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</si>
  <si>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</si>
  <si>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</si>
  <si>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</si>
  <si>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</si>
  <si>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</si>
  <si>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</si>
  <si>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</si>
  <si>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</si>
  <si>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</si>
  <si>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</si>
  <si>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</si>
  <si>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</si>
  <si>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</si>
  <si>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</si>
  <si>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</si>
  <si>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</si>
  <si>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</si>
  <si>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</si>
  <si>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</si>
  <si>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</si>
  <si>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</si>
  <si>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</si>
  <si>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</si>
  <si>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</si>
  <si>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</si>
  <si>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</si>
  <si>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</si>
  <si>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</si>
  <si>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</si>
  <si>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</si>
  <si>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</si>
  <si>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</si>
  <si>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</si>
  <si>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</si>
  <si>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</si>
  <si>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</si>
  <si>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</si>
  <si>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</si>
  <si>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</si>
  <si>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</si>
  <si>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</si>
  <si>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</si>
  <si>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</si>
  <si>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</si>
  <si>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</si>
  <si>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</si>
  <si>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</si>
  <si>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</si>
  <si>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</si>
  <si>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</si>
  <si>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</si>
  <si>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</si>
  <si>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</si>
  <si>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</si>
  <si>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</si>
  <si>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</si>
  <si>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</si>
  <si>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</si>
  <si>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</si>
  <si>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</si>
  <si>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</si>
  <si>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</si>
  <si>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</si>
  <si>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</si>
  <si>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</si>
  <si>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</si>
  <si>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</si>
  <si>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</si>
  <si>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</si>
  <si>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</si>
  <si>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</si>
  <si>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</si>
  <si>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</si>
  <si>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</si>
  <si>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</si>
  <si>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</si>
  <si>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</si>
  <si>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</si>
  <si>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</si>
  <si>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</si>
  <si>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</si>
  <si>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</si>
  <si>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</si>
  <si>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</si>
  <si>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</si>
  <si>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</si>
  <si>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</si>
  <si>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</si>
  <si>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</si>
  <si>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</si>
  <si>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</si>
  <si>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</si>
  <si>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</si>
  <si>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</si>
  <si>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</si>
  <si>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</si>
  <si>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</si>
  <si>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</si>
  <si>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</si>
  <si>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</si>
  <si>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</si>
  <si>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</si>
  <si>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</si>
  <si>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</si>
  <si>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</si>
  <si>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E12000004</t>
  </si>
  <si>
    <t>EAST MIDLANDS</t>
  </si>
  <si>
    <t>E06000015</t>
  </si>
  <si>
    <t>Derby UA</t>
  </si>
  <si>
    <t>E06000016</t>
  </si>
  <si>
    <t>Leicester UA</t>
  </si>
  <si>
    <t>E06000018</t>
  </si>
  <si>
    <t>Nottingham UA</t>
  </si>
  <si>
    <t>E06000017</t>
  </si>
  <si>
    <t>Rutland UA</t>
  </si>
  <si>
    <t>E10000007</t>
  </si>
  <si>
    <t>Derbyshire</t>
  </si>
  <si>
    <t>E07000032</t>
  </si>
  <si>
    <t xml:space="preserve">         Amber Valley</t>
  </si>
  <si>
    <t>E07000033</t>
  </si>
  <si>
    <t xml:space="preserve">         Bolsover</t>
  </si>
  <si>
    <t>E07000034</t>
  </si>
  <si>
    <t xml:space="preserve">         Chesterfield</t>
  </si>
  <si>
    <t>E07000035</t>
  </si>
  <si>
    <t xml:space="preserve">         Derbyshire Dales</t>
  </si>
  <si>
    <t>E07000036</t>
  </si>
  <si>
    <t xml:space="preserve">         Erewash</t>
  </si>
  <si>
    <t>E07000037</t>
  </si>
  <si>
    <t xml:space="preserve">         High Peak</t>
  </si>
  <si>
    <t>E07000038</t>
  </si>
  <si>
    <t xml:space="preserve">         North East Derbyshire</t>
  </si>
  <si>
    <t>E07000039</t>
  </si>
  <si>
    <t xml:space="preserve">         South Derbyshire</t>
  </si>
  <si>
    <t>E10000018</t>
  </si>
  <si>
    <t>Leicestershire</t>
  </si>
  <si>
    <t>E07000129</t>
  </si>
  <si>
    <t xml:space="preserve">         Blaby</t>
  </si>
  <si>
    <t>E07000130</t>
  </si>
  <si>
    <t xml:space="preserve">         Charnwood</t>
  </si>
  <si>
    <t>E07000131</t>
  </si>
  <si>
    <t xml:space="preserve">         Harborough</t>
  </si>
  <si>
    <t>E07000132</t>
  </si>
  <si>
    <t xml:space="preserve">         Hinckley and Bosworth</t>
  </si>
  <si>
    <t>E07000133</t>
  </si>
  <si>
    <t xml:space="preserve">         Melton</t>
  </si>
  <si>
    <t>E07000134</t>
  </si>
  <si>
    <t xml:space="preserve">         North West Leicestershire</t>
  </si>
  <si>
    <t>E07000135</t>
  </si>
  <si>
    <t xml:space="preserve">         Oadby and Wigston</t>
  </si>
  <si>
    <t>E10000019</t>
  </si>
  <si>
    <t>Lincolnshire</t>
  </si>
  <si>
    <t>E07000136</t>
  </si>
  <si>
    <t xml:space="preserve">         Boston</t>
  </si>
  <si>
    <t>E07000137</t>
  </si>
  <si>
    <t xml:space="preserve">         East Lindsey</t>
  </si>
  <si>
    <t>E07000138</t>
  </si>
  <si>
    <t xml:space="preserve">         Lincoln</t>
  </si>
  <si>
    <t>E07000139</t>
  </si>
  <si>
    <t xml:space="preserve">         North Kesteven</t>
  </si>
  <si>
    <t>E07000140</t>
  </si>
  <si>
    <t xml:space="preserve">         South Holland</t>
  </si>
  <si>
    <t>E07000141</t>
  </si>
  <si>
    <t xml:space="preserve">         South Kesteven</t>
  </si>
  <si>
    <t>E07000142</t>
  </si>
  <si>
    <t xml:space="preserve">         West Lindsey</t>
  </si>
  <si>
    <t>E10000021</t>
  </si>
  <si>
    <t>Northamptonshire</t>
  </si>
  <si>
    <t>E07000150</t>
  </si>
  <si>
    <t xml:space="preserve">         Corby</t>
  </si>
  <si>
    <t>E07000151</t>
  </si>
  <si>
    <t xml:space="preserve">         Daventry</t>
  </si>
  <si>
    <t>E07000152</t>
  </si>
  <si>
    <t xml:space="preserve">         East Northamptonshire</t>
  </si>
  <si>
    <t>E07000153</t>
  </si>
  <si>
    <t xml:space="preserve">         Kettering</t>
  </si>
  <si>
    <t>E07000154</t>
  </si>
  <si>
    <t xml:space="preserve">         Northampton</t>
  </si>
  <si>
    <t>E07000155</t>
  </si>
  <si>
    <t xml:space="preserve">         South Northamptonshire</t>
  </si>
  <si>
    <t>E07000156</t>
  </si>
  <si>
    <t xml:space="preserve">         Wellingborough</t>
  </si>
  <si>
    <t>E10000024</t>
  </si>
  <si>
    <t>Nottinghamshire</t>
  </si>
  <si>
    <t>E07000170</t>
  </si>
  <si>
    <t xml:space="preserve">         Ashfield</t>
  </si>
  <si>
    <t>E07000171</t>
  </si>
  <si>
    <t xml:space="preserve">         Bassetlaw</t>
  </si>
  <si>
    <t>E07000172</t>
  </si>
  <si>
    <t xml:space="preserve">         Broxtowe</t>
  </si>
  <si>
    <t>E07000173</t>
  </si>
  <si>
    <t xml:space="preserve">         Gedling</t>
  </si>
  <si>
    <t>E07000174</t>
  </si>
  <si>
    <t xml:space="preserve">         Mansfield</t>
  </si>
  <si>
    <t>E07000175</t>
  </si>
  <si>
    <t xml:space="preserve">         Newark and Sherwood</t>
  </si>
  <si>
    <t>E07000176</t>
  </si>
  <si>
    <t xml:space="preserve">         Rushcliffe</t>
  </si>
  <si>
    <t>E12000005</t>
  </si>
  <si>
    <t>WEST MIDLANDS</t>
  </si>
  <si>
    <t>E06000019</t>
  </si>
  <si>
    <t>Herefordshire, County of UA</t>
  </si>
  <si>
    <t>E06000051</t>
  </si>
  <si>
    <t>Shropshire UA</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</si>
  <si>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</si>
  <si>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</si>
  <si>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</si>
  <si>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</si>
  <si>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</si>
  <si>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</si>
  <si>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</si>
  <si>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</si>
  <si>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</si>
  <si>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</si>
  <si>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</si>
  <si>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</si>
  <si>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</si>
  <si>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</si>
  <si>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</si>
  <si>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</si>
  <si>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</si>
  <si>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</si>
  <si>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</si>
  <si>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</si>
  <si>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</si>
  <si>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</si>
  <si>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</si>
  <si>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</si>
  <si>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</si>
  <si>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 xml:space="preserve">        North Warwickshire</t>
  </si>
  <si>
    <t>E07000219</t>
  </si>
  <si>
    <t xml:space="preserve">        Nuneaton and Bedworth</t>
  </si>
  <si>
    <t>E07000220</t>
  </si>
  <si>
    <t xml:space="preserve">        Rugby</t>
  </si>
  <si>
    <t>E07000221</t>
  </si>
  <si>
    <t xml:space="preserve">        Stratford-on-Avon</t>
  </si>
  <si>
    <t>E07000222</t>
  </si>
  <si>
    <t xml:space="preserve">        Warwick</t>
  </si>
  <si>
    <t>E11000005</t>
  </si>
  <si>
    <t>West Midlands (Met County)</t>
  </si>
  <si>
    <t>E08000025</t>
  </si>
  <si>
    <t xml:space="preserve">        Birmingham</t>
  </si>
  <si>
    <t>E08000026</t>
  </si>
  <si>
    <t xml:space="preserve">        Coventry</t>
  </si>
  <si>
    <t>E08000027</t>
  </si>
  <si>
    <t xml:space="preserve">        Dudley</t>
  </si>
  <si>
    <t>E08000028</t>
  </si>
  <si>
    <t xml:space="preserve">        Sandwell</t>
  </si>
  <si>
    <t>E08000029</t>
  </si>
  <si>
    <t xml:space="preserve">        Solihull</t>
  </si>
  <si>
    <t>E08000030</t>
  </si>
  <si>
    <t xml:space="preserve">        Walsall</t>
  </si>
  <si>
    <t>E08000031</t>
  </si>
  <si>
    <t xml:space="preserve">        Wolverhampton</t>
  </si>
  <si>
    <t>E10000034</t>
  </si>
  <si>
    <t>Worcestershire</t>
  </si>
  <si>
    <t>E07000234</t>
  </si>
  <si>
    <t xml:space="preserve">        Bromsgrove</t>
  </si>
  <si>
    <t>E07000235</t>
  </si>
  <si>
    <t xml:space="preserve">        Malvern Hills</t>
  </si>
  <si>
    <t>E07000236</t>
  </si>
  <si>
    <t xml:space="preserve">        Redditch</t>
  </si>
  <si>
    <t>E07000237</t>
  </si>
  <si>
    <t xml:space="preserve">        Worcester</t>
  </si>
  <si>
    <t>E07000238</t>
  </si>
  <si>
    <t xml:space="preserve">        Wychavon</t>
  </si>
  <si>
    <t>E07000239</t>
  </si>
  <si>
    <t xml:space="preserve">        Wyre Forest</t>
  </si>
  <si>
    <t>E12000006</t>
  </si>
  <si>
    <t>EAST</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</si>
  <si>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</si>
  <si>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</si>
  <si>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</si>
  <si>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</si>
  <si>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</si>
  <si>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</si>
  <si>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</si>
  <si>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</si>
  <si>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</si>
  <si>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</si>
  <si>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</si>
  <si>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</si>
  <si>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</si>
  <si>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t>
  </si>
  <si>
    <t>E07000008</t>
  </si>
  <si>
    <t xml:space="preserve">        Cambridge</t>
  </si>
  <si>
    <t>E07000009</t>
  </si>
  <si>
    <t xml:space="preserve">        East Cambridgeshire</t>
  </si>
  <si>
    <t>E07000010</t>
  </si>
  <si>
    <t xml:space="preserve">        Fenland</t>
  </si>
  <si>
    <t>E07000011</t>
  </si>
  <si>
    <t xml:space="preserve">        Huntingdonshire</t>
  </si>
  <si>
    <t>E07000012</t>
  </si>
  <si>
    <t xml:space="preserve">        South Cambridgeshire</t>
  </si>
  <si>
    <t>E10000012</t>
  </si>
  <si>
    <t>Essex</t>
  </si>
  <si>
    <t>E07000066</t>
  </si>
  <si>
    <t xml:space="preserve">        Basildon</t>
  </si>
  <si>
    <t>E07000067</t>
  </si>
  <si>
    <t xml:space="preserve">        Braintree</t>
  </si>
  <si>
    <t>E07000068</t>
  </si>
  <si>
    <t xml:space="preserve">        Brentwood</t>
  </si>
  <si>
    <t>E07000069</t>
  </si>
  <si>
    <t xml:space="preserve">        Castle Point</t>
  </si>
  <si>
    <t>E07000070</t>
  </si>
  <si>
    <t xml:space="preserve">        Chelmsford</t>
  </si>
  <si>
    <t>E07000071</t>
  </si>
  <si>
    <t xml:space="preserve">        Colchester</t>
  </si>
  <si>
    <t>E07000072</t>
  </si>
  <si>
    <t xml:space="preserve">        Epping Forest</t>
  </si>
  <si>
    <t>E07000073</t>
  </si>
  <si>
    <t xml:space="preserve">        Harlow</t>
  </si>
  <si>
    <t>E07000074</t>
  </si>
  <si>
    <t xml:space="preserve">        Maldon</t>
  </si>
  <si>
    <t>E07000075</t>
  </si>
  <si>
    <t xml:space="preserve">        Rochford</t>
  </si>
  <si>
    <t>E07000076</t>
  </si>
  <si>
    <t xml:space="preserve">        Tendring</t>
  </si>
  <si>
    <t>E07000077</t>
  </si>
  <si>
    <t xml:space="preserve">        Uttlesford</t>
  </si>
  <si>
    <t>E10000015</t>
  </si>
  <si>
    <t>Hertfordshire</t>
  </si>
  <si>
    <t>E07000095</t>
  </si>
  <si>
    <t xml:space="preserve">        Broxbourne</t>
  </si>
  <si>
    <t>E07000096</t>
  </si>
  <si>
    <t xml:space="preserve">        Dacorum</t>
  </si>
  <si>
    <t>E07000242</t>
  </si>
  <si>
    <t xml:space="preserve">        East Hertfordshire</t>
  </si>
  <si>
    <t>E07000098</t>
  </si>
  <si>
    <t xml:space="preserve">        Hertsmere</t>
  </si>
  <si>
    <t>E07000099</t>
  </si>
  <si>
    <t xml:space="preserve">        North Hertfordshire</t>
  </si>
  <si>
    <t>E07000240</t>
  </si>
  <si>
    <t xml:space="preserve">        St Albans</t>
  </si>
  <si>
    <t>E07000243</t>
  </si>
  <si>
    <t xml:space="preserve">        Stevenage</t>
  </si>
  <si>
    <t>E07000102</t>
  </si>
  <si>
    <t xml:space="preserve">        Three Rivers</t>
  </si>
  <si>
    <t>E07000103</t>
  </si>
  <si>
    <t xml:space="preserve">        Watford</t>
  </si>
  <si>
    <t>E07000241</t>
  </si>
  <si>
    <t xml:space="preserve">        Welwyn Hatfield</t>
  </si>
  <si>
    <t>E10000020</t>
  </si>
  <si>
    <t>Norfolk</t>
  </si>
  <si>
    <t>E07000143</t>
  </si>
  <si>
    <t xml:space="preserve">        Breckland</t>
  </si>
  <si>
    <t>E07000144</t>
  </si>
  <si>
    <t xml:space="preserve">        Broadland</t>
  </si>
  <si>
    <t>E07000145</t>
  </si>
  <si>
    <t xml:space="preserve">        Great Yarmouth</t>
  </si>
  <si>
    <t>E07000146</t>
  </si>
  <si>
    <t xml:space="preserve">        King’s Lynn and West Norfolk</t>
  </si>
  <si>
    <t>E07000147</t>
  </si>
  <si>
    <t xml:space="preserve">        North Norfolk</t>
  </si>
  <si>
    <t>E07000148</t>
  </si>
  <si>
    <t xml:space="preserve">        Norwich</t>
  </si>
  <si>
    <t>E07000149</t>
  </si>
  <si>
    <t xml:space="preserve">        South Norfolk</t>
  </si>
  <si>
    <t>E10000029</t>
  </si>
  <si>
    <t>Suffolk</t>
  </si>
  <si>
    <t>E07000200</t>
  </si>
  <si>
    <t xml:space="preserve">        Babergh</t>
  </si>
  <si>
    <t>E07000201</t>
  </si>
  <si>
    <t xml:space="preserve">        Forest Heath</t>
  </si>
  <si>
    <t>E07000202</t>
  </si>
  <si>
    <t xml:space="preserve">        Ipswich</t>
  </si>
  <si>
    <t>E07000203</t>
  </si>
  <si>
    <t xml:space="preserve">        Mid Suffolk</t>
  </si>
  <si>
    <t>E07000204</t>
  </si>
  <si>
    <t xml:space="preserve">        St Edmundsbury</t>
  </si>
  <si>
    <t>E07000205</t>
  </si>
  <si>
    <t xml:space="preserve">        Suffolk Coastal</t>
  </si>
  <si>
    <t>E07000206</t>
  </si>
  <si>
    <t xml:space="preserve">        Waveney</t>
  </si>
  <si>
    <t>E12000007</t>
  </si>
  <si>
    <t>LONDON</t>
  </si>
  <si>
    <t>E13000001</t>
  </si>
  <si>
    <t>Inner London</t>
  </si>
  <si>
    <t>E09000007</t>
  </si>
  <si>
    <t xml:space="preserve">        Camden</t>
  </si>
  <si>
    <t>E09000001</t>
  </si>
  <si>
    <t xml:space="preserve">        City of London</t>
  </si>
  <si>
    <t>E09000012</t>
  </si>
  <si>
    <t xml:space="preserve">        Hackney</t>
  </si>
  <si>
    <t>E09000013</t>
  </si>
  <si>
    <t xml:space="preserve">        Hammersmith and Fulham</t>
  </si>
  <si>
    <t>E09000014</t>
  </si>
  <si>
    <t xml:space="preserve">        Haringey</t>
  </si>
  <si>
    <t>E09000019</t>
  </si>
  <si>
    <t xml:space="preserve">        Islington</t>
  </si>
  <si>
    <t>E09000020</t>
  </si>
  <si>
    <t xml:space="preserve">        Kensington and Chelsea</t>
  </si>
  <si>
    <t>E09000022</t>
  </si>
  <si>
    <t xml:space="preserve">        Lambeth</t>
  </si>
  <si>
    <t>E09000023</t>
  </si>
  <si>
    <t xml:space="preserve">        Lewisham</t>
  </si>
  <si>
    <t>E09000025</t>
  </si>
  <si>
    <t xml:space="preserve">        Newham</t>
  </si>
  <si>
    <t>E09000028</t>
  </si>
  <si>
    <t xml:space="preserve">        Southwark</t>
  </si>
  <si>
    <t>E09000030</t>
  </si>
  <si>
    <t xml:space="preserve">        Tower Hamlets</t>
  </si>
  <si>
    <t>E09000032</t>
  </si>
  <si>
    <t xml:space="preserve">        Wandsworth</t>
  </si>
  <si>
    <t>E09000033</t>
  </si>
  <si>
    <t xml:space="preserve">        Westminster</t>
  </si>
  <si>
    <t>E13000002</t>
  </si>
  <si>
    <t>Outer London</t>
  </si>
  <si>
    <t>E09000002</t>
  </si>
  <si>
    <t xml:space="preserve">        Barking and Dagenham</t>
  </si>
  <si>
    <t>E09000003</t>
  </si>
  <si>
    <t xml:space="preserve">        Barnet</t>
  </si>
  <si>
    <t>E09000004</t>
  </si>
  <si>
    <t xml:space="preserve">        Bexley</t>
  </si>
  <si>
    <t>E09000005</t>
  </si>
  <si>
    <t xml:space="preserve">        Brent</t>
  </si>
  <si>
    <t>E09000006</t>
  </si>
  <si>
    <t xml:space="preserve">        Bromley</t>
  </si>
  <si>
    <t>E09000008</t>
  </si>
  <si>
    <t xml:space="preserve">        Croydon</t>
  </si>
  <si>
    <t>E09000009</t>
  </si>
  <si>
    <t xml:space="preserve">        Ealing</t>
  </si>
  <si>
    <t>E09000010</t>
  </si>
  <si>
    <t xml:space="preserve">        Enfield</t>
  </si>
  <si>
    <t>E09000011</t>
  </si>
  <si>
    <t xml:space="preserve">        Greenwich</t>
  </si>
  <si>
    <t>E09000015</t>
  </si>
  <si>
    <t xml:space="preserve">        Harrow</t>
  </si>
  <si>
    <t>E09000016</t>
  </si>
  <si>
    <t xml:space="preserve">        Havering</t>
  </si>
  <si>
    <t>E09000017</t>
  </si>
  <si>
    <t xml:space="preserve">        Hillingdon</t>
  </si>
  <si>
    <t>E09000018</t>
  </si>
  <si>
    <t xml:space="preserve">        Hounslow</t>
  </si>
  <si>
    <t>E09000021</t>
  </si>
  <si>
    <t xml:space="preserve">        Kingston upon Thames</t>
  </si>
  <si>
    <t>E09000024</t>
  </si>
  <si>
    <t xml:space="preserve">        Merton</t>
  </si>
  <si>
    <t>E09000026</t>
  </si>
  <si>
    <t xml:space="preserve">        Redbridge</t>
  </si>
  <si>
    <t>E09000027</t>
  </si>
  <si>
    <t xml:space="preserve">        Richmond upon Thames</t>
  </si>
  <si>
    <t>E09000029</t>
  </si>
  <si>
    <t xml:space="preserve">        Sutton</t>
  </si>
  <si>
    <t>E09000031</t>
  </si>
  <si>
    <t xml:space="preserve">        Waltham Forest</t>
  </si>
  <si>
    <t>E12000008</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</si>
  <si>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</si>
  <si>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</si>
  <si>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</si>
  <si>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</si>
  <si>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</si>
  <si>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</si>
  <si>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</si>
  <si>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</si>
  <si>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</si>
  <si>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</si>
  <si>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</si>
  <si>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</si>
  <si>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</si>
  <si>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</si>
  <si>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</si>
  <si>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</si>
  <si>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</si>
  <si>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</si>
  <si>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</si>
  <si>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</si>
  <si>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</si>
  <si>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</si>
  <si>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</si>
  <si>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</si>
  <si>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</si>
  <si>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E10000002</t>
  </si>
  <si>
    <t>Buckinghamshire</t>
  </si>
  <si>
    <t>E07000004</t>
  </si>
  <si>
    <t xml:space="preserve">        Aylesbury Vale</t>
  </si>
  <si>
    <t>E07000005</t>
  </si>
  <si>
    <t xml:space="preserve">        Chiltern</t>
  </si>
  <si>
    <t>E07000006</t>
  </si>
  <si>
    <t xml:space="preserve">        South Bucks</t>
  </si>
  <si>
    <t>E07000007</t>
  </si>
  <si>
    <t xml:space="preserve">        Wycombe</t>
  </si>
  <si>
    <t>E10000011</t>
  </si>
  <si>
    <t>East Sussex</t>
  </si>
  <si>
    <t>E07000061</t>
  </si>
  <si>
    <t xml:space="preserve">        Eastbourne</t>
  </si>
  <si>
    <t>E07000062</t>
  </si>
  <si>
    <t xml:space="preserve">        Hastings</t>
  </si>
  <si>
    <t>E07000063</t>
  </si>
  <si>
    <t xml:space="preserve">        Lewes</t>
  </si>
  <si>
    <t>E07000064</t>
  </si>
  <si>
    <t xml:space="preserve">        Rother</t>
  </si>
  <si>
    <t>E07000065</t>
  </si>
  <si>
    <t xml:space="preserve">        Wealden</t>
  </si>
  <si>
    <t>E10000014</t>
  </si>
  <si>
    <t>Hampshire</t>
  </si>
  <si>
    <t>E07000084</t>
  </si>
  <si>
    <t xml:space="preserve">        Basingstoke and Deane</t>
  </si>
  <si>
    <t>E07000085</t>
  </si>
  <si>
    <t xml:space="preserve">        East Hampshire</t>
  </si>
  <si>
    <t>E07000086</t>
  </si>
  <si>
    <t xml:space="preserve">        Eastleigh</t>
  </si>
  <si>
    <t>E07000087</t>
  </si>
  <si>
    <t xml:space="preserve">        Fareham</t>
  </si>
  <si>
    <t>E07000088</t>
  </si>
  <si>
    <t xml:space="preserve">        Gosport</t>
  </si>
  <si>
    <t>E07000089</t>
  </si>
  <si>
    <t xml:space="preserve">        Hart</t>
  </si>
  <si>
    <t>E07000090</t>
  </si>
  <si>
    <t xml:space="preserve">        Havant</t>
  </si>
  <si>
    <t>E07000091</t>
  </si>
  <si>
    <t xml:space="preserve">        New Forest</t>
  </si>
  <si>
    <t>E07000092</t>
  </si>
  <si>
    <t xml:space="preserve">        Rushmoor</t>
  </si>
  <si>
    <t>E07000093</t>
  </si>
  <si>
    <t xml:space="preserve">        Test Valley</t>
  </si>
  <si>
    <t>E07000094</t>
  </si>
  <si>
    <t xml:space="preserve">        Winchester</t>
  </si>
  <si>
    <t>E10000016</t>
  </si>
  <si>
    <t>Kent</t>
  </si>
  <si>
    <t>E07000105</t>
  </si>
  <si>
    <t xml:space="preserve">        Ashford</t>
  </si>
  <si>
    <t>E07000106</t>
  </si>
  <si>
    <t xml:space="preserve">        Canterbury</t>
  </si>
  <si>
    <t>E07000107</t>
  </si>
  <si>
    <t xml:space="preserve">        Dartford</t>
  </si>
  <si>
    <t>E07000108</t>
  </si>
  <si>
    <t xml:space="preserve">        Dover</t>
  </si>
  <si>
    <t>E07000109</t>
  </si>
  <si>
    <t xml:space="preserve">        Gravesham</t>
  </si>
  <si>
    <t>E07000110</t>
  </si>
  <si>
    <t xml:space="preserve">        Maidstone</t>
  </si>
  <si>
    <t>E07000111</t>
  </si>
  <si>
    <t xml:space="preserve">        Sevenoaks</t>
  </si>
  <si>
    <t>E07000112</t>
  </si>
  <si>
    <t xml:space="preserve">        Shepway</t>
  </si>
  <si>
    <t>E07000113</t>
  </si>
  <si>
    <t xml:space="preserve">        Swale</t>
  </si>
  <si>
    <t>E07000114</t>
  </si>
  <si>
    <t xml:space="preserve">        Thanet</t>
  </si>
  <si>
    <t>E07000115</t>
  </si>
  <si>
    <t xml:space="preserve">        Tonbridge and Malling</t>
  </si>
  <si>
    <t>E07000116</t>
  </si>
  <si>
    <t xml:space="preserve">        Tunbridge Wells</t>
  </si>
  <si>
    <t>E10000025</t>
  </si>
  <si>
    <t>Oxfordshire</t>
  </si>
  <si>
    <t>E07000177</t>
  </si>
  <si>
    <t xml:space="preserve">        Cherwell</t>
  </si>
  <si>
    <t>E07000178</t>
  </si>
  <si>
    <t xml:space="preserve">        Oxford</t>
  </si>
  <si>
    <t>E07000179</t>
  </si>
  <si>
    <t xml:space="preserve">        South Oxfordshire</t>
  </si>
  <si>
    <t>E07000180</t>
  </si>
  <si>
    <t xml:space="preserve">        Vale of White Horse</t>
  </si>
  <si>
    <t>E07000181</t>
  </si>
  <si>
    <t xml:space="preserve">        West Oxfordshire</t>
  </si>
  <si>
    <t>E10000030</t>
  </si>
  <si>
    <t>Surrey</t>
  </si>
  <si>
    <t>E07000207</t>
  </si>
  <si>
    <t xml:space="preserve">        Elmbridge</t>
  </si>
  <si>
    <t>E07000208</t>
  </si>
  <si>
    <t xml:space="preserve">        Epsom and Ewell</t>
  </si>
  <si>
    <t>E07000209</t>
  </si>
  <si>
    <t xml:space="preserve">        Guildford</t>
  </si>
  <si>
    <t>E07000210</t>
  </si>
  <si>
    <t xml:space="preserve">        Mole Valley</t>
  </si>
  <si>
    <t>E07000211</t>
  </si>
  <si>
    <t xml:space="preserve">        Reigate and Banstead</t>
  </si>
  <si>
    <t>E07000212</t>
  </si>
  <si>
    <t xml:space="preserve">        Runnymede</t>
  </si>
  <si>
    <t>E07000213</t>
  </si>
  <si>
    <t xml:space="preserve">        Spelthorne</t>
  </si>
  <si>
    <t>E07000214</t>
  </si>
  <si>
    <t xml:space="preserve">        Surrey Heath</t>
  </si>
  <si>
    <t>E07000215</t>
  </si>
  <si>
    <t xml:space="preserve">        Tandridge</t>
  </si>
  <si>
    <t>E07000216</t>
  </si>
  <si>
    <t xml:space="preserve">        Waverley</t>
  </si>
  <si>
    <t>E07000217</t>
  </si>
  <si>
    <t xml:space="preserve">        Woking</t>
  </si>
  <si>
    <t>E10000032</t>
  </si>
  <si>
    <t>West Sussex</t>
  </si>
  <si>
    <t>E07000223</t>
  </si>
  <si>
    <t xml:space="preserve">        Adur</t>
  </si>
  <si>
    <t>E07000224</t>
  </si>
  <si>
    <t xml:space="preserve">        Arun</t>
  </si>
  <si>
    <t>E07000225</t>
  </si>
  <si>
    <t xml:space="preserve">        Chichester</t>
  </si>
  <si>
    <t>E07000226</t>
  </si>
  <si>
    <t xml:space="preserve">        Crawley</t>
  </si>
  <si>
    <t>E07000227</t>
  </si>
  <si>
    <t xml:space="preserve">        Horsham</t>
  </si>
  <si>
    <t>E07000228</t>
  </si>
  <si>
    <t xml:space="preserve">        Mid Sussex</t>
  </si>
  <si>
    <t>E07000229</t>
  </si>
  <si>
    <t xml:space="preserve">        Worthing</t>
  </si>
  <si>
    <t>E12000009</t>
  </si>
  <si>
    <t>SOUTH WEST</t>
  </si>
  <si>
    <t>E06000022</t>
  </si>
  <si>
    <t>Bath and North East Somerset UA</t>
  </si>
  <si>
    <t>E06000028</t>
  </si>
  <si>
    <t>Bournemouth UA</t>
  </si>
  <si>
    <t>E06000023</t>
  </si>
  <si>
    <t>Bristol, City of UA</t>
  </si>
  <si>
    <t>E06000052</t>
  </si>
  <si>
    <t>Cornwall UA</t>
  </si>
  <si>
    <t>E06000053</t>
  </si>
  <si>
    <t>Isles of Scilly UA</t>
  </si>
  <si>
    <t>E06000024</t>
  </si>
  <si>
    <t>North Somerset UA</t>
  </si>
  <si>
    <t>E06000026</t>
  </si>
  <si>
    <t>Plymouth UA</t>
  </si>
  <si>
    <t>E06000029</t>
  </si>
  <si>
    <t>Poole UA</t>
  </si>
  <si>
    <t>E06000025</t>
  </si>
  <si>
    <t>South Gloucestershire UA</t>
  </si>
  <si>
    <t>E06000030</t>
  </si>
  <si>
    <t>Swindon UA</t>
  </si>
  <si>
    <t>E06000027</t>
  </si>
  <si>
    <t>Torbay UA</t>
  </si>
  <si>
    <t>E06000054</t>
  </si>
  <si>
    <t>Wiltshire UA</t>
  </si>
  <si>
    <t>E10000008</t>
  </si>
  <si>
    <t>Devon</t>
  </si>
  <si>
    <t>E07000040</t>
  </si>
  <si>
    <t xml:space="preserve">        East Devon</t>
  </si>
  <si>
    <t>E07000041</t>
  </si>
  <si>
    <t xml:space="preserve">        Exeter</t>
  </si>
  <si>
    <t>E07000042</t>
  </si>
  <si>
    <t xml:space="preserve">        Mid Devon</t>
  </si>
  <si>
    <t>E07000043</t>
  </si>
  <si>
    <t xml:space="preserve">        North Devon</t>
  </si>
  <si>
    <t>E07000044</t>
  </si>
  <si>
    <t xml:space="preserve">        South Hams</t>
  </si>
  <si>
    <t>E07000045</t>
  </si>
  <si>
    <t xml:space="preserve">        Teignbridge</t>
  </si>
  <si>
    <t>E07000046</t>
  </si>
  <si>
    <t xml:space="preserve">        Torridge</t>
  </si>
  <si>
    <t>E07000047</t>
  </si>
  <si>
    <t xml:space="preserve">        West Devon</t>
  </si>
  <si>
    <t>E10000009</t>
  </si>
  <si>
    <t>Dorset</t>
  </si>
  <si>
    <t>E07000048</t>
  </si>
  <si>
    <t xml:space="preserve">        Christchurch</t>
  </si>
  <si>
    <t>E07000049</t>
  </si>
  <si>
    <t xml:space="preserve">        East Dorset</t>
  </si>
  <si>
    <t>E07000050</t>
  </si>
  <si>
    <t xml:space="preserve">        North Dorset</t>
  </si>
  <si>
    <t>E07000051</t>
  </si>
  <si>
    <t xml:space="preserve">        Purbeck</t>
  </si>
  <si>
    <t>E07000052</t>
  </si>
  <si>
    <t xml:space="preserve">        West Dorset</t>
  </si>
  <si>
    <t>E07000053</t>
  </si>
  <si>
    <t xml:space="preserve">        Weymouth and Portland</t>
  </si>
  <si>
    <t>E10000013</t>
  </si>
  <si>
    <t>Gloucestershire</t>
  </si>
  <si>
    <t>E07000078</t>
  </si>
  <si>
    <t xml:space="preserve">        Cheltenham</t>
  </si>
  <si>
    <t>E07000079</t>
  </si>
  <si>
    <t xml:space="preserve">        Cotswold</t>
  </si>
  <si>
    <t>E07000080</t>
  </si>
  <si>
    <t xml:space="preserve">        Forest of Dean</t>
  </si>
  <si>
    <t>E07000081</t>
  </si>
  <si>
    <t xml:space="preserve">        Gloucester</t>
  </si>
  <si>
    <t>E07000082</t>
  </si>
  <si>
    <t xml:space="preserve">        Stroud</t>
  </si>
  <si>
    <t>E07000083</t>
  </si>
  <si>
    <t xml:space="preserve">        Tewkesbury</t>
  </si>
  <si>
    <t>E10000027</t>
  </si>
  <si>
    <t>Somerset</t>
  </si>
  <si>
    <t>E07000187</t>
  </si>
  <si>
    <t xml:space="preserve">        Mendip</t>
  </si>
  <si>
    <t>E07000188</t>
  </si>
  <si>
    <t xml:space="preserve">        Sedgemoor</t>
  </si>
  <si>
    <t>E07000189</t>
  </si>
  <si>
    <t xml:space="preserve">        South Somerset</t>
  </si>
  <si>
    <t>E07000190</t>
  </si>
  <si>
    <t xml:space="preserve">        Taunton Deane</t>
  </si>
  <si>
    <t>E07000191</t>
  </si>
  <si>
    <t xml:space="preserve">        West Somerset</t>
  </si>
  <si>
    <t>W92000004</t>
  </si>
  <si>
    <t>WALES</t>
  </si>
  <si>
    <t>W06000001</t>
  </si>
  <si>
    <t xml:space="preserve">         Isle of Anglesey / Ynys Môn</t>
  </si>
  <si>
    <t>W06000002</t>
  </si>
  <si>
    <t xml:space="preserve">         Gwynedd / Gwynedd</t>
  </si>
  <si>
    <t>W06000003</t>
  </si>
  <si>
    <t xml:space="preserve">         Conwy / Conwy</t>
  </si>
  <si>
    <t>W06000004</t>
  </si>
  <si>
    <t xml:space="preserve">         Denbighshire / Sir Ddinbych</t>
  </si>
  <si>
    <t>W06000005</t>
  </si>
  <si>
    <t xml:space="preserve">         Flintshire / Sir y Fflint</t>
  </si>
  <si>
    <t>W06000006</t>
  </si>
  <si>
    <t xml:space="preserve">         Wrexham / Wrecsam</t>
  </si>
  <si>
    <t>W06000023</t>
  </si>
  <si>
    <t>W06000008</t>
  </si>
  <si>
    <t xml:space="preserve">         Ceredigion / Ceredigion</t>
  </si>
  <si>
    <t>W06000009</t>
  </si>
  <si>
    <t xml:space="preserve">         Pembrokeshire / Sir Benfro</t>
  </si>
  <si>
    <t>W06000010</t>
  </si>
  <si>
    <t>W06000011</t>
  </si>
  <si>
    <t xml:space="preserve">         Swansea / Abertawe</t>
  </si>
  <si>
    <t>W06000012</t>
  </si>
  <si>
    <t xml:space="preserve">         Neath Port Talbot / Castell-nedd Port Talbot</t>
  </si>
  <si>
    <t>W06000013</t>
  </si>
  <si>
    <t xml:space="preserve">         Bridgend / Pen-y-bont ar Ogwr</t>
  </si>
  <si>
    <t>W06000014</t>
  </si>
  <si>
    <t xml:space="preserve">         The Vale of Glamorgan / Bro Morgannwg</t>
  </si>
  <si>
    <t>W06000015</t>
  </si>
  <si>
    <t xml:space="preserve">         Cardiff / Caerdydd</t>
  </si>
  <si>
    <t>W06000016</t>
  </si>
  <si>
    <t xml:space="preserve">         Rhondda Cynon Taf / Rhondda Cynon Taf</t>
  </si>
  <si>
    <t>W06000024</t>
  </si>
  <si>
    <t xml:space="preserve">         Merthyr Tydfil / Merthyr Tudful</t>
  </si>
  <si>
    <t>W06000018</t>
  </si>
  <si>
    <t xml:space="preserve">         Caerphilly / Caerffili</t>
  </si>
  <si>
    <t>W06000019</t>
  </si>
  <si>
    <t xml:space="preserve">         Blaenau Gwent / Blaenau Gwent</t>
  </si>
  <si>
    <t>W06000020</t>
  </si>
  <si>
    <t xml:space="preserve">         Torfaen / Tor-faen</t>
  </si>
  <si>
    <t>W06000021</t>
  </si>
  <si>
    <t xml:space="preserve">         Monmouthshire / Sir Fynwy</t>
  </si>
  <si>
    <t>W06000022</t>
  </si>
  <si>
    <t xml:space="preserve">         Newport / Casnewydd</t>
  </si>
  <si>
    <t>Table notes</t>
  </si>
  <si>
    <t>Total rateable values are rounded to the nearest £1million with amounts smaller than £0.5million reported as negligible and denoted by '-'.</t>
  </si>
  <si>
    <t>Average rateable values are rounded to the nearest £1,000 with amounts smaller than £500 reported as negligible and denoted by '-'.</t>
  </si>
  <si>
    <t>Footnotes</t>
  </si>
  <si>
    <t xml:space="preserve">England
</t>
  </si>
  <si>
    <t xml:space="preserve">Wales
</t>
  </si>
  <si>
    <t>Total</t>
  </si>
  <si>
    <t>Railways</t>
  </si>
  <si>
    <t>Light railways</t>
  </si>
  <si>
    <t>Communications</t>
  </si>
  <si>
    <t>National &amp; Regional Gas Transportation</t>
  </si>
  <si>
    <t>Local Gas Transportation</t>
  </si>
  <si>
    <t>Gas Meters</t>
  </si>
  <si>
    <t>Electricity Transmission</t>
  </si>
  <si>
    <t>Electricity Distribution</t>
  </si>
  <si>
    <t>Electricity Meters</t>
  </si>
  <si>
    <t>Water Supply</t>
  </si>
  <si>
    <t>Canals</t>
  </si>
  <si>
    <t>All properties</t>
  </si>
  <si>
    <t>Other properties</t>
  </si>
  <si>
    <t>Back to the top</t>
  </si>
  <si>
    <t>Warehouses</t>
  </si>
  <si>
    <t>Factories</t>
  </si>
  <si>
    <t>Region</t>
  </si>
  <si>
    <r>
      <t>Geography</t>
    </r>
    <r>
      <rPr>
        <b/>
        <vertAlign val="superscript"/>
        <sz val="11"/>
        <rFont val="Arial"/>
        <family val="2"/>
      </rPr>
      <t>4</t>
    </r>
  </si>
  <si>
    <r>
      <t xml:space="preserve">         Powys / Powys</t>
    </r>
    <r>
      <rPr>
        <vertAlign val="superscript"/>
        <sz val="11"/>
        <rFont val="Arial"/>
        <family val="2"/>
      </rPr>
      <t>7</t>
    </r>
  </si>
  <si>
    <r>
      <t xml:space="preserve">         Carmarthenshire / Sir Gaerfyrddin</t>
    </r>
    <r>
      <rPr>
        <vertAlign val="superscript"/>
        <sz val="11"/>
        <rFont val="Arial"/>
        <family val="2"/>
      </rPr>
      <t>8</t>
    </r>
  </si>
  <si>
    <r>
      <rPr>
        <vertAlign val="superscript"/>
        <sz val="11"/>
        <rFont val="Arial"/>
        <family val="2"/>
      </rPr>
      <t xml:space="preserve">4 </t>
    </r>
    <r>
      <rPr>
        <b/>
        <sz val="11"/>
        <rFont val="Arial"/>
        <family val="2"/>
      </rPr>
      <t>Geography</t>
    </r>
    <r>
      <rPr>
        <sz val="11"/>
        <rFont val="Arial"/>
        <family val="2"/>
      </rPr>
      <t xml:space="preserve"> - Geographical level of the data presented: England and Wales (ENGWAL), National (NATN), Regional (REGN), County/Metropolitan County (CTYMET) or Local/Unitary Authority/London Borough (LAUA).</t>
    </r>
  </si>
  <si>
    <r>
      <t>Billing authority codes</t>
    </r>
    <r>
      <rPr>
        <vertAlign val="superscript"/>
        <sz val="11"/>
        <rFont val="Arial"/>
        <family val="2"/>
      </rPr>
      <t>5</t>
    </r>
    <r>
      <rPr>
        <sz val="11"/>
        <rFont val="Arial"/>
        <family val="2"/>
      </rPr>
      <t xml:space="preserve"> and area codes</t>
    </r>
    <r>
      <rPr>
        <vertAlign val="superscript"/>
        <sz val="11"/>
        <rFont val="Arial"/>
        <family val="2"/>
      </rPr>
      <t>6</t>
    </r>
    <r>
      <rPr>
        <sz val="11"/>
        <rFont val="Arial"/>
        <family val="2"/>
      </rPr>
      <t xml:space="preserve"> can be viewed by clicking on the plus sign at the top of this column.</t>
    </r>
  </si>
  <si>
    <r>
      <t>Offices</t>
    </r>
    <r>
      <rPr>
        <b/>
        <vertAlign val="superscript"/>
        <sz val="11"/>
        <rFont val="Arial"/>
        <family val="2"/>
      </rPr>
      <t>4</t>
    </r>
  </si>
  <si>
    <r>
      <t>Area codes</t>
    </r>
    <r>
      <rPr>
        <vertAlign val="superscript"/>
        <sz val="11"/>
        <rFont val="Arial"/>
        <family val="2"/>
      </rPr>
      <t>3</t>
    </r>
    <r>
      <rPr>
        <sz val="11"/>
        <rFont val="Arial"/>
        <family val="2"/>
      </rPr>
      <t xml:space="preserve"> can be viewed by clicking on the plus sign at the top of this column.</t>
    </r>
  </si>
  <si>
    <r>
      <t>4</t>
    </r>
    <r>
      <rPr>
        <sz val="11"/>
        <rFont val="Arial"/>
        <family val="2"/>
      </rPr>
      <t xml:space="preserve"> </t>
    </r>
    <r>
      <rPr>
        <b/>
        <sz val="11"/>
        <rFont val="Arial"/>
        <family val="2"/>
      </rPr>
      <t xml:space="preserve">Offices </t>
    </r>
    <r>
      <rPr>
        <sz val="11"/>
        <rFont val="Arial"/>
        <family val="2"/>
      </rPr>
      <t>- Local government offices are shown in the table under the 'Office' category but included in the property type 'Miscellaneous' in Table CL3.</t>
    </r>
  </si>
  <si>
    <t>Table notes and footnotes</t>
  </si>
  <si>
    <r>
      <t>Rateable properties</t>
    </r>
    <r>
      <rPr>
        <b/>
        <vertAlign val="superscript"/>
        <sz val="11"/>
        <rFont val="Arial"/>
        <family val="2"/>
      </rPr>
      <t>1</t>
    </r>
    <r>
      <rPr>
        <b/>
        <sz val="11"/>
        <rFont val="Arial"/>
        <family val="2"/>
      </rPr>
      <t xml:space="preserve"> </t>
    </r>
  </si>
  <si>
    <r>
      <t>Rateable value</t>
    </r>
    <r>
      <rPr>
        <b/>
        <vertAlign val="superscript"/>
        <sz val="11"/>
        <rFont val="Arial"/>
        <family val="2"/>
      </rPr>
      <t>2</t>
    </r>
    <r>
      <rPr>
        <b/>
        <sz val="11"/>
        <rFont val="Arial"/>
        <family val="2"/>
      </rPr>
      <t xml:space="preserve"> </t>
    </r>
  </si>
  <si>
    <r>
      <t>Average rateable value</t>
    </r>
    <r>
      <rPr>
        <b/>
        <vertAlign val="superscript"/>
        <sz val="11"/>
        <rFont val="Arial"/>
        <family val="2"/>
      </rPr>
      <t>3</t>
    </r>
    <r>
      <rPr>
        <vertAlign val="superscript"/>
        <sz val="11"/>
        <rFont val="Arial"/>
        <family val="2"/>
      </rPr>
      <t xml:space="preserve"> </t>
    </r>
  </si>
  <si>
    <r>
      <t>Property description</t>
    </r>
    <r>
      <rPr>
        <b/>
        <vertAlign val="superscript"/>
        <sz val="11"/>
        <rFont val="Arial"/>
        <family val="2"/>
      </rPr>
      <t>2</t>
    </r>
  </si>
  <si>
    <r>
      <rPr>
        <vertAlign val="superscript"/>
        <sz val="11"/>
        <rFont val="Arial"/>
        <family val="2"/>
      </rPr>
      <t>1</t>
    </r>
    <r>
      <rPr>
        <sz val="11"/>
        <rFont val="Arial"/>
        <family val="2"/>
      </rPr>
      <t xml:space="preserve"> </t>
    </r>
    <r>
      <rPr>
        <b/>
        <sz val="11"/>
        <rFont val="Arial"/>
        <family val="2"/>
      </rPr>
      <t>Rateable property (also known as hereditament)</t>
    </r>
    <r>
      <rPr>
        <sz val="11"/>
        <rFont val="Arial"/>
        <family val="2"/>
      </rPr>
      <t xml:space="preserve"> - a unit of property that is, or may become, liable to non-domestic rating and thus appears in a rating list.</t>
    </r>
  </si>
  <si>
    <r>
      <rPr>
        <vertAlign val="superscript"/>
        <sz val="11"/>
        <rFont val="Arial"/>
        <family val="2"/>
      </rPr>
      <t>1</t>
    </r>
    <r>
      <rPr>
        <sz val="11"/>
        <rFont val="Arial"/>
        <family val="2"/>
      </rPr>
      <t xml:space="preserve"> </t>
    </r>
    <r>
      <rPr>
        <b/>
        <sz val="11"/>
        <rFont val="Arial"/>
        <family val="2"/>
      </rPr>
      <t>Rateable property (also known as hereditament)</t>
    </r>
    <r>
      <rPr>
        <sz val="11"/>
        <rFont val="Arial"/>
        <family val="2"/>
      </rPr>
      <t xml:space="preserve"> - A unit of property that is, or may become, liable to non-domestic rating and thus appears in a rating list.</t>
    </r>
  </si>
  <si>
    <r>
      <rPr>
        <vertAlign val="superscript"/>
        <sz val="11"/>
        <rFont val="Arial"/>
        <family val="2"/>
      </rPr>
      <t>3</t>
    </r>
    <r>
      <rPr>
        <sz val="11"/>
        <rFont val="Arial"/>
        <family val="2"/>
      </rPr>
      <t xml:space="preserve"> </t>
    </r>
    <r>
      <rPr>
        <b/>
        <sz val="11"/>
        <rFont val="Arial"/>
        <family val="2"/>
      </rPr>
      <t>Average rateable value</t>
    </r>
    <r>
      <rPr>
        <sz val="11"/>
        <rFont val="Arial"/>
        <family val="2"/>
      </rPr>
      <t xml:space="preserve"> - The mean average of the rateable value: total rateable value divided by total number of rateable properties.</t>
    </r>
  </si>
  <si>
    <r>
      <t>2</t>
    </r>
    <r>
      <rPr>
        <sz val="11"/>
        <rFont val="Arial"/>
        <family val="2"/>
      </rPr>
      <t xml:space="preserve"> </t>
    </r>
    <r>
      <rPr>
        <b/>
        <sz val="11"/>
        <rFont val="Arial"/>
        <family val="2"/>
      </rPr>
      <t>Property description</t>
    </r>
    <r>
      <rPr>
        <sz val="11"/>
        <rFont val="Arial"/>
        <family val="2"/>
      </rPr>
      <t xml:space="preserve"> - Broad category assigned to rateable properties listed on the central rating lists.</t>
    </r>
  </si>
  <si>
    <r>
      <t>5</t>
    </r>
    <r>
      <rPr>
        <sz val="11"/>
        <rFont val="Arial"/>
        <family val="2"/>
      </rPr>
      <t xml:space="preserve"> </t>
    </r>
    <r>
      <rPr>
        <b/>
        <sz val="11"/>
        <rFont val="Arial"/>
        <family val="2"/>
      </rPr>
      <t>BA code</t>
    </r>
    <r>
      <rPr>
        <sz val="11"/>
        <rFont val="Arial"/>
        <family val="2"/>
      </rPr>
      <t xml:space="preserve"> - Unique identifier for billing authorities.</t>
    </r>
  </si>
  <si>
    <r>
      <t>6</t>
    </r>
    <r>
      <rPr>
        <sz val="11"/>
        <rFont val="Arial"/>
        <family val="2"/>
      </rPr>
      <t xml:space="preserve"> </t>
    </r>
    <r>
      <rPr>
        <b/>
        <sz val="11"/>
        <rFont val="Arial"/>
        <family val="2"/>
      </rPr>
      <t>Area code</t>
    </r>
    <r>
      <rPr>
        <sz val="11"/>
        <rFont val="Arial"/>
        <family val="2"/>
      </rPr>
      <t xml:space="preserve"> - Geographical codes introduced by the Office for National Statistics January 2011.  For further information please visit the ONS website at the following location:</t>
    </r>
  </si>
  <si>
    <r>
      <t>7</t>
    </r>
    <r>
      <rPr>
        <sz val="11"/>
        <rFont val="Arial"/>
        <family val="2"/>
      </rPr>
      <t xml:space="preserve"> </t>
    </r>
    <r>
      <rPr>
        <b/>
        <sz val="11"/>
        <rFont val="Arial"/>
        <family val="2"/>
      </rPr>
      <t>Powys</t>
    </r>
    <r>
      <rPr>
        <sz val="11"/>
        <rFont val="Arial"/>
        <family val="2"/>
      </rPr>
      <t xml:space="preserve"> - This combines three billing authorities with BA codes 6850, 6853 and 6854.</t>
    </r>
  </si>
  <si>
    <r>
      <t>8</t>
    </r>
    <r>
      <rPr>
        <sz val="11"/>
        <rFont val="Arial"/>
        <family val="2"/>
      </rPr>
      <t xml:space="preserve"> </t>
    </r>
    <r>
      <rPr>
        <b/>
        <sz val="11"/>
        <rFont val="Arial"/>
        <family val="2"/>
      </rPr>
      <t>Carmarthenshire</t>
    </r>
    <r>
      <rPr>
        <sz val="11"/>
        <rFont val="Arial"/>
        <family val="2"/>
      </rPr>
      <t xml:space="preserve"> - This combines three billing authorities with BA codes 6825, 6828 and 6829.</t>
    </r>
  </si>
  <si>
    <r>
      <t>BA code</t>
    </r>
    <r>
      <rPr>
        <b/>
        <vertAlign val="superscript"/>
        <sz val="11"/>
        <rFont val="Arial"/>
        <family val="2"/>
      </rPr>
      <t>5</t>
    </r>
  </si>
  <si>
    <r>
      <t>Area code</t>
    </r>
    <r>
      <rPr>
        <b/>
        <vertAlign val="superscript"/>
        <sz val="11"/>
        <rFont val="Arial"/>
        <family val="2"/>
      </rPr>
      <t>6</t>
    </r>
  </si>
  <si>
    <r>
      <t>Rateable value</t>
    </r>
    <r>
      <rPr>
        <b/>
        <vertAlign val="superscript"/>
        <sz val="11"/>
        <rFont val="Arial"/>
        <family val="2"/>
      </rPr>
      <t>2</t>
    </r>
  </si>
  <si>
    <r>
      <t>Property type 2</t>
    </r>
    <r>
      <rPr>
        <b/>
        <vertAlign val="superscript"/>
        <sz val="11"/>
        <rFont val="Arial"/>
        <family val="2"/>
      </rPr>
      <t>A</t>
    </r>
  </si>
  <si>
    <r>
      <t>Area code</t>
    </r>
    <r>
      <rPr>
        <b/>
        <vertAlign val="superscript"/>
        <sz val="11"/>
        <rFont val="Arial"/>
        <family val="2"/>
      </rPr>
      <t>3</t>
    </r>
  </si>
  <si>
    <r>
      <t>Rateable properties</t>
    </r>
    <r>
      <rPr>
        <b/>
        <vertAlign val="superscript"/>
        <sz val="11"/>
        <rFont val="Arial"/>
        <family val="2"/>
      </rPr>
      <t>1</t>
    </r>
  </si>
  <si>
    <r>
      <t>3</t>
    </r>
    <r>
      <rPr>
        <sz val="11"/>
        <rFont val="Arial"/>
        <family val="2"/>
      </rPr>
      <t xml:space="preserve"> </t>
    </r>
    <r>
      <rPr>
        <b/>
        <sz val="11"/>
        <rFont val="Arial"/>
        <family val="2"/>
      </rPr>
      <t>Area code</t>
    </r>
    <r>
      <rPr>
        <sz val="11"/>
        <rFont val="Arial"/>
        <family val="2"/>
      </rPr>
      <t xml:space="preserve"> - Geographical codes introduced by the Office for National Statistics January 2011.  For further information please visit the ONS website at the following location:</t>
    </r>
  </si>
  <si>
    <r>
      <t>A</t>
    </r>
    <r>
      <rPr>
        <b/>
        <vertAlign val="superscript"/>
        <sz val="11"/>
        <rFont val="Arial"/>
        <family val="2"/>
      </rPr>
      <t xml:space="preserve"> </t>
    </r>
    <r>
      <rPr>
        <b/>
        <sz val="11"/>
        <rFont val="Arial"/>
        <family val="2"/>
      </rPr>
      <t>Property type 2</t>
    </r>
    <r>
      <rPr>
        <sz val="11"/>
        <rFont val="Arial"/>
        <family val="2"/>
      </rPr>
      <t xml:space="preserve"> - This is a breakdown of properties by type of building on which the valuation is based. It spans 95 primary description codes, 30 detailed property type 1 categories and all 6 broad property type 1 categories</t>
    </r>
  </si>
  <si>
    <t>Properties (counts), Value (£ thousands),
Average value (£ thousands)</t>
  </si>
  <si>
    <t>Properties (counts), Value (£ thousands)</t>
  </si>
  <si>
    <t>Total rateable values are rounded to the nearest £1,000 with amounts smaller than £0.5million reported as negligible and denoted by '-'.</t>
  </si>
  <si>
    <t>Next update: TBC</t>
  </si>
  <si>
    <t>Value (£millions)</t>
  </si>
  <si>
    <t>Counts are rounded to the nearest ten with counts fewer than 500 but greater than 0 reported as negligible and denoted by '-'.</t>
  </si>
  <si>
    <t>Total rateable values are rounded to the nearest £1,000 with amounts smaller than £0.5million but larger than £0 reported as negligible and denoted by '-'.</t>
  </si>
  <si>
    <t>Counts are rounded to the nearest ten with counts fewer than 500 reported as negligible and denoted by '-'.</t>
  </si>
  <si>
    <t>Source: VOA administrative data as at 1 April 2017</t>
  </si>
  <si>
    <t>2017 Draft Rating List as at 31 March 2017 and 2017 Compiled List as at 1 April 2017</t>
  </si>
  <si>
    <t xml:space="preserve">
Value (£thousands)</t>
  </si>
  <si>
    <r>
      <t>BA Code</t>
    </r>
    <r>
      <rPr>
        <b/>
        <vertAlign val="superscript"/>
        <sz val="11"/>
        <rFont val="Arial"/>
        <family val="2"/>
      </rPr>
      <t>5</t>
    </r>
  </si>
  <si>
    <r>
      <t>Area Code</t>
    </r>
    <r>
      <rPr>
        <b/>
        <vertAlign val="superscript"/>
        <sz val="11"/>
        <rFont val="Arial"/>
        <family val="2"/>
      </rPr>
      <t>10</t>
    </r>
  </si>
  <si>
    <r>
      <t>Total rateable value</t>
    </r>
    <r>
      <rPr>
        <b/>
        <vertAlign val="superscript"/>
        <sz val="11"/>
        <rFont val="Arial"/>
        <family val="2"/>
      </rPr>
      <t>1</t>
    </r>
    <r>
      <rPr>
        <b/>
        <sz val="11"/>
        <rFont val="Arial"/>
        <family val="2"/>
      </rPr>
      <t xml:space="preserve"> (Draft list)</t>
    </r>
  </si>
  <si>
    <r>
      <t>Difference in total rateable value</t>
    </r>
    <r>
      <rPr>
        <b/>
        <vertAlign val="superscript"/>
        <sz val="11"/>
        <rFont val="Arial"/>
        <family val="2"/>
      </rPr>
      <t>2</t>
    </r>
  </si>
  <si>
    <r>
      <t>Percentage change in rateable value</t>
    </r>
    <r>
      <rPr>
        <b/>
        <vertAlign val="superscript"/>
        <sz val="11"/>
        <rFont val="Arial"/>
        <family val="2"/>
      </rPr>
      <t>3</t>
    </r>
  </si>
  <si>
    <t>Retail Sector</t>
  </si>
  <si>
    <t>Industry Sector</t>
  </si>
  <si>
    <t>Office Sector</t>
  </si>
  <si>
    <t>Other Sector</t>
  </si>
  <si>
    <t>Other</t>
  </si>
  <si>
    <t>Source: VOA Administrative Data as at 31 March 2017 and 1 April 2017</t>
  </si>
  <si>
    <t>Counts are rounded to the nearest 10 with counts of 0 being reported as 0 and counts of fewer than 5 reported as negligible and denoted by '-'.</t>
  </si>
  <si>
    <t>Total and average rateable values are rounded to the nearest £1,000. For counts of 0 the total and average rateable value are reported as not applicable and denoted by '.'. For counts &gt;0 but &lt;5 total rateable values are noted as not available "..". Total rateable values larger than £0 and smaller than £0.5 million are reported as negligible and denoted by '-'.</t>
  </si>
  <si>
    <r>
      <rPr>
        <vertAlign val="superscript"/>
        <sz val="11"/>
        <rFont val="Arial"/>
        <family val="2"/>
      </rPr>
      <t xml:space="preserve">1 </t>
    </r>
    <r>
      <rPr>
        <b/>
        <sz val="11"/>
        <rFont val="Arial"/>
        <family val="2"/>
      </rPr>
      <t xml:space="preserve">Rateable Value </t>
    </r>
    <r>
      <rPr>
        <sz val="11"/>
        <rFont val="Arial"/>
        <family val="2"/>
      </rPr>
      <t>- The legal term for the notional annual rent of a rateable property assessed by the VOA. Every property has a rateable value that is based broadly on the annual rent that the property could have been let for on the open market at a particular date (this is 1 April 2008 for the 2010 lists and 1 April 2015 for the 2017 lists).</t>
    </r>
  </si>
  <si>
    <r>
      <rPr>
        <vertAlign val="superscript"/>
        <sz val="11"/>
        <rFont val="Arial"/>
        <family val="2"/>
      </rPr>
      <t>2</t>
    </r>
    <r>
      <rPr>
        <sz val="11"/>
        <rFont val="Arial"/>
        <family val="2"/>
      </rPr>
      <t xml:space="preserve"> </t>
    </r>
    <r>
      <rPr>
        <b/>
        <sz val="11"/>
        <rFont val="Arial"/>
        <family val="2"/>
      </rPr>
      <t>Difference in Rateable Value</t>
    </r>
    <r>
      <rPr>
        <sz val="11"/>
        <rFont val="Arial"/>
        <family val="2"/>
      </rPr>
      <t xml:space="preserve"> - Difference between the total Rateable Value of the 2017 Compiled List and the total Rateable Value of the 2017 Draft List.</t>
    </r>
  </si>
  <si>
    <r>
      <rPr>
        <vertAlign val="superscript"/>
        <sz val="11"/>
        <rFont val="Arial"/>
        <family val="2"/>
      </rPr>
      <t>3</t>
    </r>
    <r>
      <rPr>
        <sz val="11"/>
        <rFont val="Arial"/>
        <family val="2"/>
      </rPr>
      <t xml:space="preserve"> </t>
    </r>
    <r>
      <rPr>
        <b/>
        <sz val="11"/>
        <rFont val="Arial"/>
        <family val="2"/>
      </rPr>
      <t>Percentage Change in Rateable Value</t>
    </r>
    <r>
      <rPr>
        <sz val="11"/>
        <rFont val="Arial"/>
        <family val="2"/>
      </rPr>
      <t xml:space="preserve"> - Difference in Rateable Value divided by the total Rateable Value of the 2017 Draft List, shown as a percentage.</t>
    </r>
  </si>
  <si>
    <r>
      <t>5</t>
    </r>
    <r>
      <rPr>
        <sz val="11"/>
        <rFont val="Arial"/>
        <family val="2"/>
      </rPr>
      <t xml:space="preserve"> </t>
    </r>
    <r>
      <rPr>
        <b/>
        <sz val="11"/>
        <rFont val="Arial"/>
        <family val="2"/>
      </rPr>
      <t>BA Code</t>
    </r>
    <r>
      <rPr>
        <sz val="11"/>
        <rFont val="Arial"/>
        <family val="2"/>
      </rPr>
      <t xml:space="preserve"> - Unique identifier for billing authorities.</t>
    </r>
  </si>
  <si>
    <r>
      <t>6</t>
    </r>
    <r>
      <rPr>
        <sz val="11"/>
        <rFont val="Arial"/>
        <family val="2"/>
      </rPr>
      <t xml:space="preserve"> </t>
    </r>
    <r>
      <rPr>
        <b/>
        <sz val="11"/>
        <rFont val="Arial"/>
        <family val="2"/>
      </rPr>
      <t>Area Code</t>
    </r>
    <r>
      <rPr>
        <sz val="11"/>
        <rFont val="Arial"/>
        <family val="2"/>
      </rPr>
      <t xml:space="preserve"> - Geographical codes introduced by the Office for National Statistics January 2011.  For further information please visit the ONS website at the following location:</t>
    </r>
  </si>
  <si>
    <t>https://www.ons.gov.uk/methodology/geography/ukgeographies/administrativegeography</t>
  </si>
  <si>
    <r>
      <t>Revisions Table:  Total Rateable Value</t>
    </r>
    <r>
      <rPr>
        <b/>
        <vertAlign val="superscript"/>
        <sz val="11"/>
        <rFont val="Arial"/>
        <family val="2"/>
      </rPr>
      <t>1</t>
    </r>
    <r>
      <rPr>
        <b/>
        <sz val="11"/>
        <rFont val="Arial"/>
        <family val="2"/>
      </rPr>
      <t>, Difference in Rateable Value</t>
    </r>
    <r>
      <rPr>
        <b/>
        <vertAlign val="superscript"/>
        <sz val="11"/>
        <rFont val="Arial"/>
        <family val="2"/>
      </rPr>
      <t>2</t>
    </r>
    <r>
      <rPr>
        <b/>
        <sz val="11"/>
        <rFont val="Arial"/>
        <family val="2"/>
      </rPr>
      <t xml:space="preserve"> and Percentage Change in Rateable Value</t>
    </r>
    <r>
      <rPr>
        <b/>
        <vertAlign val="superscript"/>
        <sz val="11"/>
        <rFont val="Arial"/>
        <family val="2"/>
      </rPr>
      <t>3</t>
    </r>
    <r>
      <rPr>
        <b/>
        <sz val="11"/>
        <rFont val="Arial"/>
        <family val="2"/>
      </rPr>
      <t xml:space="preserve"> by Region and Sector</t>
    </r>
  </si>
  <si>
    <t>Table Notes and Footnotes</t>
  </si>
  <si>
    <t>Properties (Counts), Value (£thousands),
Average value (£thousands)</t>
  </si>
  <si>
    <r>
      <t>Geography</t>
    </r>
    <r>
      <rPr>
        <b/>
        <vertAlign val="superscript"/>
        <sz val="11"/>
        <rFont val="Arial"/>
        <family val="2"/>
      </rPr>
      <t>8</t>
    </r>
  </si>
  <si>
    <r>
      <t>BA Code</t>
    </r>
    <r>
      <rPr>
        <b/>
        <vertAlign val="superscript"/>
        <sz val="11"/>
        <rFont val="Arial"/>
        <family val="2"/>
      </rPr>
      <t>9</t>
    </r>
  </si>
  <si>
    <r>
      <t>Rateable Properties</t>
    </r>
    <r>
      <rPr>
        <b/>
        <vertAlign val="superscript"/>
        <sz val="11"/>
        <rFont val="Arial"/>
        <family val="2"/>
      </rPr>
      <t>1</t>
    </r>
    <r>
      <rPr>
        <b/>
        <sz val="11"/>
        <rFont val="Arial"/>
        <family val="2"/>
      </rPr>
      <t xml:space="preserve"> </t>
    </r>
  </si>
  <si>
    <r>
      <t>Rateable Value</t>
    </r>
    <r>
      <rPr>
        <b/>
        <vertAlign val="superscript"/>
        <sz val="11"/>
        <rFont val="Arial"/>
        <family val="2"/>
      </rPr>
      <t>2</t>
    </r>
    <r>
      <rPr>
        <b/>
        <sz val="11"/>
        <rFont val="Arial"/>
        <family val="2"/>
      </rPr>
      <t xml:space="preserve"> </t>
    </r>
  </si>
  <si>
    <r>
      <t>Percentage Change in Rateable Value</t>
    </r>
    <r>
      <rPr>
        <b/>
        <vertAlign val="superscript"/>
        <sz val="11"/>
        <rFont val="Arial"/>
        <family val="2"/>
      </rPr>
      <t>3</t>
    </r>
  </si>
  <si>
    <r>
      <t>Billing authority codes</t>
    </r>
    <r>
      <rPr>
        <vertAlign val="superscript"/>
        <sz val="11"/>
        <rFont val="Arial"/>
        <family val="2"/>
      </rPr>
      <t>9</t>
    </r>
    <r>
      <rPr>
        <sz val="11"/>
        <rFont val="Arial"/>
        <family val="2"/>
      </rPr>
      <t xml:space="preserve"> and area codes</t>
    </r>
    <r>
      <rPr>
        <vertAlign val="superscript"/>
        <sz val="11"/>
        <rFont val="Arial"/>
        <family val="2"/>
      </rPr>
      <t>10</t>
    </r>
    <r>
      <rPr>
        <sz val="11"/>
        <rFont val="Arial"/>
        <family val="2"/>
      </rPr>
      <t xml:space="preserve"> can be viewed by clicking on the plus sign at the top of this column.</t>
    </r>
  </si>
  <si>
    <r>
      <rPr>
        <vertAlign val="superscript"/>
        <sz val="11"/>
        <rFont val="Arial"/>
        <family val="2"/>
      </rPr>
      <t>1</t>
    </r>
    <r>
      <rPr>
        <sz val="11"/>
        <rFont val="Arial"/>
        <family val="2"/>
      </rPr>
      <t xml:space="preserve"> </t>
    </r>
    <r>
      <rPr>
        <b/>
        <sz val="11"/>
        <rFont val="Arial"/>
        <family val="2"/>
      </rPr>
      <t>Rateable Property (also known as Hereditament)</t>
    </r>
    <r>
      <rPr>
        <sz val="11"/>
        <rFont val="Arial"/>
        <family val="2"/>
      </rPr>
      <t>: a unit of property that is, or may become, liable to non-domestic rating and thus appears in a rating list.</t>
    </r>
  </si>
  <si>
    <r>
      <rPr>
        <vertAlign val="superscript"/>
        <sz val="11"/>
        <rFont val="Arial"/>
        <family val="2"/>
      </rPr>
      <t xml:space="preserve">2 </t>
    </r>
    <r>
      <rPr>
        <b/>
        <sz val="11"/>
        <rFont val="Arial"/>
        <family val="2"/>
      </rPr>
      <t xml:space="preserve">Rateable Value </t>
    </r>
    <r>
      <rPr>
        <sz val="11"/>
        <rFont val="Arial"/>
        <family val="2"/>
      </rPr>
      <t>- The legal term for the notional annual rent of a rateable property assessed by the VOA. Every property has a rateable value that is based broadly on the annual rent that the property could have been let for on the open market at a particular date (this is 1 April 2008 for the 2010 lists and 1 April 2015 for the 2017 lists).</t>
    </r>
  </si>
  <si>
    <r>
      <rPr>
        <vertAlign val="superscript"/>
        <sz val="11"/>
        <rFont val="Arial"/>
        <family val="2"/>
      </rPr>
      <t>5</t>
    </r>
    <r>
      <rPr>
        <sz val="11"/>
        <rFont val="Arial"/>
        <family val="2"/>
      </rPr>
      <t xml:space="preserve"> </t>
    </r>
    <r>
      <rPr>
        <b/>
        <sz val="11"/>
        <rFont val="Arial"/>
        <family val="2"/>
      </rPr>
      <t>BA Code</t>
    </r>
    <r>
      <rPr>
        <sz val="11"/>
        <rFont val="Arial"/>
        <family val="2"/>
      </rPr>
      <t xml:space="preserve"> - Unique identifier for billing authorities.</t>
    </r>
  </si>
  <si>
    <r>
      <rPr>
        <vertAlign val="superscript"/>
        <sz val="11"/>
        <rFont val="Arial"/>
        <family val="2"/>
      </rPr>
      <t>6</t>
    </r>
    <r>
      <rPr>
        <sz val="11"/>
        <rFont val="Arial"/>
        <family val="2"/>
      </rPr>
      <t xml:space="preserve"> </t>
    </r>
    <r>
      <rPr>
        <b/>
        <sz val="11"/>
        <rFont val="Arial"/>
        <family val="2"/>
      </rPr>
      <t>Area Code</t>
    </r>
    <r>
      <rPr>
        <sz val="11"/>
        <rFont val="Arial"/>
        <family val="2"/>
      </rPr>
      <t xml:space="preserve"> - Geographical codes introduced by the Office for National Statistics January 2011.  For further information please visit the ONS website at the following location:</t>
    </r>
  </si>
  <si>
    <r>
      <t>7</t>
    </r>
    <r>
      <rPr>
        <sz val="11"/>
        <rFont val="Arial"/>
        <family val="2"/>
      </rPr>
      <t xml:space="preserve"> </t>
    </r>
    <r>
      <rPr>
        <b/>
        <sz val="11"/>
        <rFont val="Arial"/>
        <family val="2"/>
      </rPr>
      <t>Powys</t>
    </r>
    <r>
      <rPr>
        <sz val="11"/>
        <rFont val="Arial"/>
        <family val="2"/>
      </rPr>
      <t xml:space="preserve"> combines three billing authorities with BA Codes 6850, 6853 and 6854.</t>
    </r>
  </si>
  <si>
    <r>
      <t xml:space="preserve">8 </t>
    </r>
    <r>
      <rPr>
        <b/>
        <sz val="11"/>
        <rFont val="Arial"/>
        <family val="2"/>
      </rPr>
      <t>Carmarthenshire</t>
    </r>
    <r>
      <rPr>
        <sz val="11"/>
        <rFont val="Arial"/>
        <family val="2"/>
      </rPr>
      <t xml:space="preserve"> combines three billing authorities with BA Codes 6825, 6828 and 6829.</t>
    </r>
  </si>
  <si>
    <t>Table 1.1: Total rateable value by property description and country as at 1 April 2017</t>
  </si>
  <si>
    <t>Table 1.0: Number of rateable properties, total rateable value and average rateable value by administrative area as at 1 April 2017</t>
  </si>
  <si>
    <r>
      <t>Table 1.2: Number of rateable properties</t>
    </r>
    <r>
      <rPr>
        <b/>
        <vertAlign val="superscript"/>
        <sz val="11"/>
        <rFont val="Arial"/>
        <family val="2"/>
      </rPr>
      <t>1</t>
    </r>
    <r>
      <rPr>
        <b/>
        <sz val="11"/>
        <rFont val="Arial"/>
        <family val="2"/>
      </rPr>
      <t xml:space="preserve"> and total rateable value</t>
    </r>
    <r>
      <rPr>
        <b/>
        <vertAlign val="superscript"/>
        <sz val="11"/>
        <rFont val="Arial"/>
        <family val="2"/>
      </rPr>
      <t>2</t>
    </r>
    <r>
      <rPr>
        <b/>
        <sz val="11"/>
        <rFont val="Arial"/>
        <family val="2"/>
      </rPr>
      <t xml:space="preserve"> by property type 2</t>
    </r>
    <r>
      <rPr>
        <b/>
        <vertAlign val="superscript"/>
        <sz val="11"/>
        <rFont val="Arial"/>
        <family val="2"/>
      </rPr>
      <t>A</t>
    </r>
    <r>
      <rPr>
        <b/>
        <sz val="11"/>
        <rFont val="Arial"/>
        <family val="2"/>
      </rPr>
      <t xml:space="preserve"> and region as at 1 April 2017</t>
    </r>
  </si>
  <si>
    <r>
      <t>Table 1.1: Total rateable value</t>
    </r>
    <r>
      <rPr>
        <b/>
        <vertAlign val="superscript"/>
        <sz val="11"/>
        <rFont val="Arial"/>
        <family val="2"/>
      </rPr>
      <t>1</t>
    </r>
    <r>
      <rPr>
        <b/>
        <sz val="11"/>
        <rFont val="Arial"/>
        <family val="2"/>
      </rPr>
      <t xml:space="preserve"> by property description</t>
    </r>
    <r>
      <rPr>
        <b/>
        <vertAlign val="superscript"/>
        <sz val="11"/>
        <rFont val="Arial"/>
        <family val="2"/>
      </rPr>
      <t>2</t>
    </r>
    <r>
      <rPr>
        <b/>
        <sz val="11"/>
        <rFont val="Arial"/>
        <family val="2"/>
      </rPr>
      <t xml:space="preserve"> and country as at 1 April 2017</t>
    </r>
  </si>
  <si>
    <r>
      <t>Table 1.0: Number of rateable properties</t>
    </r>
    <r>
      <rPr>
        <b/>
        <vertAlign val="superscript"/>
        <sz val="11"/>
        <rFont val="Arial"/>
        <family val="2"/>
      </rPr>
      <t>1</t>
    </r>
    <r>
      <rPr>
        <b/>
        <sz val="11"/>
        <rFont val="Arial"/>
        <family val="2"/>
      </rPr>
      <t>, total rateable value</t>
    </r>
    <r>
      <rPr>
        <b/>
        <vertAlign val="superscript"/>
        <sz val="11"/>
        <rFont val="Arial"/>
        <family val="2"/>
      </rPr>
      <t>2</t>
    </r>
    <r>
      <rPr>
        <b/>
        <sz val="11"/>
        <rFont val="Arial"/>
        <family val="2"/>
      </rPr>
      <t xml:space="preserve"> and average rateable value</t>
    </r>
    <r>
      <rPr>
        <b/>
        <vertAlign val="superscript"/>
        <sz val="11"/>
        <rFont val="Arial"/>
        <family val="2"/>
      </rPr>
      <t>3</t>
    </r>
    <r>
      <rPr>
        <b/>
        <sz val="11"/>
        <rFont val="Arial"/>
        <family val="2"/>
      </rPr>
      <t xml:space="preserve"> by administrative area as at 1 April 2017</t>
    </r>
  </si>
  <si>
    <t>2017 Stock of Properties</t>
  </si>
  <si>
    <t>https://www.gov.uk/government/statistics/non-domestic-rating-change-in-rateable-value-of-rating-lists-england-and-wales-2017-revaluation</t>
  </si>
  <si>
    <t>Source:VOA Administrative Data as at 31 March 2017</t>
  </si>
  <si>
    <r>
      <rPr>
        <vertAlign val="superscript"/>
        <sz val="11"/>
        <rFont val="Arial"/>
        <family val="2"/>
      </rPr>
      <t>3</t>
    </r>
    <r>
      <rPr>
        <sz val="11"/>
        <rFont val="Arial"/>
        <family val="2"/>
      </rPr>
      <t xml:space="preserve"> </t>
    </r>
    <r>
      <rPr>
        <b/>
        <sz val="11"/>
        <rFont val="Arial"/>
        <family val="2"/>
      </rPr>
      <t>Percentage Change in Rateable Value</t>
    </r>
    <r>
      <rPr>
        <sz val="11"/>
        <rFont val="Arial"/>
        <family val="2"/>
      </rPr>
      <t xml:space="preserve"> - Difference between the total 2017 Rateable Value and the total 2010 Rateable Value divided by the total 2010 Rateable Value shown as a percentage.</t>
    </r>
  </si>
  <si>
    <t>Source:VOA Administrative Data as at 25 September 2016 and as at 31 March 2017</t>
  </si>
  <si>
    <t>Comparison between 2010 and 2017 Revaluation Rating List</t>
  </si>
  <si>
    <t>As at 25 September 2016</t>
  </si>
  <si>
    <t>As at start of 1 April 2017</t>
  </si>
  <si>
    <r>
      <rPr>
        <b/>
        <vertAlign val="superscript"/>
        <sz val="11"/>
        <rFont val="Arial"/>
        <family val="2"/>
      </rPr>
      <t>1</t>
    </r>
    <r>
      <rPr>
        <b/>
        <sz val="11"/>
        <rFont val="Arial"/>
        <family val="2"/>
      </rPr>
      <t xml:space="preserve"> Rateable Value </t>
    </r>
    <r>
      <rPr>
        <sz val="11"/>
        <rFont val="Arial"/>
        <family val="2"/>
      </rPr>
      <t>- The legal term for the notional annual rent of a rateable property assessed by the VOA. Every property has a rateable value that is based broadly on the annual rent that the property could have been let for on the open market at a particular date (this is 1 April 2008 for the 2010 lists and 1 April 2015 for the 2017 lists).</t>
    </r>
  </si>
  <si>
    <r>
      <rPr>
        <vertAlign val="superscript"/>
        <sz val="11"/>
        <rFont val="Arial"/>
        <family val="2"/>
      </rPr>
      <t>2</t>
    </r>
    <r>
      <rPr>
        <sz val="11"/>
        <rFont val="Arial"/>
        <family val="2"/>
      </rPr>
      <t xml:space="preserve"> </t>
    </r>
    <r>
      <rPr>
        <b/>
        <sz val="11"/>
        <rFont val="Arial"/>
        <family val="2"/>
      </rPr>
      <t>Percentage Change in Rateable Value</t>
    </r>
    <r>
      <rPr>
        <sz val="11"/>
        <rFont val="Arial"/>
        <family val="2"/>
      </rPr>
      <t xml:space="preserve"> - Difference between the total 2017 Rateable Value and the total 2010 Rateable Value divided by the total 2010 Rateable Value shown as a percentage.</t>
    </r>
  </si>
  <si>
    <r>
      <t>Percentage Change in Rateable Value</t>
    </r>
    <r>
      <rPr>
        <b/>
        <vertAlign val="superscript"/>
        <sz val="11"/>
        <rFont val="Arial"/>
        <family val="2"/>
      </rPr>
      <t>2</t>
    </r>
  </si>
  <si>
    <r>
      <rPr>
        <vertAlign val="superscript"/>
        <sz val="11"/>
        <rFont val="Arial"/>
        <family val="2"/>
      </rPr>
      <t xml:space="preserve">3 </t>
    </r>
    <r>
      <rPr>
        <b/>
        <sz val="11"/>
        <rFont val="Arial"/>
        <family val="2"/>
      </rPr>
      <t>Geography</t>
    </r>
    <r>
      <rPr>
        <sz val="11"/>
        <rFont val="Arial"/>
        <family val="2"/>
      </rPr>
      <t xml:space="preserve"> - Geographical level of the data presented: England and Wales (ENGWAL), National (NATN), Regional (REGN), County/Metropolitan County (CTYMET) or Local/Unitary Authority/London Borough (LAUA).</t>
    </r>
  </si>
  <si>
    <r>
      <rPr>
        <vertAlign val="superscript"/>
        <sz val="11"/>
        <rFont val="Arial"/>
        <family val="2"/>
      </rPr>
      <t>4</t>
    </r>
    <r>
      <rPr>
        <sz val="11"/>
        <rFont val="Arial"/>
        <family val="2"/>
      </rPr>
      <t xml:space="preserve"> </t>
    </r>
    <r>
      <rPr>
        <b/>
        <sz val="11"/>
        <rFont val="Arial"/>
        <family val="2"/>
      </rPr>
      <t>BA Code</t>
    </r>
    <r>
      <rPr>
        <sz val="11"/>
        <rFont val="Arial"/>
        <family val="2"/>
      </rPr>
      <t xml:space="preserve"> - Unique identifier for billing authorities.</t>
    </r>
  </si>
  <si>
    <r>
      <rPr>
        <vertAlign val="superscript"/>
        <sz val="11"/>
        <rFont val="Arial"/>
        <family val="2"/>
      </rPr>
      <t>5</t>
    </r>
    <r>
      <rPr>
        <sz val="11"/>
        <rFont val="Arial"/>
        <family val="2"/>
      </rPr>
      <t xml:space="preserve"> </t>
    </r>
    <r>
      <rPr>
        <b/>
        <sz val="11"/>
        <rFont val="Arial"/>
        <family val="2"/>
      </rPr>
      <t>Area Code</t>
    </r>
    <r>
      <rPr>
        <sz val="11"/>
        <rFont val="Arial"/>
        <family val="2"/>
      </rPr>
      <t xml:space="preserve"> - Geographical codes introduced by the Office for National Statistics January 2011.  For further information please visit the ONS website at the following location:</t>
    </r>
  </si>
  <si>
    <r>
      <t xml:space="preserve">7 </t>
    </r>
    <r>
      <rPr>
        <b/>
        <sz val="11"/>
        <rFont val="Arial"/>
        <family val="2"/>
      </rPr>
      <t>Carmarthenshire</t>
    </r>
    <r>
      <rPr>
        <sz val="11"/>
        <rFont val="Arial"/>
        <family val="2"/>
      </rPr>
      <t xml:space="preserve"> combines three billing authorities with BA Codes 6825, 6828 and 6829.</t>
    </r>
  </si>
  <si>
    <r>
      <rPr>
        <vertAlign val="superscript"/>
        <sz val="11"/>
        <rFont val="Arial"/>
        <family val="2"/>
      </rPr>
      <t>6</t>
    </r>
    <r>
      <rPr>
        <sz val="11"/>
        <rFont val="Arial"/>
        <family val="2"/>
      </rPr>
      <t xml:space="preserve"> </t>
    </r>
    <r>
      <rPr>
        <b/>
        <sz val="11"/>
        <rFont val="Arial"/>
        <family val="2"/>
      </rPr>
      <t>Powys</t>
    </r>
    <r>
      <rPr>
        <sz val="11"/>
        <rFont val="Arial"/>
        <family val="2"/>
      </rPr>
      <t xml:space="preserve"> combines three billing authorities with BA Codes 6850, 6853 and 6854.</t>
    </r>
  </si>
  <si>
    <r>
      <t xml:space="preserve">         Powys / Powys</t>
    </r>
    <r>
      <rPr>
        <vertAlign val="superscript"/>
        <sz val="11"/>
        <rFont val="Arial"/>
        <family val="2"/>
      </rPr>
      <t>6</t>
    </r>
  </si>
  <si>
    <r>
      <t xml:space="preserve">         Carmarthenshire / Sir Gaerfyrddin</t>
    </r>
    <r>
      <rPr>
        <vertAlign val="superscript"/>
        <sz val="11"/>
        <rFont val="Arial"/>
        <family val="2"/>
      </rPr>
      <t>7</t>
    </r>
  </si>
  <si>
    <t>Table 1.2: Number of rateable properties and total rateable value by property type 2 and region as at 1 April 2017</t>
  </si>
  <si>
    <r>
      <rPr>
        <vertAlign val="superscript"/>
        <sz val="11"/>
        <rFont val="Arial"/>
        <family val="2"/>
      </rPr>
      <t xml:space="preserve">2 </t>
    </r>
    <r>
      <rPr>
        <b/>
        <sz val="11"/>
        <rFont val="Arial"/>
        <family val="2"/>
      </rPr>
      <t xml:space="preserve">Rateable value </t>
    </r>
    <r>
      <rPr>
        <sz val="11"/>
        <rFont val="Arial"/>
        <family val="2"/>
      </rPr>
      <t>- The legal term for the notional annual rent of a rateable property assessed by the VOA. Every property has a rateable value that is based broadly on the annual rent that the property could have been let for on the open market at a particular date (this is 1 April 2015 for the 2017 list).</t>
    </r>
  </si>
  <si>
    <r>
      <rPr>
        <vertAlign val="superscript"/>
        <sz val="11"/>
        <rFont val="Arial"/>
        <family val="2"/>
      </rPr>
      <t xml:space="preserve">1 </t>
    </r>
    <r>
      <rPr>
        <b/>
        <sz val="11"/>
        <rFont val="Arial"/>
        <family val="2"/>
      </rPr>
      <t xml:space="preserve">Rateable value </t>
    </r>
    <r>
      <rPr>
        <sz val="11"/>
        <rFont val="Arial"/>
        <family val="2"/>
      </rPr>
      <t>- The legal term for the notional annual rent of a rateable property assessed by the VOA. Every property has a rateable value that is based broadly on the annual rent that the property could have been let for on the open market at a particular date (this is 1 April 2015 for the 2017 list).</t>
    </r>
  </si>
  <si>
    <t>This analysis only includes properties with a rateable value on both the 2010 and 2017 Local Rating Lists that have completed the 2017 revaluation process. This means that the number of rateable properties on the 2010 and 2017 Rating Lists is the same.</t>
  </si>
  <si>
    <t>Table 2.0: Total number of Rateable Properties, Total Rateable Value and Percentage Change in Rateable Value by Administrative area</t>
  </si>
  <si>
    <r>
      <t>Table 2.0: Total number of Rateable Properties</t>
    </r>
    <r>
      <rPr>
        <b/>
        <vertAlign val="superscript"/>
        <sz val="11"/>
        <rFont val="Arial"/>
        <family val="2"/>
      </rPr>
      <t>1</t>
    </r>
    <r>
      <rPr>
        <b/>
        <sz val="11"/>
        <rFont val="Arial"/>
        <family val="2"/>
      </rPr>
      <t>, Total Rateable Value</t>
    </r>
    <r>
      <rPr>
        <b/>
        <vertAlign val="superscript"/>
        <sz val="11"/>
        <rFont val="Arial"/>
        <family val="2"/>
      </rPr>
      <t xml:space="preserve">2 </t>
    </r>
    <r>
      <rPr>
        <b/>
        <sz val="11"/>
        <rFont val="Arial"/>
        <family val="2"/>
      </rPr>
      <t>and Percentage Change in Rateable Value</t>
    </r>
    <r>
      <rPr>
        <b/>
        <vertAlign val="superscript"/>
        <sz val="11"/>
        <rFont val="Arial"/>
        <family val="2"/>
      </rPr>
      <t>3</t>
    </r>
    <r>
      <rPr>
        <b/>
        <sz val="11"/>
        <rFont val="Arial"/>
        <family val="2"/>
      </rPr>
      <t xml:space="preserve"> by Administrative area</t>
    </r>
  </si>
  <si>
    <t>2017 Compiled Local Rating Lists</t>
  </si>
  <si>
    <t>2017 Central Rating Lists</t>
  </si>
  <si>
    <t>Comparison between 2010 and 2017 Local Rating Lists</t>
  </si>
  <si>
    <r>
      <t>Table 3.0:  Percentage Change in Rateable Value</t>
    </r>
    <r>
      <rPr>
        <b/>
        <vertAlign val="superscript"/>
        <sz val="11"/>
        <rFont val="Arial"/>
        <family val="2"/>
      </rPr>
      <t>2</t>
    </r>
    <r>
      <rPr>
        <b/>
        <sz val="11"/>
        <rFont val="Arial"/>
        <family val="2"/>
      </rPr>
      <t xml:space="preserve"> between the 2010 and 2017 Local Rating Lists as at September 2016 (estimate) and April 2017 (actual)</t>
    </r>
  </si>
  <si>
    <t xml:space="preserve">As at start of 2017 Compiled List                    (1 April 2017) </t>
  </si>
  <si>
    <t>This table provides a comparison with Table 1.0 published on 6 October for data as at 25 September 2016:</t>
  </si>
  <si>
    <t>This table provides an update of Table 1.0 published on 6 October for data as at 25 September 2016:</t>
  </si>
  <si>
    <t>Table 3.0: Percentage Change in Rateable Value between the 2010 and 2017 Local Rating Lists as at September 2016 (estimate) and April 2017 (actual)</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</si>
</sst>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quot;Percentages are rounded to the nearest &quot;0&quot; per cent.&quot;"/>
    <numFmt numFmtId="166" formatCode="[$-F800]dddd\,\ mmmm\ dd\,\ yyyy"/>
    <numFmt numFmtId="167" formatCode="mmmm\ yyyy"/>
    <numFmt numFmtId="168" formatCode="0000"/>
    <numFmt numFmtId="169" formatCode="[$-809]dd\ mmmm\ yyyy"/>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
    <numFmt numFmtId="176" formatCode="#,##0.0"/>
  </numFmts>
  <fonts count="61">
    <font>
      <sz val="11"/>
      <color theme="1"/>
      <name val="Calibri"/>
      <family val="2"/>
    </font>
    <font>
      <sz val="11"/>
      <color indexed="8"/>
      <name val="Calibri"/>
      <family val="2"/>
    </font>
    <font>
      <sz val="10"/>
      <name val="Arial"/>
      <family val="2"/>
    </font>
    <font>
      <sz val="11"/>
      <name val="Arial"/>
      <family val="2"/>
    </font>
    <font>
      <b/>
      <sz val="12"/>
      <name val="Arial"/>
      <family val="2"/>
    </font>
    <font>
      <b/>
      <sz val="14"/>
      <name val="Arial"/>
      <family val="2"/>
    </font>
    <font>
      <b/>
      <sz val="11"/>
      <name val="Arial"/>
      <family val="2"/>
    </font>
    <font>
      <b/>
      <vertAlign val="superscript"/>
      <sz val="11"/>
      <name val="Arial"/>
      <family val="2"/>
    </font>
    <font>
      <u val="single"/>
      <sz val="10"/>
      <color indexed="12"/>
      <name val="Arial"/>
      <family val="2"/>
    </font>
    <font>
      <u val="single"/>
      <sz val="11"/>
      <color indexed="12"/>
      <name val="Arial"/>
      <family val="2"/>
    </font>
    <font>
      <i/>
      <sz val="11"/>
      <name val="Arial"/>
      <family val="2"/>
    </font>
    <font>
      <vertAlign val="superscript"/>
      <sz val="11"/>
      <name val="Arial"/>
      <family val="2"/>
    </font>
    <font>
      <b/>
      <sz val="10"/>
      <name val="Arial"/>
      <family val="2"/>
    </font>
    <font>
      <sz val="10"/>
      <color indexed="10"/>
      <name val="Arial"/>
      <family val="2"/>
    </font>
    <font>
      <b/>
      <sz val="10"/>
      <color indexed="10"/>
      <name val="Arial"/>
      <family val="2"/>
    </font>
    <font>
      <sz val="8"/>
      <color indexed="10"/>
      <name val="Arial"/>
      <family val="2"/>
    </font>
    <font>
      <i/>
      <sz val="11"/>
      <color indexed="8"/>
      <name val="Arial"/>
      <family val="2"/>
    </font>
    <font>
      <i/>
      <sz val="10"/>
      <name val="Arial"/>
      <family val="2"/>
    </font>
    <font>
      <b/>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11"/>
      <color indexed="10"/>
      <name val="Arial"/>
      <family val="2"/>
    </font>
    <font>
      <b/>
      <sz val="11"/>
      <color indexed="8"/>
      <name val="Arial"/>
      <family val="2"/>
    </font>
    <font>
      <sz val="11"/>
      <color indexed="8"/>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i/>
      <sz val="11"/>
      <color rgb="FFFF0000"/>
      <name val="Arial"/>
      <family val="2"/>
    </font>
    <font>
      <b/>
      <sz val="11"/>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right style="thin"/>
      <top style="hair"/>
      <bottom style="hair"/>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right/>
      <top style="thin">
        <color indexed="9"/>
      </top>
      <bottom/>
    </border>
    <border>
      <left/>
      <right/>
      <top style="medium"/>
      <bottom/>
    </border>
    <border>
      <left/>
      <right/>
      <top/>
      <bottom style="thin"/>
    </border>
    <border>
      <left/>
      <right/>
      <top style="thin"/>
      <bottom style="thin"/>
    </border>
    <border>
      <left/>
      <right/>
      <top style="medium"/>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168" fontId="2" fillId="28" borderId="2">
      <alignment horizontal="right" vertical="top"/>
      <protection/>
    </xf>
    <xf numFmtId="0" fontId="2" fillId="28" borderId="2">
      <alignment horizontal="left" indent="5"/>
      <protection/>
    </xf>
    <xf numFmtId="168" fontId="2" fillId="28" borderId="3" applyNumberFormat="0">
      <alignment horizontal="right" vertical="top"/>
      <protection/>
    </xf>
    <xf numFmtId="0" fontId="2" fillId="28" borderId="3">
      <alignment horizontal="left" indent="3"/>
      <protection/>
    </xf>
    <xf numFmtId="168" fontId="12" fillId="28" borderId="3" applyNumberFormat="0">
      <alignment horizontal="right" vertical="top"/>
      <protection/>
    </xf>
    <xf numFmtId="0" fontId="12" fillId="28" borderId="3">
      <alignment horizontal="left" indent="1"/>
      <protection/>
    </xf>
    <xf numFmtId="0" fontId="12" fillId="28" borderId="3">
      <alignment/>
      <protection/>
    </xf>
    <xf numFmtId="3" fontId="12" fillId="28" borderId="3">
      <alignment horizontal="right"/>
      <protection/>
    </xf>
    <xf numFmtId="0" fontId="12" fillId="28" borderId="3">
      <alignment horizontal="right" vertical="top"/>
      <protection/>
    </xf>
    <xf numFmtId="0" fontId="12" fillId="28" borderId="3">
      <alignment horizontal="left" indent="2"/>
      <protection/>
    </xf>
    <xf numFmtId="168" fontId="2" fillId="28" borderId="3" applyNumberFormat="0">
      <alignment horizontal="right" vertical="top"/>
      <protection/>
    </xf>
    <xf numFmtId="0" fontId="2" fillId="28" borderId="3">
      <alignment horizontal="left" indent="3"/>
      <protection/>
    </xf>
    <xf numFmtId="0" fontId="43"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31" borderId="1" applyNumberFormat="0" applyAlignment="0" applyProtection="0"/>
    <xf numFmtId="0" fontId="51" fillId="0" borderId="8" applyNumberFormat="0" applyFill="0" applyAlignment="0" applyProtection="0"/>
    <xf numFmtId="0" fontId="52" fillId="32" borderId="0" applyNumberFormat="0" applyBorder="0" applyAlignment="0" applyProtection="0"/>
    <xf numFmtId="0" fontId="2" fillId="0" borderId="0">
      <alignment/>
      <protection/>
    </xf>
    <xf numFmtId="0" fontId="2" fillId="0" borderId="0">
      <alignment/>
      <protection/>
    </xf>
    <xf numFmtId="0" fontId="2" fillId="28" borderId="0">
      <alignment/>
      <protection/>
    </xf>
    <xf numFmtId="0" fontId="2" fillId="28" borderId="0">
      <alignment/>
      <protection/>
    </xf>
    <xf numFmtId="0" fontId="2" fillId="28" borderId="0">
      <alignment/>
      <protection/>
    </xf>
    <xf numFmtId="0" fontId="2" fillId="28" borderId="0">
      <alignment/>
      <protection/>
    </xf>
    <xf numFmtId="0" fontId="2" fillId="0" borderId="0">
      <alignment/>
      <protection/>
    </xf>
    <xf numFmtId="0" fontId="2" fillId="28" borderId="0">
      <alignment/>
      <protection/>
    </xf>
    <xf numFmtId="0" fontId="0" fillId="33" borderId="9" applyNumberFormat="0" applyFont="0" applyAlignment="0" applyProtection="0"/>
    <xf numFmtId="0" fontId="53" fillId="27" borderId="10"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cellStyleXfs>
  <cellXfs count="294">
    <xf numFmtId="0" fontId="0" fillId="0" borderId="0" xfId="0" applyFont="1" applyAlignment="1">
      <alignment/>
    </xf>
    <xf numFmtId="0" fontId="9" fillId="28" borderId="0" xfId="66" applyFont="1" applyFill="1" applyAlignment="1" applyProtection="1">
      <alignment/>
      <protection/>
    </xf>
    <xf numFmtId="0" fontId="5" fillId="28" borderId="0" xfId="74" applyFont="1">
      <alignment/>
      <protection/>
    </xf>
    <xf numFmtId="0" fontId="2" fillId="28" borderId="0" xfId="74">
      <alignment/>
      <protection/>
    </xf>
    <xf numFmtId="0" fontId="4" fillId="28" borderId="0" xfId="74" applyFont="1">
      <alignment/>
      <protection/>
    </xf>
    <xf numFmtId="0" fontId="12" fillId="28" borderId="0" xfId="74" applyFont="1">
      <alignment/>
      <protection/>
    </xf>
    <xf numFmtId="0" fontId="6" fillId="28" borderId="0" xfId="74" applyFont="1" applyAlignment="1">
      <alignment horizontal="right"/>
      <protection/>
    </xf>
    <xf numFmtId="0" fontId="3" fillId="28" borderId="0" xfId="74" applyFont="1">
      <alignment/>
      <protection/>
    </xf>
    <xf numFmtId="0" fontId="6" fillId="28" borderId="0" xfId="70" applyFont="1" applyFill="1" applyAlignment="1">
      <alignment horizontal="right"/>
      <protection/>
    </xf>
    <xf numFmtId="0" fontId="3" fillId="28" borderId="0" xfId="74" applyFont="1" applyFill="1">
      <alignment/>
      <protection/>
    </xf>
    <xf numFmtId="0" fontId="6" fillId="28" borderId="0" xfId="73" applyFont="1" applyFill="1" applyAlignment="1">
      <alignment horizontal="right"/>
      <protection/>
    </xf>
    <xf numFmtId="0" fontId="2" fillId="28" borderId="0" xfId="74" applyNumberFormat="1">
      <alignment/>
      <protection/>
    </xf>
    <xf numFmtId="0" fontId="5" fillId="28" borderId="0" xfId="74" applyFont="1" applyFill="1">
      <alignment/>
      <protection/>
    </xf>
    <xf numFmtId="0" fontId="2" fillId="28" borderId="0" xfId="74" applyFill="1">
      <alignment/>
      <protection/>
    </xf>
    <xf numFmtId="0" fontId="8" fillId="28" borderId="0" xfId="66" applyFill="1" applyAlignment="1" applyProtection="1">
      <alignment/>
      <protection/>
    </xf>
    <xf numFmtId="0" fontId="2" fillId="28" borderId="0" xfId="71" applyFill="1">
      <alignment/>
      <protection/>
    </xf>
    <xf numFmtId="0" fontId="2" fillId="28" borderId="0" xfId="71" applyFill="1" applyBorder="1">
      <alignment/>
      <protection/>
    </xf>
    <xf numFmtId="0" fontId="2" fillId="28" borderId="0" xfId="71" applyFill="1" applyBorder="1" applyAlignment="1">
      <alignment horizontal="right"/>
      <protection/>
    </xf>
    <xf numFmtId="0" fontId="2" fillId="28" borderId="0" xfId="71" applyFill="1" applyAlignment="1">
      <alignment/>
      <protection/>
    </xf>
    <xf numFmtId="0" fontId="5" fillId="28" borderId="0" xfId="71" applyFont="1" applyFill="1" applyAlignment="1">
      <alignment/>
      <protection/>
    </xf>
    <xf numFmtId="0" fontId="6" fillId="28" borderId="0" xfId="71" applyFont="1" applyFill="1" applyAlignment="1">
      <alignment/>
      <protection/>
    </xf>
    <xf numFmtId="0" fontId="3" fillId="28" borderId="0" xfId="71" applyFont="1" applyFill="1" applyAlignment="1">
      <alignment/>
      <protection/>
    </xf>
    <xf numFmtId="0" fontId="13" fillId="28" borderId="0" xfId="71" applyFont="1" applyFill="1" applyAlignment="1">
      <alignment/>
      <protection/>
    </xf>
    <xf numFmtId="0" fontId="14" fillId="28" borderId="0" xfId="71" applyFont="1" applyFill="1" applyAlignment="1">
      <alignment/>
      <protection/>
    </xf>
    <xf numFmtId="0" fontId="3" fillId="28" borderId="0" xfId="71" applyFont="1" applyFill="1" applyAlignment="1">
      <alignment horizontal="right"/>
      <protection/>
    </xf>
    <xf numFmtId="0" fontId="6" fillId="28" borderId="12" xfId="72" applyNumberFormat="1" applyFont="1" applyFill="1" applyBorder="1" applyAlignment="1">
      <alignment vertical="top"/>
      <protection/>
    </xf>
    <xf numFmtId="0" fontId="6" fillId="28" borderId="12" xfId="77" applyNumberFormat="1" applyFont="1" applyFill="1" applyBorder="1" applyAlignment="1">
      <alignment vertical="top"/>
      <protection/>
    </xf>
    <xf numFmtId="0" fontId="6" fillId="28" borderId="12" xfId="71" applyFont="1" applyFill="1" applyBorder="1" applyAlignment="1">
      <alignment horizontal="left" vertical="top"/>
      <protection/>
    </xf>
    <xf numFmtId="0" fontId="6" fillId="28" borderId="12" xfId="71" applyFont="1" applyFill="1" applyBorder="1" applyAlignment="1">
      <alignment horizontal="right" vertical="top" wrapText="1"/>
      <protection/>
    </xf>
    <xf numFmtId="0" fontId="6" fillId="28" borderId="12" xfId="71" applyFont="1" applyFill="1" applyBorder="1" applyAlignment="1">
      <alignment horizontal="right" wrapText="1"/>
      <protection/>
    </xf>
    <xf numFmtId="0" fontId="6" fillId="28" borderId="0" xfId="72" applyFont="1" applyFill="1" applyBorder="1" applyAlignment="1">
      <alignment vertical="center"/>
      <protection/>
    </xf>
    <xf numFmtId="168" fontId="6" fillId="28" borderId="0" xfId="45" applyNumberFormat="1" applyFont="1" applyFill="1" applyBorder="1" applyAlignment="1">
      <alignment horizontal="left" vertical="center"/>
      <protection/>
    </xf>
    <xf numFmtId="0" fontId="6" fillId="28" borderId="0" xfId="45" applyNumberFormat="1" applyFont="1" applyFill="1" applyBorder="1" applyAlignment="1">
      <alignment horizontal="left" vertical="center"/>
      <protection/>
    </xf>
    <xf numFmtId="0" fontId="6" fillId="28" borderId="0" xfId="46" applyFont="1" applyFill="1" applyBorder="1" applyAlignment="1">
      <alignment horizontal="left" vertical="center"/>
      <protection/>
    </xf>
    <xf numFmtId="0" fontId="6" fillId="28" borderId="0" xfId="46" applyFont="1" applyFill="1" applyBorder="1" applyAlignment="1">
      <alignment horizontal="left" vertical="center" indent="1"/>
      <protection/>
    </xf>
    <xf numFmtId="0" fontId="6" fillId="28" borderId="0" xfId="49" applyFont="1" applyFill="1" applyBorder="1" applyAlignment="1">
      <alignment horizontal="left" vertical="center"/>
      <protection/>
    </xf>
    <xf numFmtId="0" fontId="6" fillId="28" borderId="0" xfId="50" applyFont="1" applyFill="1" applyBorder="1" applyAlignment="1">
      <alignment horizontal="left" vertical="center" indent="2"/>
      <protection/>
    </xf>
    <xf numFmtId="0" fontId="3" fillId="28" borderId="0" xfId="72" applyFont="1" applyFill="1" applyBorder="1">
      <alignment/>
      <protection/>
    </xf>
    <xf numFmtId="168" fontId="3" fillId="28" borderId="0" xfId="51" applyNumberFormat="1" applyFont="1" applyFill="1" applyBorder="1" applyAlignment="1">
      <alignment horizontal="left"/>
      <protection/>
    </xf>
    <xf numFmtId="0" fontId="3" fillId="28" borderId="0" xfId="51" applyNumberFormat="1" applyFont="1" applyFill="1" applyBorder="1" applyAlignment="1">
      <alignment horizontal="left"/>
      <protection/>
    </xf>
    <xf numFmtId="0" fontId="3" fillId="28" borderId="0" xfId="52" applyFont="1" applyFill="1" applyBorder="1" applyAlignment="1">
      <alignment horizontal="left" indent="5"/>
      <protection/>
    </xf>
    <xf numFmtId="168" fontId="3" fillId="28" borderId="0" xfId="43" applyNumberFormat="1" applyFont="1" applyFill="1" applyBorder="1" applyAlignment="1">
      <alignment horizontal="left"/>
      <protection/>
    </xf>
    <xf numFmtId="0" fontId="3" fillId="28" borderId="0" xfId="43" applyNumberFormat="1" applyFont="1" applyFill="1" applyBorder="1" applyAlignment="1">
      <alignment horizontal="left"/>
      <protection/>
    </xf>
    <xf numFmtId="0" fontId="3" fillId="28" borderId="0" xfId="44" applyFont="1" applyFill="1" applyBorder="1" applyAlignment="1">
      <alignment horizontal="left" indent="3"/>
      <protection/>
    </xf>
    <xf numFmtId="168" fontId="3" fillId="28" borderId="0" xfId="41" applyFont="1" applyFill="1" applyBorder="1" applyAlignment="1">
      <alignment horizontal="left"/>
      <protection/>
    </xf>
    <xf numFmtId="0" fontId="3" fillId="28" borderId="0" xfId="42" applyFont="1" applyFill="1" applyBorder="1" applyAlignment="1">
      <alignment horizontal="left" indent="5"/>
      <protection/>
    </xf>
    <xf numFmtId="0" fontId="3" fillId="28" borderId="0" xfId="71" applyFont="1" applyFill="1" applyBorder="1" applyAlignment="1">
      <alignment horizontal="left" indent="5"/>
      <protection/>
    </xf>
    <xf numFmtId="0" fontId="6" fillId="28" borderId="0" xfId="49" applyFont="1" applyFill="1" applyBorder="1" applyAlignment="1">
      <alignment horizontal="right" vertical="center"/>
      <protection/>
    </xf>
    <xf numFmtId="0" fontId="3" fillId="28" borderId="0" xfId="42" applyFont="1" applyFill="1" applyBorder="1" applyAlignment="1">
      <alignment horizontal="left" indent="2"/>
      <protection/>
    </xf>
    <xf numFmtId="0" fontId="6" fillId="28" borderId="0" xfId="44" applyFont="1" applyFill="1" applyBorder="1" applyAlignment="1">
      <alignment horizontal="left" indent="3"/>
      <protection/>
    </xf>
    <xf numFmtId="0" fontId="3" fillId="28" borderId="0" xfId="44" applyFont="1" applyFill="1" applyBorder="1" applyAlignment="1">
      <alignment horizontal="left" indent="2"/>
      <protection/>
    </xf>
    <xf numFmtId="168" fontId="3" fillId="28" borderId="0" xfId="71" applyNumberFormat="1" applyFont="1" applyFill="1" applyBorder="1" applyAlignment="1">
      <alignment horizontal="left"/>
      <protection/>
    </xf>
    <xf numFmtId="0" fontId="3" fillId="28" borderId="0" xfId="71" applyNumberFormat="1" applyFont="1" applyFill="1" applyBorder="1" applyAlignment="1">
      <alignment horizontal="left"/>
      <protection/>
    </xf>
    <xf numFmtId="0" fontId="6" fillId="28" borderId="0" xfId="46" applyFont="1" applyFill="1" applyBorder="1" applyAlignment="1">
      <alignment horizontal="left" vertical="center" indent="2"/>
      <protection/>
    </xf>
    <xf numFmtId="0" fontId="2" fillId="28" borderId="13" xfId="71" applyFill="1" applyBorder="1">
      <alignment/>
      <protection/>
    </xf>
    <xf numFmtId="0" fontId="2" fillId="28" borderId="13" xfId="71" applyFill="1" applyBorder="1" applyAlignment="1">
      <alignment horizontal="left"/>
      <protection/>
    </xf>
    <xf numFmtId="0" fontId="3" fillId="28" borderId="13" xfId="71" applyFont="1" applyFill="1" applyBorder="1" applyAlignment="1">
      <alignment/>
      <protection/>
    </xf>
    <xf numFmtId="0" fontId="2" fillId="28" borderId="0" xfId="71" applyFill="1" applyBorder="1" applyAlignment="1">
      <alignment horizontal="left"/>
      <protection/>
    </xf>
    <xf numFmtId="0" fontId="3" fillId="28" borderId="0" xfId="71" applyFont="1" applyFill="1">
      <alignment/>
      <protection/>
    </xf>
    <xf numFmtId="0" fontId="6" fillId="28" borderId="0" xfId="71" applyFont="1" applyFill="1" applyBorder="1" applyAlignment="1">
      <alignment horizontal="left" vertical="top"/>
      <protection/>
    </xf>
    <xf numFmtId="0" fontId="3" fillId="28" borderId="0" xfId="71" applyNumberFormat="1" applyFont="1" applyFill="1" applyBorder="1" applyAlignment="1">
      <alignment/>
      <protection/>
    </xf>
    <xf numFmtId="165" fontId="11" fillId="28" borderId="0" xfId="75" applyNumberFormat="1" applyFont="1" applyFill="1" applyAlignment="1">
      <alignment horizontal="left" vertical="top"/>
      <protection/>
    </xf>
    <xf numFmtId="0" fontId="3" fillId="28" borderId="0" xfId="71" applyFont="1" applyFill="1" applyAlignment="1">
      <alignment horizontal="left" vertical="top" wrapText="1"/>
      <protection/>
    </xf>
    <xf numFmtId="0" fontId="9" fillId="28" borderId="14" xfId="66" applyFont="1" applyFill="1" applyBorder="1" applyAlignment="1" applyProtection="1">
      <alignment vertical="top"/>
      <protection/>
    </xf>
    <xf numFmtId="0" fontId="3" fillId="28" borderId="0" xfId="71" applyFont="1" applyFill="1" applyBorder="1">
      <alignment/>
      <protection/>
    </xf>
    <xf numFmtId="0" fontId="6" fillId="28" borderId="0" xfId="71" applyFont="1" applyFill="1">
      <alignment/>
      <protection/>
    </xf>
    <xf numFmtId="0" fontId="6" fillId="28" borderId="0" xfId="71" applyFont="1" applyFill="1" applyBorder="1">
      <alignment/>
      <protection/>
    </xf>
    <xf numFmtId="0" fontId="6" fillId="28" borderId="15" xfId="71" applyFont="1" applyFill="1" applyBorder="1" applyAlignment="1">
      <alignment vertical="top"/>
      <protection/>
    </xf>
    <xf numFmtId="0" fontId="6" fillId="28" borderId="15" xfId="71" applyFont="1" applyFill="1" applyBorder="1" applyAlignment="1">
      <alignment horizontal="right" vertical="top" wrapText="1"/>
      <protection/>
    </xf>
    <xf numFmtId="0" fontId="6" fillId="28" borderId="15" xfId="71" applyFont="1" applyFill="1" applyBorder="1">
      <alignment/>
      <protection/>
    </xf>
    <xf numFmtId="0" fontId="3" fillId="28" borderId="13" xfId="71" applyFont="1" applyFill="1" applyBorder="1">
      <alignment/>
      <protection/>
    </xf>
    <xf numFmtId="38" fontId="3" fillId="28" borderId="13" xfId="71" applyNumberFormat="1" applyFont="1" applyFill="1" applyBorder="1" applyAlignment="1">
      <alignment horizontal="right"/>
      <protection/>
    </xf>
    <xf numFmtId="1" fontId="16" fillId="28" borderId="0" xfId="71" applyNumberFormat="1" applyFont="1" applyFill="1" applyBorder="1" applyAlignment="1">
      <alignment horizontal="left" wrapText="1"/>
      <protection/>
    </xf>
    <xf numFmtId="0" fontId="10" fillId="0" borderId="0" xfId="71" applyFont="1" applyAlignment="1">
      <alignment horizontal="left" wrapText="1"/>
      <protection/>
    </xf>
    <xf numFmtId="0" fontId="10" fillId="28" borderId="0" xfId="71" applyFont="1" applyFill="1" applyAlignment="1">
      <alignment horizontal="left" wrapText="1"/>
      <protection/>
    </xf>
    <xf numFmtId="0" fontId="3" fillId="28" borderId="0" xfId="71" applyFont="1" applyFill="1" applyBorder="1" applyAlignment="1">
      <alignment/>
      <protection/>
    </xf>
    <xf numFmtId="0" fontId="11" fillId="28" borderId="0" xfId="71" applyFont="1" applyFill="1" applyBorder="1" applyAlignment="1">
      <alignment horizontal="justify" wrapText="1"/>
      <protection/>
    </xf>
    <xf numFmtId="0" fontId="2" fillId="28" borderId="0" xfId="71" applyFill="1" applyBorder="1" applyAlignment="1">
      <alignment wrapText="1"/>
      <protection/>
    </xf>
    <xf numFmtId="0" fontId="8" fillId="28" borderId="0" xfId="66" applyFill="1" applyBorder="1" applyAlignment="1" applyProtection="1">
      <alignment/>
      <protection/>
    </xf>
    <xf numFmtId="3" fontId="3" fillId="28" borderId="0" xfId="71" applyNumberFormat="1" applyFont="1" applyFill="1" applyBorder="1" applyAlignment="1">
      <alignment horizontal="right"/>
      <protection/>
    </xf>
    <xf numFmtId="0" fontId="3" fillId="28" borderId="0" xfId="71" applyFont="1" applyFill="1" applyAlignment="1">
      <alignment vertical="top"/>
      <protection/>
    </xf>
    <xf numFmtId="0" fontId="9" fillId="28" borderId="0" xfId="66" applyFont="1" applyFill="1" applyBorder="1" applyAlignment="1" applyProtection="1">
      <alignment/>
      <protection/>
    </xf>
    <xf numFmtId="0" fontId="3" fillId="28" borderId="0" xfId="71" applyFont="1" applyFill="1" applyBorder="1" applyAlignment="1">
      <alignment horizontal="center"/>
      <protection/>
    </xf>
    <xf numFmtId="0" fontId="6" fillId="28" borderId="15" xfId="71" applyFont="1" applyFill="1" applyBorder="1" applyAlignment="1">
      <alignment horizontal="left"/>
      <protection/>
    </xf>
    <xf numFmtId="0" fontId="6" fillId="28" borderId="15" xfId="71" applyFont="1" applyFill="1" applyBorder="1" applyAlignment="1">
      <alignment horizontal="center"/>
      <protection/>
    </xf>
    <xf numFmtId="0" fontId="10" fillId="0" borderId="0" xfId="71" applyFont="1" applyAlignment="1">
      <alignment horizontal="left"/>
      <protection/>
    </xf>
    <xf numFmtId="0" fontId="2" fillId="28" borderId="0" xfId="71" applyFont="1" applyFill="1" applyBorder="1" applyAlignment="1">
      <alignment/>
      <protection/>
    </xf>
    <xf numFmtId="0" fontId="5" fillId="28" borderId="0" xfId="71" applyFont="1" applyFill="1" applyBorder="1" applyAlignment="1">
      <alignment horizontal="left"/>
      <protection/>
    </xf>
    <xf numFmtId="0" fontId="6" fillId="28" borderId="0" xfId="71" applyFont="1" applyFill="1" applyBorder="1" applyAlignment="1">
      <alignment/>
      <protection/>
    </xf>
    <xf numFmtId="0" fontId="13" fillId="28" borderId="0" xfId="71" applyFont="1" applyFill="1" applyBorder="1" applyAlignment="1">
      <alignment/>
      <protection/>
    </xf>
    <xf numFmtId="0" fontId="13" fillId="28" borderId="0" xfId="71" applyFont="1" applyFill="1" applyBorder="1">
      <alignment/>
      <protection/>
    </xf>
    <xf numFmtId="0" fontId="15" fillId="28" borderId="0" xfId="71" applyFont="1" applyFill="1" applyBorder="1" applyAlignment="1">
      <alignment/>
      <protection/>
    </xf>
    <xf numFmtId="0" fontId="3" fillId="0" borderId="0" xfId="71" applyFont="1" applyBorder="1" applyAlignment="1">
      <alignment horizontal="left" wrapText="1"/>
      <protection/>
    </xf>
    <xf numFmtId="0" fontId="3" fillId="28" borderId="16" xfId="71" applyFont="1" applyFill="1" applyBorder="1" applyAlignment="1">
      <alignment/>
      <protection/>
    </xf>
    <xf numFmtId="0" fontId="6" fillId="28" borderId="17" xfId="71" applyFont="1" applyFill="1" applyBorder="1" applyAlignment="1">
      <alignment vertical="top"/>
      <protection/>
    </xf>
    <xf numFmtId="0" fontId="6" fillId="28" borderId="16" xfId="76" applyFont="1" applyFill="1" applyBorder="1" applyAlignment="1">
      <alignment horizontal="right" vertical="top" wrapText="1"/>
      <protection/>
    </xf>
    <xf numFmtId="0" fontId="6" fillId="28" borderId="16" xfId="71" applyFont="1" applyFill="1" applyBorder="1" applyAlignment="1">
      <alignment horizontal="right" vertical="top" wrapText="1"/>
      <protection/>
    </xf>
    <xf numFmtId="0" fontId="6" fillId="28" borderId="0" xfId="45" applyNumberFormat="1" applyFont="1" applyFill="1" applyBorder="1" applyAlignment="1">
      <alignment horizontal="right"/>
      <protection/>
    </xf>
    <xf numFmtId="0" fontId="6" fillId="28" borderId="0" xfId="47" applyFont="1" applyFill="1" applyBorder="1" applyAlignment="1">
      <alignment vertical="center"/>
      <protection/>
    </xf>
    <xf numFmtId="0" fontId="3" fillId="28" borderId="0" xfId="45" applyNumberFormat="1" applyFont="1" applyFill="1" applyBorder="1" applyAlignment="1">
      <alignment horizontal="right"/>
      <protection/>
    </xf>
    <xf numFmtId="0" fontId="3" fillId="28" borderId="0" xfId="46" applyFont="1" applyFill="1" applyBorder="1" applyAlignment="1">
      <alignment horizontal="left" indent="2"/>
      <protection/>
    </xf>
    <xf numFmtId="0" fontId="6" fillId="28" borderId="13" xfId="46" applyFont="1" applyFill="1" applyBorder="1" applyAlignment="1">
      <alignment horizontal="left" vertical="center"/>
      <protection/>
    </xf>
    <xf numFmtId="3" fontId="6" fillId="28" borderId="13" xfId="71" applyNumberFormat="1" applyFont="1" applyFill="1" applyBorder="1" applyAlignment="1">
      <alignment horizontal="right" vertical="center"/>
      <protection/>
    </xf>
    <xf numFmtId="0" fontId="2" fillId="28" borderId="0" xfId="45" applyNumberFormat="1" applyFont="1" applyFill="1" applyBorder="1" applyAlignment="1">
      <alignment horizontal="right"/>
      <protection/>
    </xf>
    <xf numFmtId="1" fontId="16" fillId="28" borderId="15" xfId="71" applyNumberFormat="1" applyFont="1" applyFill="1" applyBorder="1" applyAlignment="1">
      <alignment horizontal="left" wrapText="1"/>
      <protection/>
    </xf>
    <xf numFmtId="0" fontId="7" fillId="28" borderId="0" xfId="71" applyFont="1" applyFill="1" applyBorder="1" applyAlignment="1">
      <alignment/>
      <protection/>
    </xf>
    <xf numFmtId="165" fontId="11" fillId="28" borderId="0" xfId="71" applyNumberFormat="1" applyFont="1" applyFill="1" applyAlignment="1">
      <alignment horizontal="left" vertical="top"/>
      <protection/>
    </xf>
    <xf numFmtId="0" fontId="10" fillId="28" borderId="0" xfId="71" applyFont="1" applyFill="1">
      <alignment/>
      <protection/>
    </xf>
    <xf numFmtId="0" fontId="2" fillId="28" borderId="0" xfId="71" applyFont="1" applyFill="1" applyBorder="1" applyAlignment="1">
      <alignment/>
      <protection/>
    </xf>
    <xf numFmtId="0" fontId="2" fillId="28" borderId="0" xfId="71" applyFont="1" applyFill="1" applyBorder="1">
      <alignment/>
      <protection/>
    </xf>
    <xf numFmtId="166" fontId="3" fillId="34" borderId="0" xfId="74" applyNumberFormat="1" applyFont="1" applyFill="1" applyAlignment="1">
      <alignment horizontal="left"/>
      <protection/>
    </xf>
    <xf numFmtId="0" fontId="3" fillId="34" borderId="0" xfId="73" applyFont="1" applyFill="1">
      <alignment/>
      <protection/>
    </xf>
    <xf numFmtId="0" fontId="6" fillId="34" borderId="0" xfId="71" applyFont="1" applyFill="1" applyAlignment="1">
      <alignment/>
      <protection/>
    </xf>
    <xf numFmtId="0" fontId="6" fillId="0" borderId="0" xfId="71" applyFont="1" applyFill="1" applyAlignment="1">
      <alignment/>
      <protection/>
    </xf>
    <xf numFmtId="0" fontId="2" fillId="0" borderId="0" xfId="71" applyFill="1" applyAlignment="1">
      <alignment/>
      <protection/>
    </xf>
    <xf numFmtId="0" fontId="2" fillId="0" borderId="0" xfId="71" applyFill="1">
      <alignment/>
      <protection/>
    </xf>
    <xf numFmtId="0" fontId="6" fillId="34" borderId="0" xfId="71" applyFont="1" applyFill="1">
      <alignment/>
      <protection/>
    </xf>
    <xf numFmtId="0" fontId="6" fillId="34" borderId="0" xfId="71" applyFont="1" applyFill="1" applyBorder="1">
      <alignment/>
      <protection/>
    </xf>
    <xf numFmtId="0" fontId="2" fillId="34" borderId="0" xfId="71" applyFont="1" applyFill="1" applyBorder="1" applyAlignment="1">
      <alignment/>
      <protection/>
    </xf>
    <xf numFmtId="0" fontId="6" fillId="34" borderId="0" xfId="71" applyFont="1" applyFill="1" applyBorder="1" applyAlignment="1">
      <alignment/>
      <protection/>
    </xf>
    <xf numFmtId="0" fontId="10" fillId="28" borderId="0" xfId="71" applyFont="1" applyFill="1" applyBorder="1" applyAlignment="1">
      <alignment horizontal="left" wrapText="1"/>
      <protection/>
    </xf>
    <xf numFmtId="0" fontId="10" fillId="34" borderId="0" xfId="71" applyFont="1" applyFill="1" applyBorder="1" applyAlignment="1">
      <alignment horizontal="left" wrapText="1"/>
      <protection/>
    </xf>
    <xf numFmtId="3" fontId="6" fillId="34" borderId="0" xfId="48" applyNumberFormat="1" applyFont="1" applyFill="1" applyBorder="1" applyAlignment="1">
      <alignment horizontal="right" vertical="center"/>
      <protection/>
    </xf>
    <xf numFmtId="3" fontId="3" fillId="34" borderId="0" xfId="48" applyNumberFormat="1" applyFont="1" applyFill="1" applyBorder="1" applyAlignment="1">
      <alignment horizontal="right" vertical="center"/>
      <protection/>
    </xf>
    <xf numFmtId="3" fontId="3" fillId="34" borderId="13" xfId="48" applyNumberFormat="1" applyFont="1" applyFill="1" applyBorder="1" applyAlignment="1">
      <alignment horizontal="right" vertical="center"/>
      <protection/>
    </xf>
    <xf numFmtId="38" fontId="3" fillId="34" borderId="0" xfId="71" applyNumberFormat="1" applyFont="1" applyFill="1" applyBorder="1" applyAlignment="1">
      <alignment horizontal="right"/>
      <protection/>
    </xf>
    <xf numFmtId="38" fontId="6" fillId="34" borderId="15" xfId="71" applyNumberFormat="1" applyFont="1" applyFill="1" applyBorder="1" applyAlignment="1">
      <alignment horizontal="right"/>
      <protection/>
    </xf>
    <xf numFmtId="3" fontId="6" fillId="34" borderId="0" xfId="71" applyNumberFormat="1" applyFont="1" applyFill="1" applyBorder="1" applyAlignment="1">
      <alignment horizontal="right" vertical="center"/>
      <protection/>
    </xf>
    <xf numFmtId="3" fontId="3" fillId="34" borderId="0" xfId="71" applyNumberFormat="1" applyFont="1" applyFill="1" applyBorder="1" applyAlignment="1">
      <alignment horizontal="right" vertical="center"/>
      <protection/>
    </xf>
    <xf numFmtId="0" fontId="6" fillId="34" borderId="0" xfId="47" applyFont="1" applyFill="1" applyBorder="1" applyAlignment="1">
      <alignment horizontal="right" vertical="center"/>
      <protection/>
    </xf>
    <xf numFmtId="0" fontId="3" fillId="34" borderId="0" xfId="47" applyFont="1" applyFill="1" applyBorder="1" applyAlignment="1">
      <alignment horizontal="right" vertical="center"/>
      <protection/>
    </xf>
    <xf numFmtId="3" fontId="6" fillId="34" borderId="13" xfId="71" applyNumberFormat="1" applyFont="1" applyFill="1" applyBorder="1" applyAlignment="1">
      <alignment horizontal="right" vertical="center"/>
      <protection/>
    </xf>
    <xf numFmtId="0" fontId="6" fillId="34" borderId="0" xfId="48" applyNumberFormat="1" applyFont="1" applyFill="1" applyBorder="1" applyAlignment="1">
      <alignment horizontal="right" vertical="center"/>
      <protection/>
    </xf>
    <xf numFmtId="0" fontId="3" fillId="34" borderId="0" xfId="48" applyNumberFormat="1" applyFont="1" applyFill="1" applyBorder="1" applyAlignment="1">
      <alignment horizontal="right" vertical="center"/>
      <protection/>
    </xf>
    <xf numFmtId="0" fontId="2" fillId="28" borderId="0" xfId="70" applyFill="1">
      <alignment/>
      <protection/>
    </xf>
    <xf numFmtId="0" fontId="2" fillId="28" borderId="0" xfId="70" applyFill="1" applyBorder="1">
      <alignment/>
      <protection/>
    </xf>
    <xf numFmtId="0" fontId="2" fillId="28" borderId="0" xfId="70" applyFill="1" applyBorder="1" applyAlignment="1">
      <alignment horizontal="right"/>
      <protection/>
    </xf>
    <xf numFmtId="0" fontId="2" fillId="28" borderId="0" xfId="70" applyFill="1" applyAlignment="1">
      <alignment/>
      <protection/>
    </xf>
    <xf numFmtId="3" fontId="2" fillId="28" borderId="0" xfId="70" applyNumberFormat="1" applyFill="1" applyAlignment="1">
      <alignment/>
      <protection/>
    </xf>
    <xf numFmtId="3" fontId="2" fillId="28" borderId="0" xfId="70" applyNumberFormat="1" applyFill="1">
      <alignment/>
      <protection/>
    </xf>
    <xf numFmtId="0" fontId="5" fillId="28" borderId="0" xfId="70" applyFont="1" applyFill="1" applyAlignment="1">
      <alignment/>
      <protection/>
    </xf>
    <xf numFmtId="0" fontId="3" fillId="28" borderId="0" xfId="70" applyFont="1" applyFill="1" applyAlignment="1">
      <alignment/>
      <protection/>
    </xf>
    <xf numFmtId="3" fontId="57" fillId="28" borderId="0" xfId="70" applyNumberFormat="1" applyFont="1" applyFill="1" applyAlignment="1">
      <alignment/>
      <protection/>
    </xf>
    <xf numFmtId="3" fontId="13" fillId="28" borderId="0" xfId="70" applyNumberFormat="1" applyFont="1" applyFill="1" applyAlignment="1">
      <alignment/>
      <protection/>
    </xf>
    <xf numFmtId="0" fontId="2" fillId="28" borderId="0" xfId="70" applyFill="1" applyAlignment="1">
      <alignment horizontal="left"/>
      <protection/>
    </xf>
    <xf numFmtId="0" fontId="6" fillId="28" borderId="13" xfId="72" applyNumberFormat="1" applyFont="1" applyFill="1" applyBorder="1" applyAlignment="1">
      <alignment horizontal="left" wrapText="1"/>
      <protection/>
    </xf>
    <xf numFmtId="0" fontId="6" fillId="28" borderId="13" xfId="77" applyNumberFormat="1" applyFont="1" applyFill="1" applyBorder="1" applyAlignment="1">
      <alignment horizontal="left" wrapText="1"/>
      <protection/>
    </xf>
    <xf numFmtId="0" fontId="6" fillId="28" borderId="13" xfId="71" applyFont="1" applyFill="1" applyBorder="1" applyAlignment="1">
      <alignment horizontal="left" wrapText="1"/>
      <protection/>
    </xf>
    <xf numFmtId="3" fontId="6" fillId="28" borderId="12" xfId="71" applyNumberFormat="1" applyFont="1" applyFill="1" applyBorder="1" applyAlignment="1">
      <alignment horizontal="right" wrapText="1"/>
      <protection/>
    </xf>
    <xf numFmtId="174" fontId="6" fillId="28" borderId="12" xfId="71" applyNumberFormat="1" applyFont="1" applyFill="1" applyBorder="1" applyAlignment="1">
      <alignment horizontal="right" wrapText="1"/>
      <protection/>
    </xf>
    <xf numFmtId="0" fontId="6" fillId="28" borderId="0" xfId="72" applyNumberFormat="1" applyFont="1" applyFill="1" applyBorder="1" applyAlignment="1">
      <alignment horizontal="right" vertical="center" wrapText="1"/>
      <protection/>
    </xf>
    <xf numFmtId="0" fontId="6" fillId="28" borderId="0" xfId="77" applyNumberFormat="1" applyFont="1" applyFill="1" applyBorder="1" applyAlignment="1">
      <alignment horizontal="right" vertical="center" wrapText="1"/>
      <protection/>
    </xf>
    <xf numFmtId="0" fontId="6" fillId="28" borderId="0" xfId="71" applyFont="1" applyFill="1" applyBorder="1" applyAlignment="1">
      <alignment horizontal="left" vertical="center" wrapText="1"/>
      <protection/>
    </xf>
    <xf numFmtId="3" fontId="6" fillId="28" borderId="0" xfId="71" applyNumberFormat="1" applyFont="1" applyFill="1" applyBorder="1" applyAlignment="1">
      <alignment horizontal="right" vertical="center" wrapText="1"/>
      <protection/>
    </xf>
    <xf numFmtId="10" fontId="6" fillId="34" borderId="0" xfId="80" applyNumberFormat="1" applyFont="1" applyFill="1" applyBorder="1" applyAlignment="1">
      <alignment horizontal="right" vertical="center"/>
    </xf>
    <xf numFmtId="175" fontId="3" fillId="34" borderId="0" xfId="80" applyNumberFormat="1" applyFont="1" applyFill="1" applyBorder="1" applyAlignment="1">
      <alignment horizontal="right" vertical="center"/>
    </xf>
    <xf numFmtId="175" fontId="6" fillId="34" borderId="0" xfId="80" applyNumberFormat="1" applyFont="1" applyFill="1" applyBorder="1" applyAlignment="1">
      <alignment horizontal="right" vertical="center"/>
    </xf>
    <xf numFmtId="0" fontId="57" fillId="28" borderId="0" xfId="70" applyFont="1" applyFill="1">
      <alignment/>
      <protection/>
    </xf>
    <xf numFmtId="168" fontId="3" fillId="28" borderId="0" xfId="70" applyNumberFormat="1" applyFont="1" applyFill="1" applyBorder="1" applyAlignment="1">
      <alignment horizontal="left"/>
      <protection/>
    </xf>
    <xf numFmtId="0" fontId="3" fillId="28" borderId="0" xfId="70" applyNumberFormat="1" applyFont="1" applyFill="1" applyBorder="1" applyAlignment="1">
      <alignment horizontal="left"/>
      <protection/>
    </xf>
    <xf numFmtId="0" fontId="2" fillId="28" borderId="13" xfId="70" applyFill="1" applyBorder="1">
      <alignment/>
      <protection/>
    </xf>
    <xf numFmtId="0" fontId="2" fillId="28" borderId="13" xfId="70" applyFill="1" applyBorder="1" applyAlignment="1">
      <alignment horizontal="left"/>
      <protection/>
    </xf>
    <xf numFmtId="0" fontId="3" fillId="28" borderId="0" xfId="70" applyFont="1" applyFill="1" applyBorder="1" applyAlignment="1">
      <alignment/>
      <protection/>
    </xf>
    <xf numFmtId="3" fontId="3" fillId="28" borderId="0" xfId="70" applyNumberFormat="1" applyFont="1" applyFill="1" applyBorder="1" applyAlignment="1">
      <alignment/>
      <protection/>
    </xf>
    <xf numFmtId="3" fontId="2" fillId="28" borderId="0" xfId="70" applyNumberFormat="1" applyFill="1" applyBorder="1">
      <alignment/>
      <protection/>
    </xf>
    <xf numFmtId="0" fontId="2" fillId="28" borderId="0" xfId="70" applyFill="1" applyBorder="1" applyAlignment="1">
      <alignment horizontal="left"/>
      <protection/>
    </xf>
    <xf numFmtId="3" fontId="2" fillId="28" borderId="15" xfId="70" applyNumberFormat="1" applyFill="1" applyBorder="1">
      <alignment/>
      <protection/>
    </xf>
    <xf numFmtId="0" fontId="10" fillId="34" borderId="0" xfId="70" applyFont="1" applyFill="1" applyAlignment="1">
      <alignment horizontal="left" wrapText="1"/>
      <protection/>
    </xf>
    <xf numFmtId="3" fontId="3" fillId="28" borderId="0" xfId="71" applyNumberFormat="1" applyFont="1" applyFill="1" applyAlignment="1">
      <alignment/>
      <protection/>
    </xf>
    <xf numFmtId="0" fontId="3" fillId="28" borderId="0" xfId="76" applyFont="1" applyFill="1" applyBorder="1" applyAlignment="1">
      <alignment/>
      <protection/>
    </xf>
    <xf numFmtId="0" fontId="3" fillId="28" borderId="0" xfId="76" applyFont="1" applyFill="1" applyBorder="1" applyAlignment="1">
      <alignment horizontal="right"/>
      <protection/>
    </xf>
    <xf numFmtId="3" fontId="3" fillId="28" borderId="0" xfId="71" applyNumberFormat="1" applyFont="1" applyFill="1" applyAlignment="1">
      <alignment vertical="top"/>
      <protection/>
    </xf>
    <xf numFmtId="3" fontId="3" fillId="28" borderId="0" xfId="71" applyNumberFormat="1" applyFont="1" applyFill="1" applyAlignment="1">
      <alignment horizontal="left" vertical="top" wrapText="1"/>
      <protection/>
    </xf>
    <xf numFmtId="0" fontId="9" fillId="28" borderId="0" xfId="66" applyFont="1" applyFill="1" applyBorder="1" applyAlignment="1" applyProtection="1">
      <alignment vertical="top"/>
      <protection/>
    </xf>
    <xf numFmtId="3" fontId="2" fillId="28" borderId="0" xfId="71" applyNumberFormat="1" applyFill="1" applyAlignment="1">
      <alignment/>
      <protection/>
    </xf>
    <xf numFmtId="0" fontId="2" fillId="34" borderId="0" xfId="70" applyFill="1">
      <alignment/>
      <protection/>
    </xf>
    <xf numFmtId="0" fontId="2" fillId="34" borderId="0" xfId="70" applyFill="1" applyBorder="1">
      <alignment/>
      <protection/>
    </xf>
    <xf numFmtId="0" fontId="2" fillId="34" borderId="0" xfId="70" applyFill="1" applyBorder="1" applyAlignment="1">
      <alignment horizontal="right"/>
      <protection/>
    </xf>
    <xf numFmtId="0" fontId="2" fillId="34" borderId="0" xfId="70" applyFill="1" applyAlignment="1">
      <alignment/>
      <protection/>
    </xf>
    <xf numFmtId="3" fontId="2" fillId="34" borderId="0" xfId="70" applyNumberFormat="1" applyFill="1" applyAlignment="1">
      <alignment/>
      <protection/>
    </xf>
    <xf numFmtId="3" fontId="2" fillId="34" borderId="0" xfId="70" applyNumberFormat="1" applyFill="1">
      <alignment/>
      <protection/>
    </xf>
    <xf numFmtId="0" fontId="3" fillId="34" borderId="0" xfId="70" applyFont="1" applyFill="1" applyAlignment="1">
      <alignment/>
      <protection/>
    </xf>
    <xf numFmtId="0" fontId="8" fillId="34" borderId="0" xfId="66" applyFill="1" applyAlignment="1" applyProtection="1">
      <alignment/>
      <protection/>
    </xf>
    <xf numFmtId="0" fontId="9" fillId="34" borderId="0" xfId="66" applyFont="1" applyFill="1" applyAlignment="1" applyProtection="1">
      <alignment/>
      <protection/>
    </xf>
    <xf numFmtId="3" fontId="13" fillId="34" borderId="0" xfId="70" applyNumberFormat="1" applyFont="1" applyFill="1" applyAlignment="1">
      <alignment/>
      <protection/>
    </xf>
    <xf numFmtId="3" fontId="14" fillId="34" borderId="0" xfId="70" applyNumberFormat="1" applyFont="1" applyFill="1" applyAlignment="1">
      <alignment/>
      <protection/>
    </xf>
    <xf numFmtId="3" fontId="58" fillId="34" borderId="0" xfId="71" applyNumberFormat="1" applyFont="1" applyFill="1" applyBorder="1" applyAlignment="1">
      <alignment horizontal="left" wrapText="1"/>
      <protection/>
    </xf>
    <xf numFmtId="1" fontId="58" fillId="34" borderId="0" xfId="71" applyNumberFormat="1" applyFont="1" applyFill="1" applyBorder="1" applyAlignment="1">
      <alignment horizontal="left" wrapText="1"/>
      <protection/>
    </xf>
    <xf numFmtId="0" fontId="3" fillId="34" borderId="0" xfId="70" applyFont="1" applyFill="1">
      <alignment/>
      <protection/>
    </xf>
    <xf numFmtId="0" fontId="6" fillId="34" borderId="15" xfId="72" applyNumberFormat="1" applyFont="1" applyFill="1" applyBorder="1" applyAlignment="1">
      <alignment vertical="top"/>
      <protection/>
    </xf>
    <xf numFmtId="0" fontId="6" fillId="34" borderId="15" xfId="77" applyNumberFormat="1" applyFont="1" applyFill="1" applyBorder="1" applyAlignment="1">
      <alignment vertical="top"/>
      <protection/>
    </xf>
    <xf numFmtId="0" fontId="6" fillId="34" borderId="15" xfId="71" applyFont="1" applyFill="1" applyBorder="1" applyAlignment="1">
      <alignment horizontal="left" vertical="top"/>
      <protection/>
    </xf>
    <xf numFmtId="3" fontId="6" fillId="34" borderId="15" xfId="71" applyNumberFormat="1" applyFont="1" applyFill="1" applyBorder="1" applyAlignment="1">
      <alignment horizontal="center" vertical="top" wrapText="1"/>
      <protection/>
    </xf>
    <xf numFmtId="1" fontId="59" fillId="34" borderId="12" xfId="0" applyNumberFormat="1" applyFont="1" applyFill="1" applyBorder="1" applyAlignment="1">
      <alignment horizontal="center" wrapText="1"/>
    </xf>
    <xf numFmtId="0" fontId="60" fillId="34" borderId="15" xfId="0" applyFont="1" applyFill="1" applyBorder="1" applyAlignment="1">
      <alignment/>
    </xf>
    <xf numFmtId="174" fontId="3" fillId="34" borderId="15" xfId="70" applyNumberFormat="1" applyFont="1" applyFill="1" applyBorder="1">
      <alignment/>
      <protection/>
    </xf>
    <xf numFmtId="0" fontId="2" fillId="34" borderId="0" xfId="70" applyFill="1" applyAlignment="1">
      <alignment horizontal="left"/>
      <protection/>
    </xf>
    <xf numFmtId="0" fontId="6" fillId="34" borderId="13" xfId="72" applyNumberFormat="1" applyFont="1" applyFill="1" applyBorder="1" applyAlignment="1">
      <alignment horizontal="left" wrapText="1"/>
      <protection/>
    </xf>
    <xf numFmtId="0" fontId="6" fillId="34" borderId="13" xfId="77" applyNumberFormat="1" applyFont="1" applyFill="1" applyBorder="1" applyAlignment="1">
      <alignment horizontal="left" wrapText="1"/>
      <protection/>
    </xf>
    <xf numFmtId="0" fontId="6" fillId="34" borderId="13" xfId="71" applyFont="1" applyFill="1" applyBorder="1" applyAlignment="1">
      <alignment horizontal="left" wrapText="1"/>
      <protection/>
    </xf>
    <xf numFmtId="3" fontId="6" fillId="34" borderId="13" xfId="71" applyNumberFormat="1" applyFont="1" applyFill="1" applyBorder="1" applyAlignment="1">
      <alignment horizontal="left" wrapText="1"/>
      <protection/>
    </xf>
    <xf numFmtId="0" fontId="6" fillId="34" borderId="0" xfId="72" applyNumberFormat="1" applyFont="1" applyFill="1" applyBorder="1" applyAlignment="1">
      <alignment horizontal="right" vertical="center" wrapText="1"/>
      <protection/>
    </xf>
    <xf numFmtId="0" fontId="6" fillId="34" borderId="0" xfId="77" applyNumberFormat="1" applyFont="1" applyFill="1" applyBorder="1" applyAlignment="1">
      <alignment horizontal="right" vertical="center" wrapText="1"/>
      <protection/>
    </xf>
    <xf numFmtId="0" fontId="6" fillId="34" borderId="0" xfId="71" applyFont="1" applyFill="1" applyBorder="1" applyAlignment="1">
      <alignment horizontal="left" vertical="center" wrapText="1"/>
      <protection/>
    </xf>
    <xf numFmtId="3" fontId="6" fillId="34" borderId="0" xfId="71" applyNumberFormat="1" applyFont="1" applyFill="1" applyBorder="1" applyAlignment="1">
      <alignment horizontal="right" vertical="center" wrapText="1"/>
      <protection/>
    </xf>
    <xf numFmtId="0" fontId="6" fillId="34" borderId="0" xfId="72" applyFont="1" applyFill="1" applyBorder="1" applyAlignment="1">
      <alignment vertical="center"/>
      <protection/>
    </xf>
    <xf numFmtId="168" fontId="6" fillId="34" borderId="0" xfId="45" applyNumberFormat="1" applyFont="1" applyFill="1" applyBorder="1" applyAlignment="1">
      <alignment horizontal="left" vertical="center"/>
      <protection/>
    </xf>
    <xf numFmtId="0" fontId="6" fillId="34" borderId="0" xfId="45" applyNumberFormat="1" applyFont="1" applyFill="1" applyBorder="1" applyAlignment="1">
      <alignment horizontal="left" vertical="center"/>
      <protection/>
    </xf>
    <xf numFmtId="0" fontId="6" fillId="34" borderId="0" xfId="46" applyFont="1" applyFill="1" applyBorder="1" applyAlignment="1">
      <alignment horizontal="left" vertical="center" indent="1"/>
      <protection/>
    </xf>
    <xf numFmtId="0" fontId="6" fillId="34" borderId="0" xfId="49" applyFont="1" applyFill="1" applyBorder="1" applyAlignment="1">
      <alignment horizontal="left" vertical="center"/>
      <protection/>
    </xf>
    <xf numFmtId="0" fontId="6" fillId="34" borderId="0" xfId="50" applyFont="1" applyFill="1" applyBorder="1" applyAlignment="1">
      <alignment horizontal="left" vertical="center" indent="2"/>
      <protection/>
    </xf>
    <xf numFmtId="0" fontId="3" fillId="34" borderId="0" xfId="72" applyFont="1" applyFill="1" applyBorder="1">
      <alignment/>
      <protection/>
    </xf>
    <xf numFmtId="168" fontId="3" fillId="34" borderId="0" xfId="51" applyNumberFormat="1" applyFont="1" applyFill="1" applyBorder="1" applyAlignment="1">
      <alignment horizontal="left"/>
      <protection/>
    </xf>
    <xf numFmtId="0" fontId="3" fillId="34" borderId="0" xfId="51" applyNumberFormat="1" applyFont="1" applyFill="1" applyBorder="1" applyAlignment="1">
      <alignment horizontal="left"/>
      <protection/>
    </xf>
    <xf numFmtId="0" fontId="3" fillId="34" borderId="0" xfId="52" applyFont="1" applyFill="1" applyBorder="1" applyAlignment="1">
      <alignment horizontal="left" indent="5"/>
      <protection/>
    </xf>
    <xf numFmtId="168" fontId="3" fillId="34" borderId="0" xfId="43" applyNumberFormat="1" applyFont="1" applyFill="1" applyBorder="1" applyAlignment="1">
      <alignment horizontal="left"/>
      <protection/>
    </xf>
    <xf numFmtId="0" fontId="3" fillId="34" borderId="0" xfId="43" applyNumberFormat="1" applyFont="1" applyFill="1" applyBorder="1" applyAlignment="1">
      <alignment horizontal="left"/>
      <protection/>
    </xf>
    <xf numFmtId="0" fontId="3" fillId="34" borderId="0" xfId="44" applyFont="1" applyFill="1" applyBorder="1" applyAlignment="1">
      <alignment horizontal="left" indent="3"/>
      <protection/>
    </xf>
    <xf numFmtId="168" fontId="3" fillId="34" borderId="0" xfId="41" applyFont="1" applyFill="1" applyBorder="1" applyAlignment="1">
      <alignment horizontal="left"/>
      <protection/>
    </xf>
    <xf numFmtId="0" fontId="3" fillId="34" borderId="0" xfId="42" applyFont="1" applyFill="1" applyBorder="1" applyAlignment="1">
      <alignment horizontal="left" indent="5"/>
      <protection/>
    </xf>
    <xf numFmtId="0" fontId="3" fillId="34" borderId="0" xfId="70" applyFont="1" applyFill="1" applyBorder="1" applyAlignment="1">
      <alignment horizontal="left" indent="5"/>
      <protection/>
    </xf>
    <xf numFmtId="0" fontId="6" fillId="34" borderId="0" xfId="49" applyFont="1" applyFill="1" applyBorder="1" applyAlignment="1">
      <alignment horizontal="right" vertical="center"/>
      <protection/>
    </xf>
    <xf numFmtId="0" fontId="3" fillId="34" borderId="0" xfId="42" applyFont="1" applyFill="1" applyBorder="1" applyAlignment="1">
      <alignment horizontal="left" indent="2"/>
      <protection/>
    </xf>
    <xf numFmtId="0" fontId="6" fillId="34" borderId="0" xfId="44" applyFont="1" applyFill="1" applyBorder="1" applyAlignment="1">
      <alignment horizontal="left" indent="3"/>
      <protection/>
    </xf>
    <xf numFmtId="0" fontId="3" fillId="34" borderId="0" xfId="44" applyFont="1" applyFill="1" applyBorder="1" applyAlignment="1">
      <alignment horizontal="left" indent="2"/>
      <protection/>
    </xf>
    <xf numFmtId="168" fontId="3" fillId="34" borderId="0" xfId="70" applyNumberFormat="1" applyFont="1" applyFill="1" applyBorder="1" applyAlignment="1">
      <alignment horizontal="left"/>
      <protection/>
    </xf>
    <xf numFmtId="0" fontId="3" fillId="34" borderId="0" xfId="70" applyNumberFormat="1" applyFont="1" applyFill="1" applyBorder="1" applyAlignment="1">
      <alignment horizontal="left"/>
      <protection/>
    </xf>
    <xf numFmtId="0" fontId="6" fillId="34" borderId="0" xfId="46" applyFont="1" applyFill="1" applyBorder="1" applyAlignment="1">
      <alignment horizontal="left" vertical="center" indent="2"/>
      <protection/>
    </xf>
    <xf numFmtId="0" fontId="2" fillId="34" borderId="13" xfId="70" applyFill="1" applyBorder="1">
      <alignment/>
      <protection/>
    </xf>
    <xf numFmtId="0" fontId="2" fillId="34" borderId="13" xfId="70" applyFill="1" applyBorder="1" applyAlignment="1">
      <alignment horizontal="left"/>
      <protection/>
    </xf>
    <xf numFmtId="0" fontId="3" fillId="34" borderId="0" xfId="70" applyFont="1" applyFill="1" applyBorder="1" applyAlignment="1">
      <alignment/>
      <protection/>
    </xf>
    <xf numFmtId="3" fontId="3" fillId="34" borderId="0" xfId="70" applyNumberFormat="1" applyFont="1" applyFill="1" applyBorder="1" applyAlignment="1">
      <alignment/>
      <protection/>
    </xf>
    <xf numFmtId="3" fontId="2" fillId="34" borderId="0" xfId="70" applyNumberFormat="1" applyFill="1" applyBorder="1">
      <alignment/>
      <protection/>
    </xf>
    <xf numFmtId="0" fontId="2" fillId="34" borderId="0" xfId="70" applyFill="1" applyBorder="1" applyAlignment="1">
      <alignment horizontal="left"/>
      <protection/>
    </xf>
    <xf numFmtId="3" fontId="2" fillId="34" borderId="15" xfId="70" applyNumberFormat="1" applyFill="1" applyBorder="1">
      <alignment/>
      <protection/>
    </xf>
    <xf numFmtId="0" fontId="2" fillId="34" borderId="15" xfId="70" applyFill="1" applyBorder="1">
      <alignment/>
      <protection/>
    </xf>
    <xf numFmtId="0" fontId="6" fillId="34" borderId="0" xfId="71" applyFont="1" applyFill="1" applyBorder="1" applyAlignment="1">
      <alignment horizontal="left" vertical="top"/>
      <protection/>
    </xf>
    <xf numFmtId="3" fontId="3" fillId="34" borderId="0" xfId="71" applyNumberFormat="1" applyFont="1" applyFill="1" applyAlignment="1">
      <alignment/>
      <protection/>
    </xf>
    <xf numFmtId="0" fontId="3" fillId="34" borderId="0" xfId="71" applyNumberFormat="1" applyFont="1" applyFill="1" applyBorder="1" applyAlignment="1">
      <alignment/>
      <protection/>
    </xf>
    <xf numFmtId="174" fontId="2" fillId="34" borderId="0" xfId="70" applyNumberFormat="1" applyFill="1">
      <alignment/>
      <protection/>
    </xf>
    <xf numFmtId="0" fontId="3" fillId="34" borderId="0" xfId="76" applyFont="1" applyFill="1" applyBorder="1" applyAlignment="1">
      <alignment/>
      <protection/>
    </xf>
    <xf numFmtId="0" fontId="3" fillId="34" borderId="0" xfId="71" applyFont="1" applyFill="1" applyAlignment="1">
      <alignment/>
      <protection/>
    </xf>
    <xf numFmtId="0" fontId="3" fillId="34" borderId="0" xfId="71" applyFont="1" applyFill="1" applyAlignment="1">
      <alignment vertical="top"/>
      <protection/>
    </xf>
    <xf numFmtId="3" fontId="3" fillId="34" borderId="0" xfId="71" applyNumberFormat="1" applyFont="1" applyFill="1" applyAlignment="1">
      <alignment vertical="top"/>
      <protection/>
    </xf>
    <xf numFmtId="165" fontId="3" fillId="34" borderId="0" xfId="71" applyNumberFormat="1" applyFont="1" applyFill="1" applyAlignment="1">
      <alignment horizontal="left" vertical="top"/>
      <protection/>
    </xf>
    <xf numFmtId="165" fontId="3" fillId="34" borderId="0" xfId="75" applyNumberFormat="1" applyFont="1" applyFill="1" applyAlignment="1">
      <alignment horizontal="left" vertical="top"/>
      <protection/>
    </xf>
    <xf numFmtId="3" fontId="3" fillId="34" borderId="0" xfId="71" applyNumberFormat="1" applyFont="1" applyFill="1" applyAlignment="1">
      <alignment horizontal="left" vertical="top" wrapText="1"/>
      <protection/>
    </xf>
    <xf numFmtId="0" fontId="9" fillId="34" borderId="0" xfId="66" applyFont="1" applyFill="1" applyBorder="1" applyAlignment="1" applyProtection="1">
      <alignment vertical="top"/>
      <protection/>
    </xf>
    <xf numFmtId="165" fontId="11" fillId="34" borderId="0" xfId="75" applyNumberFormat="1" applyFont="1" applyFill="1" applyAlignment="1">
      <alignment horizontal="left" vertical="top"/>
      <protection/>
    </xf>
    <xf numFmtId="3" fontId="2" fillId="34" borderId="0" xfId="71" applyNumberFormat="1" applyFill="1" applyAlignment="1">
      <alignment/>
      <protection/>
    </xf>
    <xf numFmtId="176" fontId="18" fillId="28" borderId="0" xfId="48" applyNumberFormat="1" applyFont="1" applyFill="1" applyBorder="1" applyAlignment="1">
      <alignment horizontal="right" vertical="center"/>
      <protection/>
    </xf>
    <xf numFmtId="176" fontId="10" fillId="28" borderId="0" xfId="48" applyNumberFormat="1" applyFont="1" applyFill="1" applyBorder="1" applyAlignment="1">
      <alignment horizontal="right" vertical="center"/>
      <protection/>
    </xf>
    <xf numFmtId="0" fontId="12" fillId="28" borderId="0" xfId="74" applyFont="1" applyFill="1">
      <alignment/>
      <protection/>
    </xf>
    <xf numFmtId="0" fontId="9" fillId="34" borderId="0" xfId="66" applyFont="1" applyFill="1" applyBorder="1" applyAlignment="1" applyProtection="1">
      <alignment horizontal="left" vertical="top"/>
      <protection/>
    </xf>
    <xf numFmtId="174" fontId="18" fillId="34" borderId="0" xfId="48" applyNumberFormat="1" applyFont="1" applyFill="1" applyBorder="1" applyAlignment="1">
      <alignment horizontal="right" vertical="center"/>
      <protection/>
    </xf>
    <xf numFmtId="174" fontId="10" fillId="34" borderId="0" xfId="48" applyNumberFormat="1" applyFont="1" applyFill="1" applyBorder="1" applyAlignment="1">
      <alignment horizontal="right" vertical="center"/>
      <protection/>
    </xf>
    <xf numFmtId="0" fontId="6" fillId="34" borderId="0" xfId="72" applyNumberFormat="1" applyFont="1" applyFill="1" applyBorder="1" applyAlignment="1">
      <alignment vertical="top"/>
      <protection/>
    </xf>
    <xf numFmtId="0" fontId="6" fillId="34" borderId="0" xfId="77" applyNumberFormat="1" applyFont="1" applyFill="1" applyBorder="1" applyAlignment="1">
      <alignment vertical="top"/>
      <protection/>
    </xf>
    <xf numFmtId="0" fontId="60" fillId="34" borderId="0" xfId="0" applyFont="1" applyFill="1" applyBorder="1" applyAlignment="1">
      <alignment/>
    </xf>
    <xf numFmtId="0" fontId="8" fillId="28" borderId="14" xfId="66" applyFill="1" applyBorder="1" applyAlignment="1" applyProtection="1">
      <alignment vertical="top"/>
      <protection/>
    </xf>
    <xf numFmtId="3" fontId="6" fillId="34" borderId="12" xfId="71" applyNumberFormat="1" applyFont="1" applyFill="1" applyBorder="1" applyAlignment="1">
      <alignment horizontal="right" wrapText="1"/>
      <protection/>
    </xf>
    <xf numFmtId="174" fontId="6" fillId="34" borderId="12" xfId="71" applyNumberFormat="1" applyFont="1" applyFill="1" applyBorder="1" applyAlignment="1">
      <alignment horizontal="right" wrapText="1"/>
      <protection/>
    </xf>
    <xf numFmtId="0" fontId="2" fillId="34" borderId="0" xfId="70" applyFill="1" applyAlignment="1">
      <alignment horizontal="right"/>
      <protection/>
    </xf>
    <xf numFmtId="1" fontId="58" fillId="34" borderId="0" xfId="71" applyNumberFormat="1" applyFont="1" applyFill="1" applyBorder="1" applyAlignment="1">
      <alignment horizontal="right" wrapText="1"/>
      <protection/>
    </xf>
    <xf numFmtId="174" fontId="2" fillId="34" borderId="0" xfId="70" applyNumberFormat="1" applyFill="1" applyAlignment="1">
      <alignment horizontal="right"/>
      <protection/>
    </xf>
    <xf numFmtId="0" fontId="10" fillId="34" borderId="0" xfId="71" applyFont="1" applyFill="1" applyBorder="1" applyAlignment="1">
      <alignment horizontal="left" wrapText="1"/>
      <protection/>
    </xf>
    <xf numFmtId="0" fontId="10" fillId="0" borderId="0" xfId="71" applyFont="1" applyBorder="1" applyAlignment="1">
      <alignment horizontal="left" wrapText="1"/>
      <protection/>
    </xf>
    <xf numFmtId="0" fontId="10" fillId="0" borderId="0" xfId="71" applyFont="1" applyFill="1" applyAlignment="1">
      <alignment horizontal="left" wrapText="1"/>
      <protection/>
    </xf>
    <xf numFmtId="0" fontId="3" fillId="28" borderId="0" xfId="71" applyFont="1" applyFill="1" applyAlignment="1">
      <alignment vertical="top" wrapText="1"/>
      <protection/>
    </xf>
    <xf numFmtId="0" fontId="39" fillId="0" borderId="0" xfId="0" applyFont="1" applyAlignment="1">
      <alignment vertical="top" wrapText="1"/>
    </xf>
    <xf numFmtId="0" fontId="5" fillId="28" borderId="0" xfId="71" applyFont="1" applyFill="1" applyAlignment="1">
      <alignment/>
      <protection/>
    </xf>
    <xf numFmtId="0" fontId="10" fillId="34" borderId="0" xfId="71" applyFont="1" applyFill="1" applyAlignment="1">
      <alignment horizontal="left" wrapText="1"/>
      <protection/>
    </xf>
    <xf numFmtId="0" fontId="11" fillId="0" borderId="0" xfId="71" applyFont="1" applyAlignment="1">
      <alignment horizontal="justify" wrapText="1"/>
      <protection/>
    </xf>
    <xf numFmtId="0" fontId="2" fillId="0" borderId="0" xfId="71" applyAlignment="1">
      <alignment wrapText="1"/>
      <protection/>
    </xf>
    <xf numFmtId="0" fontId="0" fillId="0" borderId="0" xfId="0" applyAlignment="1">
      <alignment vertical="top" wrapText="1"/>
    </xf>
    <xf numFmtId="165" fontId="11" fillId="28" borderId="0" xfId="75" applyNumberFormat="1" applyFont="1" applyFill="1" applyAlignment="1">
      <alignment horizontal="left" vertical="top" wrapText="1"/>
      <protection/>
    </xf>
    <xf numFmtId="3" fontId="11" fillId="28" borderId="0" xfId="71" applyNumberFormat="1" applyFont="1" applyFill="1" applyAlignment="1">
      <alignment horizontal="left" vertical="top" wrapText="1"/>
      <protection/>
    </xf>
    <xf numFmtId="0" fontId="10" fillId="28" borderId="13" xfId="71" applyFont="1" applyFill="1" applyBorder="1" applyAlignment="1">
      <alignment horizontal="left" wrapText="1"/>
      <protection/>
    </xf>
    <xf numFmtId="0" fontId="17" fillId="0" borderId="13" xfId="71" applyFont="1" applyBorder="1" applyAlignment="1">
      <alignment horizontal="left" wrapText="1"/>
      <protection/>
    </xf>
    <xf numFmtId="0" fontId="6" fillId="28" borderId="12" xfId="71" applyFont="1" applyFill="1" applyBorder="1" applyAlignment="1">
      <alignment horizontal="center"/>
      <protection/>
    </xf>
    <xf numFmtId="0" fontId="2" fillId="0" borderId="12" xfId="71" applyBorder="1" applyAlignment="1">
      <alignment horizontal="center"/>
      <protection/>
    </xf>
    <xf numFmtId="0" fontId="6" fillId="28" borderId="18" xfId="71" applyFont="1" applyFill="1" applyBorder="1" applyAlignment="1">
      <alignment horizontal="left"/>
      <protection/>
    </xf>
    <xf numFmtId="0" fontId="6" fillId="34" borderId="0" xfId="66" applyFont="1" applyFill="1" applyBorder="1" applyAlignment="1" applyProtection="1">
      <alignment horizontal="left" vertical="top" wrapText="1"/>
      <protection/>
    </xf>
    <xf numFmtId="0" fontId="3" fillId="34" borderId="0" xfId="66" applyFont="1" applyFill="1" applyBorder="1" applyAlignment="1" applyProtection="1">
      <alignment horizontal="left" vertical="top" wrapText="1"/>
      <protection/>
    </xf>
    <xf numFmtId="0" fontId="3" fillId="34" borderId="0" xfId="71" applyFont="1" applyFill="1" applyAlignment="1">
      <alignment horizontal="left" vertical="top" wrapText="1"/>
      <protection/>
    </xf>
    <xf numFmtId="0" fontId="10" fillId="34" borderId="15" xfId="71" applyFont="1" applyFill="1" applyBorder="1" applyAlignment="1">
      <alignment horizontal="left" wrapText="1"/>
      <protection/>
    </xf>
    <xf numFmtId="0" fontId="10" fillId="34" borderId="0" xfId="70" applyFont="1" applyFill="1" applyAlignment="1">
      <alignment horizontal="left" wrapText="1"/>
      <protection/>
    </xf>
    <xf numFmtId="0" fontId="3" fillId="34" borderId="0" xfId="71" applyFont="1" applyFill="1" applyAlignment="1">
      <alignment vertical="top" wrapText="1"/>
      <protection/>
    </xf>
    <xf numFmtId="0" fontId="39" fillId="34" borderId="0" xfId="0" applyFont="1" applyFill="1" applyAlignment="1">
      <alignment vertical="top" wrapText="1"/>
    </xf>
    <xf numFmtId="0" fontId="3" fillId="34" borderId="0" xfId="76" applyFont="1" applyFill="1" applyBorder="1" applyAlignment="1">
      <alignment horizontal="left" vertical="top" wrapText="1"/>
      <protection/>
    </xf>
    <xf numFmtId="0" fontId="5" fillId="34" borderId="0" xfId="70" applyFont="1" applyFill="1" applyAlignment="1">
      <alignment horizontal="left" wrapText="1"/>
      <protection/>
    </xf>
    <xf numFmtId="174" fontId="6" fillId="34" borderId="15" xfId="70" applyNumberFormat="1" applyFont="1" applyFill="1" applyBorder="1" applyAlignment="1">
      <alignment horizontal="right" wrapText="1"/>
      <protection/>
    </xf>
    <xf numFmtId="174" fontId="6" fillId="34" borderId="13" xfId="70" applyNumberFormat="1" applyFont="1" applyFill="1" applyBorder="1" applyAlignment="1">
      <alignment horizontal="right" wrapText="1"/>
      <protection/>
    </xf>
    <xf numFmtId="0" fontId="3" fillId="34" borderId="0" xfId="76" applyFont="1" applyFill="1" applyBorder="1" applyAlignment="1">
      <alignment vertical="top"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BACode" xfId="41"/>
    <cellStyle name="CellBAName" xfId="42"/>
    <cellStyle name="CellMCCode" xfId="43"/>
    <cellStyle name="CellMCName" xfId="44"/>
    <cellStyle name="CellNationCode" xfId="45"/>
    <cellStyle name="CellNationName" xfId="46"/>
    <cellStyle name="CellNationSubName" xfId="47"/>
    <cellStyle name="CellNationValue" xfId="48"/>
    <cellStyle name="CellRegionCode" xfId="49"/>
    <cellStyle name="CellRegionName" xfId="50"/>
    <cellStyle name="CellUACode" xfId="51"/>
    <cellStyle name="CellUAName" xfId="52"/>
    <cellStyle name="Check Cell" xfId="53"/>
    <cellStyle name="Comma" xfId="54"/>
    <cellStyle name="Comma [0]" xfId="55"/>
    <cellStyle name="Comma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Input" xfId="67"/>
    <cellStyle name="Linked Cell" xfId="68"/>
    <cellStyle name="Neutral" xfId="69"/>
    <cellStyle name="Normal 2" xfId="70"/>
    <cellStyle name="Normal 3" xfId="71"/>
    <cellStyle name="Normal_121018 Publication_Table4" xfId="72"/>
    <cellStyle name="Normal_140925-All Tables" xfId="73"/>
    <cellStyle name="Normal_All Tables_R_120112 Publication" xfId="74"/>
    <cellStyle name="Normal_CT Property Attributes V2" xfId="75"/>
    <cellStyle name="Normal_Local Rating Lists (FINAL)" xfId="76"/>
    <cellStyle name="Normal_Table 1 Nation Region BA (DRAFT)" xfId="77"/>
    <cellStyle name="Note" xfId="78"/>
    <cellStyle name="Output" xfId="79"/>
    <cellStyle name="Percent"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ceopfap001\sasnew$\Production\Publications\NDRSOP_1709_Adhoc\02_Tables\NDR%20Stock%20Tables%20Master%20Unround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ceopfap001\sasnew$\Production\Publications\NDRREVAL17%20Update\Final\NDR%20Reval%20Update2_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ceopfap001\sasnew$\Production\Publications\NDRSOP_1709_Adhoc\02_Tables\BA_Sctr_FR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act"/>
      <sheetName val="Contents"/>
      <sheetName val="Table CL1"/>
      <sheetName val="Table CL2"/>
      <sheetName val="Table CL5"/>
      <sheetName val="CL1 as 31 March (not in final)"/>
      <sheetName val="Table 2.0"/>
      <sheetName val="Table 3.0"/>
      <sheetName val="Revisions"/>
    </sheetNames>
    <sheetDataSet>
      <sheetData sheetId="3">
        <row r="10">
          <cell r="C10">
            <v>3775351000</v>
          </cell>
          <cell r="E10">
            <v>199420050</v>
          </cell>
          <cell r="G10">
            <v>3974771050</v>
          </cell>
        </row>
        <row r="11">
          <cell r="C11">
            <v>464000000</v>
          </cell>
          <cell r="E11">
            <v>19000000</v>
          </cell>
          <cell r="G11">
            <v>483000000</v>
          </cell>
        </row>
        <row r="12">
          <cell r="C12">
            <v>17050000</v>
          </cell>
          <cell r="E12">
            <v>0</v>
          </cell>
          <cell r="G12">
            <v>17050000</v>
          </cell>
        </row>
        <row r="13">
          <cell r="C13">
            <v>740971500</v>
          </cell>
          <cell r="E13">
            <v>28312500</v>
          </cell>
          <cell r="G13">
            <v>769284000</v>
          </cell>
        </row>
        <row r="14">
          <cell r="C14">
            <v>739610000</v>
          </cell>
          <cell r="E14">
            <v>35520000</v>
          </cell>
          <cell r="G14">
            <v>775130000</v>
          </cell>
        </row>
        <row r="15">
          <cell r="C15">
            <v>17391500</v>
          </cell>
          <cell r="E15">
            <v>937550</v>
          </cell>
          <cell r="G15">
            <v>18329050</v>
          </cell>
        </row>
        <row r="16">
          <cell r="C16">
            <v>90315000</v>
          </cell>
          <cell r="E16">
            <v>4835000</v>
          </cell>
          <cell r="G16">
            <v>95150000</v>
          </cell>
        </row>
        <row r="17">
          <cell r="C17">
            <v>211830000</v>
          </cell>
          <cell r="E17">
            <v>28460000</v>
          </cell>
          <cell r="G17">
            <v>240290000</v>
          </cell>
        </row>
        <row r="18">
          <cell r="C18">
            <v>553755000</v>
          </cell>
          <cell r="E18">
            <v>37620000</v>
          </cell>
          <cell r="G18">
            <v>591375000</v>
          </cell>
        </row>
        <row r="19">
          <cell r="C19">
            <v>38211000</v>
          </cell>
          <cell r="E19">
            <v>2370000</v>
          </cell>
          <cell r="G19">
            <v>40581000</v>
          </cell>
        </row>
        <row r="20">
          <cell r="C20">
            <v>843725000</v>
          </cell>
          <cell r="E20">
            <v>40485000</v>
          </cell>
          <cell r="G20">
            <v>884210000</v>
          </cell>
        </row>
        <row r="21">
          <cell r="C21">
            <v>0</v>
          </cell>
          <cell r="E21">
            <v>0</v>
          </cell>
          <cell r="G21">
            <v>0</v>
          </cell>
        </row>
        <row r="22">
          <cell r="C22">
            <v>58492000</v>
          </cell>
          <cell r="E22">
            <v>1880000</v>
          </cell>
          <cell r="G22">
            <v>60372000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act"/>
      <sheetName val="Contents"/>
      <sheetName val="Table RV1.1"/>
      <sheetName val="Table 1.0"/>
      <sheetName val="Table 1.1"/>
      <sheetName val="Table 1.2"/>
      <sheetName val="Table 1.3"/>
      <sheetName val="Table 1.4"/>
      <sheetName val="Table 2.0"/>
      <sheetName val="Table 3.0"/>
      <sheetName val="Table 4.0"/>
    </sheetNames>
    <sheetDataSet>
      <sheetData sheetId="9">
        <row r="8">
          <cell r="G8" t="str">
            <v>Total rateable value (2017 list)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_1_BA_ALL"/>
    </sheetNames>
    <sheetDataSet>
      <sheetData sheetId="0">
        <row r="3">
          <cell r="D3">
            <v>1868564</v>
          </cell>
          <cell r="F3">
            <v>57035695918</v>
          </cell>
          <cell r="H3">
            <v>62316714339</v>
          </cell>
        </row>
        <row r="4">
          <cell r="D4">
            <v>83037</v>
          </cell>
          <cell r="F4">
            <v>2125324105</v>
          </cell>
          <cell r="H4">
            <v>2099053799</v>
          </cell>
        </row>
        <row r="5">
          <cell r="D5">
            <v>15129</v>
          </cell>
          <cell r="F5">
            <v>302148060</v>
          </cell>
          <cell r="H5">
            <v>303335515</v>
          </cell>
        </row>
        <row r="6">
          <cell r="D6">
            <v>3659</v>
          </cell>
          <cell r="F6">
            <v>86832300</v>
          </cell>
          <cell r="H6">
            <v>81413039</v>
          </cell>
        </row>
        <row r="7">
          <cell r="D7">
            <v>2807</v>
          </cell>
          <cell r="F7">
            <v>79478690</v>
          </cell>
          <cell r="H7">
            <v>76507632</v>
          </cell>
        </row>
        <row r="8">
          <cell r="D8">
            <v>4340</v>
          </cell>
          <cell r="F8">
            <v>110319167</v>
          </cell>
          <cell r="H8">
            <v>103033984</v>
          </cell>
        </row>
        <row r="9">
          <cell r="D9">
            <v>12581</v>
          </cell>
          <cell r="F9">
            <v>204280030</v>
          </cell>
          <cell r="H9">
            <v>220009896</v>
          </cell>
        </row>
        <row r="10">
          <cell r="D10">
            <v>3977</v>
          </cell>
          <cell r="F10">
            <v>112112173</v>
          </cell>
          <cell r="H10">
            <v>89689833</v>
          </cell>
        </row>
        <row r="11">
          <cell r="D11">
            <v>5577</v>
          </cell>
          <cell r="F11">
            <v>199526282</v>
          </cell>
          <cell r="H11">
            <v>196083343</v>
          </cell>
        </row>
        <row r="12">
          <cell r="D12">
            <v>34967</v>
          </cell>
          <cell r="F12">
            <v>1030627403</v>
          </cell>
          <cell r="H12">
            <v>1028980557</v>
          </cell>
        </row>
        <row r="13">
          <cell r="D13">
            <v>6598</v>
          </cell>
          <cell r="F13">
            <v>216275451</v>
          </cell>
          <cell r="H13">
            <v>218305088</v>
          </cell>
        </row>
        <row r="14">
          <cell r="D14">
            <v>10676</v>
          </cell>
          <cell r="F14">
            <v>364716013</v>
          </cell>
          <cell r="H14">
            <v>358470655</v>
          </cell>
        </row>
        <row r="15">
          <cell r="D15">
            <v>5561</v>
          </cell>
          <cell r="F15">
            <v>146576098</v>
          </cell>
          <cell r="H15">
            <v>145930826</v>
          </cell>
        </row>
        <row r="16">
          <cell r="D16">
            <v>3835</v>
          </cell>
          <cell r="F16">
            <v>79112478</v>
          </cell>
          <cell r="H16">
            <v>78192923</v>
          </cell>
        </row>
        <row r="17">
          <cell r="D17">
            <v>8297</v>
          </cell>
          <cell r="F17">
            <v>223947363</v>
          </cell>
          <cell r="H17">
            <v>228081065</v>
          </cell>
        </row>
        <row r="18">
          <cell r="D18">
            <v>264291</v>
          </cell>
          <cell r="F18">
            <v>6661483335</v>
          </cell>
          <cell r="H18">
            <v>6633466415</v>
          </cell>
        </row>
        <row r="19">
          <cell r="D19">
            <v>6556</v>
          </cell>
          <cell r="F19">
            <v>128553352</v>
          </cell>
          <cell r="H19">
            <v>118017460</v>
          </cell>
        </row>
        <row r="20">
          <cell r="D20">
            <v>6755</v>
          </cell>
          <cell r="F20">
            <v>130311115</v>
          </cell>
          <cell r="H20">
            <v>127925040</v>
          </cell>
        </row>
        <row r="21">
          <cell r="D21">
            <v>13899</v>
          </cell>
          <cell r="F21">
            <v>344240540</v>
          </cell>
          <cell r="H21">
            <v>347206609</v>
          </cell>
        </row>
        <row r="22">
          <cell r="D22">
            <v>10863</v>
          </cell>
          <cell r="F22">
            <v>391159480</v>
          </cell>
          <cell r="H22">
            <v>384987306</v>
          </cell>
        </row>
        <row r="23">
          <cell r="D23">
            <v>3564</v>
          </cell>
          <cell r="F23">
            <v>132990832</v>
          </cell>
          <cell r="H23">
            <v>125183386</v>
          </cell>
        </row>
        <row r="24">
          <cell r="D24">
            <v>6705</v>
          </cell>
          <cell r="F24">
            <v>257064930</v>
          </cell>
          <cell r="H24">
            <v>242003801</v>
          </cell>
        </row>
        <row r="25">
          <cell r="D25">
            <v>25481</v>
          </cell>
          <cell r="F25">
            <v>484302656</v>
          </cell>
          <cell r="H25">
            <v>488531193</v>
          </cell>
        </row>
        <row r="26">
          <cell r="D26">
            <v>4860</v>
          </cell>
          <cell r="F26">
            <v>70600900</v>
          </cell>
          <cell r="H26">
            <v>77279548</v>
          </cell>
        </row>
        <row r="27">
          <cell r="D27">
            <v>2343</v>
          </cell>
          <cell r="F27">
            <v>57277549</v>
          </cell>
          <cell r="H27">
            <v>52522484</v>
          </cell>
        </row>
        <row r="28">
          <cell r="D28">
            <v>4474</v>
          </cell>
          <cell r="F28">
            <v>107323597</v>
          </cell>
          <cell r="H28">
            <v>105688681</v>
          </cell>
        </row>
        <row r="29">
          <cell r="D29">
            <v>2392</v>
          </cell>
          <cell r="F29">
            <v>91321469</v>
          </cell>
          <cell r="H29">
            <v>80398508</v>
          </cell>
        </row>
        <row r="30">
          <cell r="D30">
            <v>3328</v>
          </cell>
          <cell r="F30">
            <v>52187739</v>
          </cell>
          <cell r="H30">
            <v>56560546</v>
          </cell>
        </row>
        <row r="31">
          <cell r="D31">
            <v>8084</v>
          </cell>
          <cell r="F31">
            <v>105591402</v>
          </cell>
          <cell r="H31">
            <v>116081426</v>
          </cell>
        </row>
        <row r="32">
          <cell r="D32">
            <v>104994</v>
          </cell>
          <cell r="F32">
            <v>2743596520</v>
          </cell>
          <cell r="H32">
            <v>2758482413</v>
          </cell>
        </row>
        <row r="33">
          <cell r="D33">
            <v>9749</v>
          </cell>
          <cell r="F33">
            <v>225699718</v>
          </cell>
          <cell r="H33">
            <v>221874894</v>
          </cell>
        </row>
        <row r="34">
          <cell r="D34">
            <v>6019</v>
          </cell>
          <cell r="F34">
            <v>128107933</v>
          </cell>
          <cell r="H34">
            <v>129430697</v>
          </cell>
        </row>
        <row r="35">
          <cell r="D35">
            <v>25741</v>
          </cell>
          <cell r="F35">
            <v>844730781</v>
          </cell>
          <cell r="H35">
            <v>896397100</v>
          </cell>
        </row>
        <row r="36">
          <cell r="D36">
            <v>7681</v>
          </cell>
          <cell r="F36">
            <v>158715408</v>
          </cell>
          <cell r="H36">
            <v>156771940</v>
          </cell>
        </row>
        <row r="37">
          <cell r="D37">
            <v>6862</v>
          </cell>
          <cell r="F37">
            <v>165789501</v>
          </cell>
          <cell r="H37">
            <v>163187208</v>
          </cell>
        </row>
        <row r="38">
          <cell r="D38">
            <v>11310</v>
          </cell>
          <cell r="F38">
            <v>244988387</v>
          </cell>
          <cell r="H38">
            <v>239382737</v>
          </cell>
        </row>
        <row r="39">
          <cell r="D39">
            <v>10866</v>
          </cell>
          <cell r="F39">
            <v>233739589</v>
          </cell>
          <cell r="H39">
            <v>219412158</v>
          </cell>
        </row>
        <row r="40">
          <cell r="D40">
            <v>7389</v>
          </cell>
          <cell r="F40">
            <v>148511732</v>
          </cell>
          <cell r="H40">
            <v>147461686</v>
          </cell>
        </row>
        <row r="41">
          <cell r="D41">
            <v>9889</v>
          </cell>
          <cell r="F41">
            <v>384560760</v>
          </cell>
          <cell r="H41">
            <v>375029206</v>
          </cell>
        </row>
        <row r="42">
          <cell r="D42">
            <v>9488</v>
          </cell>
          <cell r="F42">
            <v>208752711</v>
          </cell>
          <cell r="H42">
            <v>209534787</v>
          </cell>
        </row>
        <row r="43">
          <cell r="D43">
            <v>42865</v>
          </cell>
          <cell r="F43">
            <v>947481334</v>
          </cell>
          <cell r="H43">
            <v>912340947</v>
          </cell>
        </row>
        <row r="44">
          <cell r="D44">
            <v>3880</v>
          </cell>
          <cell r="F44">
            <v>73640651</v>
          </cell>
          <cell r="H44">
            <v>70564744</v>
          </cell>
        </row>
        <row r="45">
          <cell r="D45">
            <v>3399</v>
          </cell>
          <cell r="F45">
            <v>68005975</v>
          </cell>
          <cell r="H45">
            <v>63639811</v>
          </cell>
        </row>
        <row r="46">
          <cell r="D46">
            <v>2854</v>
          </cell>
          <cell r="F46">
            <v>59998001</v>
          </cell>
          <cell r="H46">
            <v>61446665</v>
          </cell>
        </row>
        <row r="47">
          <cell r="D47">
            <v>3306</v>
          </cell>
          <cell r="F47">
            <v>59347472</v>
          </cell>
          <cell r="H47">
            <v>55461976</v>
          </cell>
        </row>
        <row r="48">
          <cell r="D48">
            <v>5143</v>
          </cell>
          <cell r="F48">
            <v>153149051</v>
          </cell>
          <cell r="H48">
            <v>154840094</v>
          </cell>
        </row>
        <row r="49">
          <cell r="D49">
            <v>3586</v>
          </cell>
          <cell r="F49">
            <v>52846535</v>
          </cell>
          <cell r="H49">
            <v>51799179</v>
          </cell>
        </row>
        <row r="50">
          <cell r="D50">
            <v>5489</v>
          </cell>
          <cell r="F50">
            <v>166094604</v>
          </cell>
          <cell r="H50">
            <v>148793907</v>
          </cell>
        </row>
        <row r="51">
          <cell r="D51">
            <v>2328</v>
          </cell>
          <cell r="F51">
            <v>38523158</v>
          </cell>
          <cell r="H51">
            <v>39954592</v>
          </cell>
        </row>
        <row r="52">
          <cell r="D52">
            <v>2689</v>
          </cell>
          <cell r="F52">
            <v>35317301</v>
          </cell>
          <cell r="H52">
            <v>33925835</v>
          </cell>
        </row>
        <row r="53">
          <cell r="D53">
            <v>2992</v>
          </cell>
          <cell r="F53">
            <v>90741059</v>
          </cell>
          <cell r="H53">
            <v>85109016</v>
          </cell>
        </row>
        <row r="54">
          <cell r="D54">
            <v>3227</v>
          </cell>
          <cell r="F54">
            <v>81388784</v>
          </cell>
          <cell r="H54">
            <v>78476147</v>
          </cell>
        </row>
        <row r="55">
          <cell r="D55">
            <v>3972</v>
          </cell>
          <cell r="F55">
            <v>68428743</v>
          </cell>
          <cell r="H55">
            <v>68328981</v>
          </cell>
        </row>
        <row r="56">
          <cell r="D56">
            <v>42609</v>
          </cell>
          <cell r="F56">
            <v>1101782576</v>
          </cell>
          <cell r="H56">
            <v>1128788260</v>
          </cell>
        </row>
        <row r="57">
          <cell r="D57">
            <v>3284</v>
          </cell>
          <cell r="F57">
            <v>103234696</v>
          </cell>
          <cell r="H57">
            <v>109271671</v>
          </cell>
        </row>
        <row r="58">
          <cell r="D58">
            <v>18354</v>
          </cell>
          <cell r="F58">
            <v>507013804</v>
          </cell>
          <cell r="H58">
            <v>522790664</v>
          </cell>
        </row>
        <row r="59">
          <cell r="D59">
            <v>8012</v>
          </cell>
          <cell r="F59">
            <v>176819796</v>
          </cell>
          <cell r="H59">
            <v>180069214</v>
          </cell>
        </row>
        <row r="60">
          <cell r="D60">
            <v>4577</v>
          </cell>
          <cell r="F60">
            <v>130363921</v>
          </cell>
          <cell r="H60">
            <v>128009069</v>
          </cell>
        </row>
        <row r="61">
          <cell r="D61">
            <v>8382</v>
          </cell>
          <cell r="F61">
            <v>184350359</v>
          </cell>
          <cell r="H61">
            <v>188647642</v>
          </cell>
        </row>
        <row r="62">
          <cell r="D62">
            <v>191155</v>
          </cell>
          <cell r="F62">
            <v>4727784682</v>
          </cell>
          <cell r="H62">
            <v>4716683148</v>
          </cell>
        </row>
        <row r="63">
          <cell r="D63">
            <v>11015</v>
          </cell>
          <cell r="F63">
            <v>253924315</v>
          </cell>
          <cell r="H63">
            <v>242404496</v>
          </cell>
        </row>
        <row r="64">
          <cell r="D64">
            <v>8868</v>
          </cell>
          <cell r="F64">
            <v>221514301</v>
          </cell>
          <cell r="H64">
            <v>215679275</v>
          </cell>
        </row>
        <row r="65">
          <cell r="D65">
            <v>5438</v>
          </cell>
          <cell r="F65">
            <v>159435297</v>
          </cell>
          <cell r="H65">
            <v>149456385</v>
          </cell>
        </row>
        <row r="66">
          <cell r="D66">
            <v>5466</v>
          </cell>
          <cell r="F66">
            <v>202866801</v>
          </cell>
          <cell r="H66">
            <v>190575127</v>
          </cell>
        </row>
        <row r="67">
          <cell r="D67">
            <v>6568</v>
          </cell>
          <cell r="F67">
            <v>242208136</v>
          </cell>
          <cell r="H67">
            <v>251449871</v>
          </cell>
        </row>
        <row r="68">
          <cell r="D68">
            <v>29670</v>
          </cell>
          <cell r="F68">
            <v>527542321</v>
          </cell>
          <cell r="H68">
            <v>554124140</v>
          </cell>
        </row>
        <row r="69">
          <cell r="D69">
            <v>3105</v>
          </cell>
          <cell r="F69">
            <v>46588436</v>
          </cell>
          <cell r="H69">
            <v>49224832</v>
          </cell>
        </row>
        <row r="70">
          <cell r="D70">
            <v>4088</v>
          </cell>
          <cell r="F70">
            <v>68068116</v>
          </cell>
          <cell r="H70">
            <v>71334622</v>
          </cell>
        </row>
        <row r="71">
          <cell r="D71">
            <v>7293</v>
          </cell>
          <cell r="F71">
            <v>151607810</v>
          </cell>
          <cell r="H71">
            <v>160952252</v>
          </cell>
        </row>
        <row r="72">
          <cell r="D72">
            <v>2651</v>
          </cell>
          <cell r="F72">
            <v>34778382</v>
          </cell>
          <cell r="H72">
            <v>36991446</v>
          </cell>
        </row>
        <row r="73">
          <cell r="D73">
            <v>2913</v>
          </cell>
          <cell r="F73">
            <v>43125567</v>
          </cell>
          <cell r="H73">
            <v>48272614</v>
          </cell>
        </row>
        <row r="74">
          <cell r="D74">
            <v>7028</v>
          </cell>
          <cell r="F74">
            <v>87864478</v>
          </cell>
          <cell r="H74">
            <v>100401829</v>
          </cell>
        </row>
        <row r="75">
          <cell r="D75">
            <v>2592</v>
          </cell>
          <cell r="F75">
            <v>95509532</v>
          </cell>
          <cell r="H75">
            <v>86946545</v>
          </cell>
        </row>
        <row r="76">
          <cell r="D76">
            <v>41535</v>
          </cell>
          <cell r="F76">
            <v>1083710212</v>
          </cell>
          <cell r="H76">
            <v>1079414689</v>
          </cell>
        </row>
        <row r="77">
          <cell r="D77">
            <v>6697</v>
          </cell>
          <cell r="F77">
            <v>138888086</v>
          </cell>
          <cell r="H77">
            <v>135964140</v>
          </cell>
        </row>
        <row r="78">
          <cell r="D78">
            <v>9258</v>
          </cell>
          <cell r="F78">
            <v>231908651</v>
          </cell>
          <cell r="H78">
            <v>231472867</v>
          </cell>
        </row>
        <row r="79">
          <cell r="D79">
            <v>7470</v>
          </cell>
          <cell r="F79">
            <v>185991473</v>
          </cell>
          <cell r="H79">
            <v>183626552</v>
          </cell>
        </row>
        <row r="80">
          <cell r="D80">
            <v>18110</v>
          </cell>
          <cell r="F80">
            <v>526922002</v>
          </cell>
          <cell r="H80">
            <v>528351130</v>
          </cell>
        </row>
        <row r="81">
          <cell r="D81">
            <v>82595</v>
          </cell>
          <cell r="F81">
            <v>2036583299</v>
          </cell>
          <cell r="H81">
            <v>2033579165</v>
          </cell>
        </row>
        <row r="82">
          <cell r="D82">
            <v>18590</v>
          </cell>
          <cell r="F82">
            <v>381860644</v>
          </cell>
          <cell r="H82">
            <v>386376749</v>
          </cell>
        </row>
        <row r="83">
          <cell r="D83">
            <v>9215</v>
          </cell>
          <cell r="F83">
            <v>155660825</v>
          </cell>
          <cell r="H83">
            <v>156588899</v>
          </cell>
        </row>
        <row r="84">
          <cell r="D84">
            <v>15632</v>
          </cell>
          <cell r="F84">
            <v>276324628</v>
          </cell>
          <cell r="H84">
            <v>278490012</v>
          </cell>
        </row>
        <row r="85">
          <cell r="D85">
            <v>28327</v>
          </cell>
          <cell r="F85">
            <v>915079175</v>
          </cell>
          <cell r="H85">
            <v>904908822</v>
          </cell>
        </row>
        <row r="86">
          <cell r="D86">
            <v>10831</v>
          </cell>
          <cell r="F86">
            <v>307658027</v>
          </cell>
          <cell r="H86">
            <v>307214683</v>
          </cell>
        </row>
        <row r="87">
          <cell r="D87">
            <v>147583</v>
          </cell>
          <cell r="F87">
            <v>3626452995</v>
          </cell>
          <cell r="H87">
            <v>3879251206</v>
          </cell>
        </row>
        <row r="88">
          <cell r="D88">
            <v>7659</v>
          </cell>
          <cell r="F88">
            <v>204918195</v>
          </cell>
          <cell r="H88">
            <v>218472274</v>
          </cell>
        </row>
        <row r="89">
          <cell r="D89">
            <v>12167</v>
          </cell>
          <cell r="F89">
            <v>262478943</v>
          </cell>
          <cell r="H89">
            <v>303529297</v>
          </cell>
        </row>
        <row r="90">
          <cell r="D90">
            <v>11544</v>
          </cell>
          <cell r="F90">
            <v>323302094</v>
          </cell>
          <cell r="H90">
            <v>367027653</v>
          </cell>
        </row>
        <row r="91">
          <cell r="D91">
            <v>1473</v>
          </cell>
          <cell r="F91">
            <v>27084013</v>
          </cell>
          <cell r="H91">
            <v>30983814</v>
          </cell>
        </row>
        <row r="92">
          <cell r="D92">
            <v>26213</v>
          </cell>
          <cell r="F92">
            <v>493232721</v>
          </cell>
          <cell r="H92">
            <v>536002119</v>
          </cell>
        </row>
        <row r="93">
          <cell r="D93">
            <v>3818</v>
          </cell>
          <cell r="F93">
            <v>77672298</v>
          </cell>
          <cell r="H93">
            <v>81810982</v>
          </cell>
        </row>
        <row r="94">
          <cell r="D94">
            <v>2371</v>
          </cell>
          <cell r="F94">
            <v>57917372</v>
          </cell>
          <cell r="H94">
            <v>61728792</v>
          </cell>
        </row>
        <row r="95">
          <cell r="D95">
            <v>4138</v>
          </cell>
          <cell r="F95">
            <v>90500205</v>
          </cell>
          <cell r="H95">
            <v>96087111</v>
          </cell>
        </row>
        <row r="96">
          <cell r="D96">
            <v>3983</v>
          </cell>
          <cell r="F96">
            <v>46666879</v>
          </cell>
          <cell r="H96">
            <v>55609011</v>
          </cell>
        </row>
        <row r="97">
          <cell r="D97">
            <v>3506</v>
          </cell>
          <cell r="F97">
            <v>62022353</v>
          </cell>
          <cell r="H97">
            <v>64372512</v>
          </cell>
        </row>
        <row r="98">
          <cell r="D98">
            <v>3527</v>
          </cell>
          <cell r="F98">
            <v>60830116</v>
          </cell>
          <cell r="H98">
            <v>69476772</v>
          </cell>
        </row>
        <row r="99">
          <cell r="D99">
            <v>2658</v>
          </cell>
          <cell r="F99">
            <v>40114623</v>
          </cell>
          <cell r="H99">
            <v>44333011</v>
          </cell>
        </row>
        <row r="100">
          <cell r="D100">
            <v>2212</v>
          </cell>
          <cell r="F100">
            <v>57508875</v>
          </cell>
          <cell r="H100">
            <v>62583928</v>
          </cell>
        </row>
        <row r="101">
          <cell r="D101">
            <v>19181</v>
          </cell>
          <cell r="F101">
            <v>566999199</v>
          </cell>
          <cell r="H101">
            <v>624119441</v>
          </cell>
        </row>
        <row r="102">
          <cell r="D102">
            <v>2226</v>
          </cell>
          <cell r="F102">
            <v>96315206</v>
          </cell>
          <cell r="H102">
            <v>103082539</v>
          </cell>
        </row>
        <row r="103">
          <cell r="D103">
            <v>4727</v>
          </cell>
          <cell r="F103">
            <v>114426636</v>
          </cell>
          <cell r="H103">
            <v>126712504</v>
          </cell>
        </row>
        <row r="104">
          <cell r="D104">
            <v>2939</v>
          </cell>
          <cell r="F104">
            <v>91141138</v>
          </cell>
          <cell r="H104">
            <v>104186815</v>
          </cell>
        </row>
        <row r="105">
          <cell r="D105">
            <v>3082</v>
          </cell>
          <cell r="F105">
            <v>77408847</v>
          </cell>
          <cell r="H105">
            <v>84399434</v>
          </cell>
        </row>
        <row r="106">
          <cell r="D106">
            <v>1552</v>
          </cell>
          <cell r="F106">
            <v>34379823</v>
          </cell>
          <cell r="H106">
            <v>37910209</v>
          </cell>
        </row>
        <row r="107">
          <cell r="D107">
            <v>3280</v>
          </cell>
          <cell r="F107">
            <v>123298188</v>
          </cell>
          <cell r="H107">
            <v>134918823</v>
          </cell>
        </row>
        <row r="108">
          <cell r="D108">
            <v>1375</v>
          </cell>
          <cell r="F108">
            <v>30029361</v>
          </cell>
          <cell r="H108">
            <v>32909117</v>
          </cell>
        </row>
        <row r="109">
          <cell r="D109">
            <v>26060</v>
          </cell>
          <cell r="F109">
            <v>506750206</v>
          </cell>
          <cell r="H109">
            <v>530757449</v>
          </cell>
        </row>
        <row r="110">
          <cell r="D110">
            <v>2321</v>
          </cell>
          <cell r="F110">
            <v>49500330</v>
          </cell>
          <cell r="H110">
            <v>51543413</v>
          </cell>
        </row>
        <row r="111">
          <cell r="D111">
            <v>7197</v>
          </cell>
          <cell r="F111">
            <v>89264225</v>
          </cell>
          <cell r="H111">
            <v>95474467</v>
          </cell>
        </row>
        <row r="112">
          <cell r="D112">
            <v>3461</v>
          </cell>
          <cell r="F112">
            <v>101691157</v>
          </cell>
          <cell r="H112">
            <v>106117062</v>
          </cell>
        </row>
        <row r="113">
          <cell r="D113">
            <v>3194</v>
          </cell>
          <cell r="F113">
            <v>59905174</v>
          </cell>
          <cell r="H113">
            <v>65005979</v>
          </cell>
        </row>
        <row r="114">
          <cell r="D114">
            <v>2685</v>
          </cell>
          <cell r="F114">
            <v>62061633</v>
          </cell>
          <cell r="H114">
            <v>59096828</v>
          </cell>
        </row>
        <row r="115">
          <cell r="D115">
            <v>4427</v>
          </cell>
          <cell r="F115">
            <v>101132538</v>
          </cell>
          <cell r="H115">
            <v>107207535</v>
          </cell>
        </row>
        <row r="116">
          <cell r="D116">
            <v>2775</v>
          </cell>
          <cell r="F116">
            <v>43195149</v>
          </cell>
          <cell r="H116">
            <v>46312165</v>
          </cell>
        </row>
        <row r="117">
          <cell r="D117">
            <v>21201</v>
          </cell>
          <cell r="F117">
            <v>698705352</v>
          </cell>
          <cell r="H117">
            <v>705348137</v>
          </cell>
        </row>
        <row r="118">
          <cell r="D118">
            <v>1887</v>
          </cell>
          <cell r="F118">
            <v>82596388</v>
          </cell>
          <cell r="H118">
            <v>83984129</v>
          </cell>
        </row>
        <row r="119">
          <cell r="D119">
            <v>2620</v>
          </cell>
          <cell r="F119">
            <v>102992071</v>
          </cell>
          <cell r="H119">
            <v>106950201</v>
          </cell>
        </row>
        <row r="120">
          <cell r="D120">
            <v>2428</v>
          </cell>
          <cell r="F120">
            <v>65724477</v>
          </cell>
          <cell r="H120">
            <v>67162216</v>
          </cell>
        </row>
        <row r="121">
          <cell r="D121">
            <v>2603</v>
          </cell>
          <cell r="F121">
            <v>75490135</v>
          </cell>
          <cell r="H121">
            <v>75162047</v>
          </cell>
        </row>
        <row r="122">
          <cell r="D122">
            <v>6334</v>
          </cell>
          <cell r="F122">
            <v>242464566</v>
          </cell>
          <cell r="H122">
            <v>239669748</v>
          </cell>
        </row>
        <row r="123">
          <cell r="D123">
            <v>2702</v>
          </cell>
          <cell r="F123">
            <v>58220973</v>
          </cell>
          <cell r="H123">
            <v>62148119</v>
          </cell>
        </row>
        <row r="124">
          <cell r="D124">
            <v>2627</v>
          </cell>
          <cell r="F124">
            <v>71216742</v>
          </cell>
          <cell r="H124">
            <v>70271677</v>
          </cell>
        </row>
        <row r="125">
          <cell r="D125">
            <v>22085</v>
          </cell>
          <cell r="F125">
            <v>542982272</v>
          </cell>
          <cell r="H125">
            <v>563011022</v>
          </cell>
        </row>
        <row r="126">
          <cell r="D126">
            <v>3126</v>
          </cell>
          <cell r="F126">
            <v>81618523</v>
          </cell>
          <cell r="H126">
            <v>88306206</v>
          </cell>
        </row>
        <row r="127">
          <cell r="D127">
            <v>4063</v>
          </cell>
          <cell r="F127">
            <v>115757116</v>
          </cell>
          <cell r="H127">
            <v>106575033</v>
          </cell>
        </row>
        <row r="128">
          <cell r="D128">
            <v>2508</v>
          </cell>
          <cell r="F128">
            <v>59461269</v>
          </cell>
          <cell r="H128">
            <v>66819164</v>
          </cell>
        </row>
        <row r="129">
          <cell r="D129">
            <v>2492</v>
          </cell>
          <cell r="F129">
            <v>53261279</v>
          </cell>
          <cell r="H129">
            <v>58112385</v>
          </cell>
        </row>
        <row r="130">
          <cell r="D130">
            <v>3175</v>
          </cell>
          <cell r="F130">
            <v>71140394</v>
          </cell>
          <cell r="H130">
            <v>74194037</v>
          </cell>
        </row>
        <row r="131">
          <cell r="D131">
            <v>3988</v>
          </cell>
          <cell r="F131">
            <v>92020062</v>
          </cell>
          <cell r="H131">
            <v>101342637</v>
          </cell>
        </row>
        <row r="132">
          <cell r="D132">
            <v>2733</v>
          </cell>
          <cell r="F132">
            <v>69723629</v>
          </cell>
          <cell r="H132">
            <v>67661560</v>
          </cell>
        </row>
        <row r="133">
          <cell r="D133">
            <v>196451</v>
          </cell>
          <cell r="F133">
            <v>4938697329</v>
          </cell>
          <cell r="H133">
            <v>5088663206</v>
          </cell>
        </row>
        <row r="134">
          <cell r="D134">
            <v>7970</v>
          </cell>
          <cell r="F134">
            <v>128462424</v>
          </cell>
          <cell r="H134">
            <v>132341510</v>
          </cell>
        </row>
        <row r="135">
          <cell r="D135">
            <v>11991</v>
          </cell>
          <cell r="F135">
            <v>201158235</v>
          </cell>
          <cell r="H135">
            <v>229012519</v>
          </cell>
        </row>
        <row r="136">
          <cell r="D136">
            <v>8897</v>
          </cell>
          <cell r="F136">
            <v>214409223</v>
          </cell>
          <cell r="H136">
            <v>224496756</v>
          </cell>
        </row>
        <row r="137">
          <cell r="D137">
            <v>5017</v>
          </cell>
          <cell r="F137">
            <v>172247735</v>
          </cell>
          <cell r="H137">
            <v>179641411</v>
          </cell>
        </row>
        <row r="138">
          <cell r="D138">
            <v>25586</v>
          </cell>
          <cell r="F138">
            <v>679857209</v>
          </cell>
          <cell r="H138">
            <v>704378001</v>
          </cell>
        </row>
        <row r="139">
          <cell r="D139">
            <v>3310</v>
          </cell>
          <cell r="F139">
            <v>85846784</v>
          </cell>
          <cell r="H139">
            <v>82305216</v>
          </cell>
        </row>
        <row r="140">
          <cell r="D140">
            <v>4109</v>
          </cell>
          <cell r="F140">
            <v>130037713</v>
          </cell>
          <cell r="H140">
            <v>134560221</v>
          </cell>
        </row>
        <row r="141">
          <cell r="D141">
            <v>2986</v>
          </cell>
          <cell r="F141">
            <v>81389293</v>
          </cell>
          <cell r="H141">
            <v>85829535</v>
          </cell>
        </row>
        <row r="142">
          <cell r="D142">
            <v>3453</v>
          </cell>
          <cell r="F142">
            <v>86039333</v>
          </cell>
          <cell r="H142">
            <v>88347787</v>
          </cell>
        </row>
        <row r="143">
          <cell r="D143">
            <v>2664</v>
          </cell>
          <cell r="F143">
            <v>59490767</v>
          </cell>
          <cell r="H143">
            <v>62514620</v>
          </cell>
        </row>
        <row r="144">
          <cell r="D144">
            <v>4036</v>
          </cell>
          <cell r="F144">
            <v>113121700</v>
          </cell>
          <cell r="H144">
            <v>118889013</v>
          </cell>
        </row>
        <row r="145">
          <cell r="D145">
            <v>3007</v>
          </cell>
          <cell r="F145">
            <v>48505925</v>
          </cell>
          <cell r="H145">
            <v>55172652</v>
          </cell>
        </row>
        <row r="146">
          <cell r="D146">
            <v>2021</v>
          </cell>
          <cell r="F146">
            <v>75425694</v>
          </cell>
          <cell r="H146">
            <v>76758957</v>
          </cell>
        </row>
        <row r="147">
          <cell r="D147">
            <v>18559</v>
          </cell>
          <cell r="F147">
            <v>591125156</v>
          </cell>
          <cell r="H147">
            <v>613555750</v>
          </cell>
        </row>
        <row r="148">
          <cell r="D148">
            <v>2289</v>
          </cell>
          <cell r="F148">
            <v>98365428</v>
          </cell>
          <cell r="H148">
            <v>105361575</v>
          </cell>
        </row>
        <row r="149">
          <cell r="D149">
            <v>3145</v>
          </cell>
          <cell r="F149">
            <v>83287470</v>
          </cell>
          <cell r="H149">
            <v>84306235</v>
          </cell>
        </row>
        <row r="150">
          <cell r="D150">
            <v>3018</v>
          </cell>
          <cell r="F150">
            <v>113804607</v>
          </cell>
          <cell r="H150">
            <v>116064030</v>
          </cell>
        </row>
        <row r="151">
          <cell r="D151">
            <v>5271</v>
          </cell>
          <cell r="F151">
            <v>133216324</v>
          </cell>
          <cell r="H151">
            <v>140190364</v>
          </cell>
        </row>
        <row r="152">
          <cell r="D152">
            <v>4836</v>
          </cell>
          <cell r="F152">
            <v>162451327</v>
          </cell>
          <cell r="H152">
            <v>167633546</v>
          </cell>
        </row>
        <row r="153">
          <cell r="D153">
            <v>98651</v>
          </cell>
          <cell r="F153">
            <v>2481483994</v>
          </cell>
          <cell r="H153">
            <v>2538174820</v>
          </cell>
        </row>
        <row r="154">
          <cell r="D154">
            <v>46597</v>
          </cell>
          <cell r="F154">
            <v>1060534350</v>
          </cell>
          <cell r="H154">
            <v>1103162594</v>
          </cell>
        </row>
        <row r="155">
          <cell r="D155">
            <v>8493</v>
          </cell>
          <cell r="F155">
            <v>295219363</v>
          </cell>
          <cell r="H155">
            <v>304284240</v>
          </cell>
        </row>
        <row r="156">
          <cell r="D156">
            <v>10544</v>
          </cell>
          <cell r="F156">
            <v>239114027</v>
          </cell>
          <cell r="H156">
            <v>233179886</v>
          </cell>
        </row>
        <row r="157">
          <cell r="D157">
            <v>10974</v>
          </cell>
          <cell r="F157">
            <v>255640660</v>
          </cell>
          <cell r="H157">
            <v>254024908</v>
          </cell>
        </row>
        <row r="158">
          <cell r="D158">
            <v>5179</v>
          </cell>
          <cell r="F158">
            <v>270694555</v>
          </cell>
          <cell r="H158">
            <v>264689091</v>
          </cell>
        </row>
        <row r="159">
          <cell r="D159">
            <v>8496</v>
          </cell>
          <cell r="F159">
            <v>174663081</v>
          </cell>
          <cell r="H159">
            <v>187125856</v>
          </cell>
        </row>
        <row r="160">
          <cell r="D160">
            <v>8368</v>
          </cell>
          <cell r="F160">
            <v>185617958</v>
          </cell>
          <cell r="H160">
            <v>191708245</v>
          </cell>
        </row>
        <row r="161">
          <cell r="D161">
            <v>19780</v>
          </cell>
          <cell r="F161">
            <v>469953353</v>
          </cell>
          <cell r="H161">
            <v>467062439</v>
          </cell>
        </row>
        <row r="162">
          <cell r="D162">
            <v>3106</v>
          </cell>
          <cell r="F162">
            <v>68069663</v>
          </cell>
          <cell r="H162">
            <v>64140806</v>
          </cell>
        </row>
        <row r="163">
          <cell r="D163">
            <v>2850</v>
          </cell>
          <cell r="F163">
            <v>42956042</v>
          </cell>
          <cell r="H163">
            <v>45713218</v>
          </cell>
        </row>
        <row r="164">
          <cell r="D164">
            <v>2519</v>
          </cell>
          <cell r="F164">
            <v>83762150</v>
          </cell>
          <cell r="H164">
            <v>78976703</v>
          </cell>
        </row>
        <row r="165">
          <cell r="D165">
            <v>3142</v>
          </cell>
          <cell r="F165">
            <v>101251041</v>
          </cell>
          <cell r="H165">
            <v>102060466</v>
          </cell>
        </row>
        <row r="166">
          <cell r="D166">
            <v>4744</v>
          </cell>
          <cell r="F166">
            <v>100110124</v>
          </cell>
          <cell r="H166">
            <v>102625569</v>
          </cell>
        </row>
        <row r="167">
          <cell r="D167">
            <v>3419</v>
          </cell>
          <cell r="F167">
            <v>73804333</v>
          </cell>
          <cell r="H167">
            <v>73545677</v>
          </cell>
        </row>
        <row r="168">
          <cell r="D168">
            <v>198617</v>
          </cell>
          <cell r="F168">
            <v>5492659658</v>
          </cell>
          <cell r="H168">
            <v>5689024404</v>
          </cell>
        </row>
        <row r="169">
          <cell r="D169">
            <v>5284</v>
          </cell>
          <cell r="F169">
            <v>161240596</v>
          </cell>
          <cell r="H169">
            <v>155462374</v>
          </cell>
        </row>
        <row r="170">
          <cell r="D170">
            <v>7009</v>
          </cell>
          <cell r="F170">
            <v>201557880</v>
          </cell>
          <cell r="H170">
            <v>207347913</v>
          </cell>
        </row>
        <row r="171">
          <cell r="D171">
            <v>5610</v>
          </cell>
          <cell r="F171">
            <v>159850962</v>
          </cell>
          <cell r="H171">
            <v>164752283</v>
          </cell>
        </row>
        <row r="172">
          <cell r="D172">
            <v>5872</v>
          </cell>
          <cell r="F172">
            <v>228664083</v>
          </cell>
          <cell r="H172">
            <v>229261571</v>
          </cell>
        </row>
        <row r="173">
          <cell r="D173">
            <v>5909</v>
          </cell>
          <cell r="F173">
            <v>119512281</v>
          </cell>
          <cell r="H173">
            <v>122056140</v>
          </cell>
        </row>
        <row r="174">
          <cell r="D174">
            <v>4201</v>
          </cell>
          <cell r="F174">
            <v>251339228</v>
          </cell>
          <cell r="H174">
            <v>262462097</v>
          </cell>
        </row>
        <row r="175">
          <cell r="D175">
            <v>19646</v>
          </cell>
          <cell r="F175">
            <v>694648103</v>
          </cell>
          <cell r="H175">
            <v>753719774</v>
          </cell>
        </row>
        <row r="176">
          <cell r="D176">
            <v>4310</v>
          </cell>
          <cell r="F176">
            <v>255219784</v>
          </cell>
          <cell r="H176">
            <v>284910181</v>
          </cell>
        </row>
        <row r="177">
          <cell r="D177">
            <v>2307</v>
          </cell>
          <cell r="F177">
            <v>48509911</v>
          </cell>
          <cell r="H177">
            <v>53788694</v>
          </cell>
        </row>
        <row r="178">
          <cell r="D178">
            <v>3036</v>
          </cell>
          <cell r="F178">
            <v>63404413</v>
          </cell>
          <cell r="H178">
            <v>64630358</v>
          </cell>
        </row>
        <row r="179">
          <cell r="D179">
            <v>5060</v>
          </cell>
          <cell r="F179">
            <v>141149848</v>
          </cell>
          <cell r="H179">
            <v>143724371</v>
          </cell>
        </row>
        <row r="180">
          <cell r="D180">
            <v>4933</v>
          </cell>
          <cell r="F180">
            <v>186364147</v>
          </cell>
          <cell r="H180">
            <v>206666170</v>
          </cell>
        </row>
        <row r="181">
          <cell r="D181">
            <v>46988</v>
          </cell>
          <cell r="F181">
            <v>1184219342</v>
          </cell>
          <cell r="H181">
            <v>1224810401</v>
          </cell>
        </row>
        <row r="182">
          <cell r="D182">
            <v>4833</v>
          </cell>
          <cell r="F182">
            <v>187529701</v>
          </cell>
          <cell r="H182">
            <v>191541426</v>
          </cell>
        </row>
        <row r="183">
          <cell r="D183">
            <v>4801</v>
          </cell>
          <cell r="F183">
            <v>104675488</v>
          </cell>
          <cell r="H183">
            <v>110119923</v>
          </cell>
        </row>
        <row r="184">
          <cell r="D184">
            <v>2353</v>
          </cell>
          <cell r="F184">
            <v>74945243</v>
          </cell>
          <cell r="H184">
            <v>74108165</v>
          </cell>
        </row>
        <row r="185">
          <cell r="D185">
            <v>1990</v>
          </cell>
          <cell r="F185">
            <v>40113775</v>
          </cell>
          <cell r="H185">
            <v>40959945</v>
          </cell>
        </row>
        <row r="186">
          <cell r="D186">
            <v>4879</v>
          </cell>
          <cell r="F186">
            <v>185289921</v>
          </cell>
          <cell r="H186">
            <v>185173210</v>
          </cell>
        </row>
        <row r="187">
          <cell r="D187">
            <v>5704</v>
          </cell>
          <cell r="F187">
            <v>154630222</v>
          </cell>
          <cell r="H187">
            <v>159811527</v>
          </cell>
        </row>
        <row r="188">
          <cell r="D188">
            <v>4119</v>
          </cell>
          <cell r="F188">
            <v>85964846</v>
          </cell>
          <cell r="H188">
            <v>92936439</v>
          </cell>
        </row>
        <row r="189">
          <cell r="D189">
            <v>2360</v>
          </cell>
          <cell r="F189">
            <v>105718456</v>
          </cell>
          <cell r="H189">
            <v>108207860</v>
          </cell>
        </row>
        <row r="190">
          <cell r="D190">
            <v>2400</v>
          </cell>
          <cell r="F190">
            <v>37200420</v>
          </cell>
          <cell r="H190">
            <v>39142493</v>
          </cell>
        </row>
        <row r="191">
          <cell r="D191">
            <v>2209</v>
          </cell>
          <cell r="F191">
            <v>39968210</v>
          </cell>
          <cell r="H191">
            <v>43365230</v>
          </cell>
        </row>
        <row r="192">
          <cell r="D192">
            <v>8127</v>
          </cell>
          <cell r="F192">
            <v>68996284</v>
          </cell>
          <cell r="H192">
            <v>74943301</v>
          </cell>
        </row>
        <row r="193">
          <cell r="D193">
            <v>3213</v>
          </cell>
          <cell r="F193">
            <v>99186776</v>
          </cell>
          <cell r="H193">
            <v>104500882</v>
          </cell>
        </row>
        <row r="194">
          <cell r="D194">
            <v>33316</v>
          </cell>
          <cell r="F194">
            <v>1174908561</v>
          </cell>
          <cell r="H194">
            <v>1202057346</v>
          </cell>
        </row>
        <row r="195">
          <cell r="D195">
            <v>2294</v>
          </cell>
          <cell r="F195">
            <v>93492488</v>
          </cell>
          <cell r="H195">
            <v>94041971</v>
          </cell>
        </row>
        <row r="196">
          <cell r="D196">
            <v>4431</v>
          </cell>
          <cell r="F196">
            <v>148147966</v>
          </cell>
          <cell r="H196">
            <v>156951772</v>
          </cell>
        </row>
        <row r="197">
          <cell r="D197">
            <v>4514</v>
          </cell>
          <cell r="F197">
            <v>111773453</v>
          </cell>
          <cell r="H197">
            <v>116618836</v>
          </cell>
        </row>
        <row r="198">
          <cell r="D198">
            <v>3204</v>
          </cell>
          <cell r="F198">
            <v>111840145</v>
          </cell>
          <cell r="H198">
            <v>118032038</v>
          </cell>
        </row>
        <row r="199">
          <cell r="D199">
            <v>4382</v>
          </cell>
          <cell r="F199">
            <v>96712344</v>
          </cell>
          <cell r="H199">
            <v>100638597</v>
          </cell>
        </row>
        <row r="200">
          <cell r="D200">
            <v>3950</v>
          </cell>
          <cell r="F200">
            <v>147926485</v>
          </cell>
          <cell r="H200">
            <v>148662150</v>
          </cell>
        </row>
        <row r="201">
          <cell r="D201">
            <v>2204</v>
          </cell>
          <cell r="F201">
            <v>105809624</v>
          </cell>
          <cell r="H201">
            <v>103081867</v>
          </cell>
        </row>
        <row r="202">
          <cell r="D202">
            <v>1958</v>
          </cell>
          <cell r="F202">
            <v>66781057</v>
          </cell>
          <cell r="H202">
            <v>69288055</v>
          </cell>
        </row>
        <row r="203">
          <cell r="D203">
            <v>3415</v>
          </cell>
          <cell r="F203">
            <v>151818462</v>
          </cell>
          <cell r="H203">
            <v>147350762</v>
          </cell>
        </row>
        <row r="204">
          <cell r="D204">
            <v>2964</v>
          </cell>
          <cell r="F204">
            <v>140606537</v>
          </cell>
          <cell r="H204">
            <v>147391298</v>
          </cell>
        </row>
        <row r="205">
          <cell r="D205">
            <v>35680</v>
          </cell>
          <cell r="F205">
            <v>673932256</v>
          </cell>
          <cell r="H205">
            <v>711154995</v>
          </cell>
        </row>
        <row r="206">
          <cell r="D206">
            <v>4232</v>
          </cell>
          <cell r="F206">
            <v>76576486</v>
          </cell>
          <cell r="H206">
            <v>83789476</v>
          </cell>
        </row>
        <row r="207">
          <cell r="D207">
            <v>3554</v>
          </cell>
          <cell r="F207">
            <v>73240726</v>
          </cell>
          <cell r="H207">
            <v>76208776</v>
          </cell>
        </row>
        <row r="208">
          <cell r="D208">
            <v>4742</v>
          </cell>
          <cell r="F208">
            <v>76659616</v>
          </cell>
          <cell r="H208">
            <v>77616818</v>
          </cell>
        </row>
        <row r="209">
          <cell r="D209">
            <v>5673</v>
          </cell>
          <cell r="F209">
            <v>111130197</v>
          </cell>
          <cell r="H209">
            <v>113817854</v>
          </cell>
        </row>
        <row r="210">
          <cell r="D210">
            <v>6871</v>
          </cell>
          <cell r="F210">
            <v>66695798</v>
          </cell>
          <cell r="H210">
            <v>77655486</v>
          </cell>
        </row>
        <row r="211">
          <cell r="D211">
            <v>6361</v>
          </cell>
          <cell r="F211">
            <v>190594736</v>
          </cell>
          <cell r="H211">
            <v>199500426</v>
          </cell>
        </row>
        <row r="212">
          <cell r="D212">
            <v>4247</v>
          </cell>
          <cell r="F212">
            <v>79034697</v>
          </cell>
          <cell r="H212">
            <v>82566159</v>
          </cell>
        </row>
        <row r="213">
          <cell r="D213">
            <v>29102</v>
          </cell>
          <cell r="F213">
            <v>642786366</v>
          </cell>
          <cell r="H213">
            <v>655939510</v>
          </cell>
        </row>
        <row r="214">
          <cell r="D214">
            <v>3370</v>
          </cell>
          <cell r="F214">
            <v>60391919</v>
          </cell>
          <cell r="H214">
            <v>62346556</v>
          </cell>
        </row>
        <row r="215">
          <cell r="D215">
            <v>2172</v>
          </cell>
          <cell r="F215">
            <v>54042714</v>
          </cell>
          <cell r="H215">
            <v>60694908</v>
          </cell>
        </row>
        <row r="216">
          <cell r="D216">
            <v>4438</v>
          </cell>
          <cell r="F216">
            <v>133144137</v>
          </cell>
          <cell r="H216">
            <v>132137908</v>
          </cell>
        </row>
        <row r="217">
          <cell r="D217">
            <v>3308</v>
          </cell>
          <cell r="F217">
            <v>56200763</v>
          </cell>
          <cell r="H217">
            <v>59721238</v>
          </cell>
        </row>
        <row r="218">
          <cell r="D218">
            <v>3746</v>
          </cell>
          <cell r="F218">
            <v>111499859</v>
          </cell>
          <cell r="H218">
            <v>113004968</v>
          </cell>
        </row>
        <row r="219">
          <cell r="D219">
            <v>6707</v>
          </cell>
          <cell r="F219">
            <v>156889734</v>
          </cell>
          <cell r="H219">
            <v>151551160</v>
          </cell>
        </row>
        <row r="220">
          <cell r="D220">
            <v>5361</v>
          </cell>
          <cell r="F220">
            <v>70617240</v>
          </cell>
          <cell r="H220">
            <v>76482772</v>
          </cell>
        </row>
        <row r="221">
          <cell r="D221">
            <v>304531</v>
          </cell>
          <cell r="F221">
            <v>16224818397</v>
          </cell>
          <cell r="H221">
            <v>20016543895</v>
          </cell>
        </row>
        <row r="222">
          <cell r="D222">
            <v>178632</v>
          </cell>
          <cell r="F222">
            <v>11607846347</v>
          </cell>
          <cell r="H222">
            <v>14863207120</v>
          </cell>
        </row>
        <row r="223">
          <cell r="D223">
            <v>17441</v>
          </cell>
          <cell r="F223">
            <v>1192037027</v>
          </cell>
          <cell r="H223">
            <v>1539941945</v>
          </cell>
        </row>
        <row r="224">
          <cell r="D224">
            <v>19953</v>
          </cell>
          <cell r="F224">
            <v>1955334694</v>
          </cell>
          <cell r="H224">
            <v>2521234638</v>
          </cell>
        </row>
        <row r="225">
          <cell r="D225">
            <v>10431</v>
          </cell>
          <cell r="F225">
            <v>244670311</v>
          </cell>
          <cell r="H225">
            <v>356523413</v>
          </cell>
        </row>
        <row r="226">
          <cell r="D226">
            <v>9332</v>
          </cell>
          <cell r="F226">
            <v>422155527</v>
          </cell>
          <cell r="H226">
            <v>574132289</v>
          </cell>
        </row>
        <row r="227">
          <cell r="D227">
            <v>6942</v>
          </cell>
          <cell r="F227">
            <v>163098955</v>
          </cell>
          <cell r="H227">
            <v>197393816</v>
          </cell>
        </row>
        <row r="228">
          <cell r="D228">
            <v>11167</v>
          </cell>
          <cell r="F228">
            <v>486901516</v>
          </cell>
          <cell r="H228">
            <v>702161574</v>
          </cell>
        </row>
        <row r="229">
          <cell r="D229">
            <v>8846</v>
          </cell>
          <cell r="F229">
            <v>642807012</v>
          </cell>
          <cell r="H229">
            <v>825062471</v>
          </cell>
        </row>
        <row r="230">
          <cell r="D230">
            <v>8871</v>
          </cell>
          <cell r="F230">
            <v>301555577</v>
          </cell>
          <cell r="H230">
            <v>409197421</v>
          </cell>
        </row>
        <row r="231">
          <cell r="D231">
            <v>5975</v>
          </cell>
          <cell r="F231">
            <v>138329737</v>
          </cell>
          <cell r="H231">
            <v>179109877</v>
          </cell>
        </row>
        <row r="232">
          <cell r="D232">
            <v>7371</v>
          </cell>
          <cell r="F232">
            <v>318023198</v>
          </cell>
          <cell r="H232">
            <v>379040791</v>
          </cell>
        </row>
        <row r="233">
          <cell r="D233">
            <v>11436</v>
          </cell>
          <cell r="F233">
            <v>555856118</v>
          </cell>
          <cell r="H233">
            <v>721257552</v>
          </cell>
        </row>
        <row r="234">
          <cell r="D234">
            <v>16200</v>
          </cell>
          <cell r="F234">
            <v>868695941</v>
          </cell>
          <cell r="H234">
            <v>1044679436</v>
          </cell>
        </row>
        <row r="235">
          <cell r="D235">
            <v>8745</v>
          </cell>
          <cell r="F235">
            <v>248295450</v>
          </cell>
          <cell r="H235">
            <v>295252962</v>
          </cell>
        </row>
        <row r="236">
          <cell r="D236">
            <v>35922</v>
          </cell>
          <cell r="F236">
            <v>4070085284</v>
          </cell>
          <cell r="H236">
            <v>5118218935</v>
          </cell>
        </row>
        <row r="237">
          <cell r="D237">
            <v>125899</v>
          </cell>
          <cell r="F237">
            <v>4616972050</v>
          </cell>
          <cell r="H237">
            <v>5153336775</v>
          </cell>
        </row>
        <row r="238">
          <cell r="D238">
            <v>4400</v>
          </cell>
          <cell r="F238">
            <v>137829768</v>
          </cell>
          <cell r="H238">
            <v>150708300</v>
          </cell>
        </row>
        <row r="239">
          <cell r="D239">
            <v>8734</v>
          </cell>
          <cell r="F239">
            <v>269870687</v>
          </cell>
          <cell r="H239">
            <v>301407982</v>
          </cell>
        </row>
        <row r="240">
          <cell r="D240">
            <v>5449</v>
          </cell>
          <cell r="F240">
            <v>173599321</v>
          </cell>
          <cell r="H240">
            <v>184728891</v>
          </cell>
        </row>
        <row r="241">
          <cell r="D241">
            <v>8610</v>
          </cell>
          <cell r="F241">
            <v>282988683</v>
          </cell>
          <cell r="H241">
            <v>316149932</v>
          </cell>
        </row>
        <row r="242">
          <cell r="D242">
            <v>7252</v>
          </cell>
          <cell r="F242">
            <v>210796135</v>
          </cell>
          <cell r="H242">
            <v>244280072</v>
          </cell>
        </row>
        <row r="243">
          <cell r="D243">
            <v>8972</v>
          </cell>
          <cell r="F243">
            <v>268479783</v>
          </cell>
          <cell r="H243">
            <v>317208053</v>
          </cell>
        </row>
        <row r="244">
          <cell r="D244">
            <v>10103</v>
          </cell>
          <cell r="F244">
            <v>350335181</v>
          </cell>
          <cell r="H244">
            <v>394897787</v>
          </cell>
        </row>
        <row r="245">
          <cell r="D245">
            <v>7025</v>
          </cell>
          <cell r="F245">
            <v>251108745</v>
          </cell>
          <cell r="H245">
            <v>277047054</v>
          </cell>
        </row>
        <row r="246">
          <cell r="D246">
            <v>5199</v>
          </cell>
          <cell r="F246">
            <v>189575635</v>
          </cell>
          <cell r="H246">
            <v>228794471</v>
          </cell>
        </row>
        <row r="247">
          <cell r="D247">
            <v>5431</v>
          </cell>
          <cell r="F247">
            <v>124588164</v>
          </cell>
          <cell r="H247">
            <v>141883624</v>
          </cell>
        </row>
        <row r="248">
          <cell r="D248">
            <v>5879</v>
          </cell>
          <cell r="F248">
            <v>178832691</v>
          </cell>
          <cell r="H248">
            <v>201548557</v>
          </cell>
        </row>
        <row r="249">
          <cell r="D249">
            <v>8430</v>
          </cell>
          <cell r="F249">
            <v>809141726</v>
          </cell>
          <cell r="H249">
            <v>804747972</v>
          </cell>
        </row>
        <row r="250">
          <cell r="D250">
            <v>7204</v>
          </cell>
          <cell r="F250">
            <v>374238830</v>
          </cell>
          <cell r="H250">
            <v>468377247</v>
          </cell>
        </row>
        <row r="251">
          <cell r="D251">
            <v>4728</v>
          </cell>
          <cell r="F251">
            <v>195023443</v>
          </cell>
          <cell r="H251">
            <v>211847164</v>
          </cell>
        </row>
        <row r="252">
          <cell r="D252">
            <v>5346</v>
          </cell>
          <cell r="F252">
            <v>198245991</v>
          </cell>
          <cell r="H252">
            <v>213028753</v>
          </cell>
        </row>
        <row r="253">
          <cell r="D253">
            <v>6549</v>
          </cell>
          <cell r="F253">
            <v>135267759</v>
          </cell>
          <cell r="H253">
            <v>154938840</v>
          </cell>
        </row>
        <row r="254">
          <cell r="D254">
            <v>5886</v>
          </cell>
          <cell r="F254">
            <v>199137914</v>
          </cell>
          <cell r="H254">
            <v>227761677</v>
          </cell>
        </row>
        <row r="255">
          <cell r="D255">
            <v>4036</v>
          </cell>
          <cell r="F255">
            <v>122054256</v>
          </cell>
          <cell r="H255">
            <v>134066273</v>
          </cell>
        </row>
        <row r="256">
          <cell r="D256">
            <v>6666</v>
          </cell>
          <cell r="F256">
            <v>145857338</v>
          </cell>
          <cell r="H256">
            <v>179914126</v>
          </cell>
        </row>
        <row r="257">
          <cell r="D257">
            <v>273420</v>
          </cell>
          <cell r="F257">
            <v>8499120586</v>
          </cell>
          <cell r="H257">
            <v>9281800118</v>
          </cell>
        </row>
        <row r="258">
          <cell r="D258">
            <v>2447</v>
          </cell>
          <cell r="F258">
            <v>155362813</v>
          </cell>
          <cell r="H258">
            <v>159329925</v>
          </cell>
        </row>
        <row r="259">
          <cell r="D259">
            <v>10604</v>
          </cell>
          <cell r="F259">
            <v>261526506</v>
          </cell>
          <cell r="H259">
            <v>304986206</v>
          </cell>
        </row>
        <row r="260">
          <cell r="D260">
            <v>6808</v>
          </cell>
          <cell r="F260">
            <v>93050978</v>
          </cell>
          <cell r="H260">
            <v>106245543</v>
          </cell>
        </row>
        <row r="261">
          <cell r="D261">
            <v>6145</v>
          </cell>
          <cell r="F261">
            <v>216226095</v>
          </cell>
          <cell r="H261">
            <v>221271450</v>
          </cell>
        </row>
        <row r="262">
          <cell r="D262">
            <v>7481</v>
          </cell>
          <cell r="F262">
            <v>366350410</v>
          </cell>
          <cell r="H262">
            <v>397682140</v>
          </cell>
        </row>
        <row r="263">
          <cell r="D263">
            <v>6092</v>
          </cell>
          <cell r="F263">
            <v>201773569</v>
          </cell>
          <cell r="H263">
            <v>213959831</v>
          </cell>
        </row>
        <row r="264">
          <cell r="D264">
            <v>5217</v>
          </cell>
          <cell r="F264">
            <v>250916326</v>
          </cell>
          <cell r="H264">
            <v>300658158</v>
          </cell>
        </row>
        <row r="265">
          <cell r="D265">
            <v>3458</v>
          </cell>
          <cell r="F265">
            <v>222568175</v>
          </cell>
          <cell r="H265">
            <v>244575075</v>
          </cell>
        </row>
        <row r="266">
          <cell r="D266">
            <v>6769</v>
          </cell>
          <cell r="F266">
            <v>251332006</v>
          </cell>
          <cell r="H266">
            <v>264480198</v>
          </cell>
        </row>
        <row r="267">
          <cell r="D267">
            <v>5298</v>
          </cell>
          <cell r="F267">
            <v>196593989</v>
          </cell>
          <cell r="H267">
            <v>204987565</v>
          </cell>
        </row>
        <row r="268">
          <cell r="D268">
            <v>4766</v>
          </cell>
          <cell r="F268">
            <v>190197509</v>
          </cell>
          <cell r="H268">
            <v>220340366</v>
          </cell>
        </row>
        <row r="269">
          <cell r="D269">
            <v>3949</v>
          </cell>
          <cell r="F269">
            <v>139297696</v>
          </cell>
          <cell r="H269">
            <v>176198407</v>
          </cell>
        </row>
        <row r="270">
          <cell r="D270">
            <v>14701</v>
          </cell>
          <cell r="F270">
            <v>429022489</v>
          </cell>
          <cell r="H270">
            <v>453392854</v>
          </cell>
        </row>
        <row r="271">
          <cell r="D271">
            <v>5122</v>
          </cell>
          <cell r="F271">
            <v>131796813</v>
          </cell>
          <cell r="H271">
            <v>139520753</v>
          </cell>
        </row>
        <row r="272">
          <cell r="D272">
            <v>2582</v>
          </cell>
          <cell r="F272">
            <v>53316549</v>
          </cell>
          <cell r="H272">
            <v>58714172</v>
          </cell>
        </row>
        <row r="273">
          <cell r="D273">
            <v>1973</v>
          </cell>
          <cell r="F273">
            <v>74556042</v>
          </cell>
          <cell r="H273">
            <v>79553866</v>
          </cell>
        </row>
        <row r="274">
          <cell r="D274">
            <v>5024</v>
          </cell>
          <cell r="F274">
            <v>169353085</v>
          </cell>
          <cell r="H274">
            <v>175604063</v>
          </cell>
        </row>
        <row r="275">
          <cell r="D275">
            <v>19707</v>
          </cell>
          <cell r="F275">
            <v>330891188</v>
          </cell>
          <cell r="H275">
            <v>363017331</v>
          </cell>
        </row>
        <row r="276">
          <cell r="D276">
            <v>3065</v>
          </cell>
          <cell r="F276">
            <v>81387485</v>
          </cell>
          <cell r="H276">
            <v>90538317</v>
          </cell>
        </row>
        <row r="277">
          <cell r="D277">
            <v>3440</v>
          </cell>
          <cell r="F277">
            <v>52714977</v>
          </cell>
          <cell r="H277">
            <v>57538552</v>
          </cell>
        </row>
        <row r="278">
          <cell r="D278">
            <v>3444</v>
          </cell>
          <cell r="F278">
            <v>65103830</v>
          </cell>
          <cell r="H278">
            <v>70484234</v>
          </cell>
        </row>
        <row r="279">
          <cell r="D279">
            <v>3953</v>
          </cell>
          <cell r="F279">
            <v>48505140</v>
          </cell>
          <cell r="H279">
            <v>54417795</v>
          </cell>
        </row>
        <row r="280">
          <cell r="D280">
            <v>5805</v>
          </cell>
          <cell r="F280">
            <v>83179756</v>
          </cell>
          <cell r="H280">
            <v>90038433</v>
          </cell>
        </row>
        <row r="281">
          <cell r="D281">
            <v>39807</v>
          </cell>
          <cell r="F281">
            <v>1185037041</v>
          </cell>
          <cell r="H281">
            <v>1261071314</v>
          </cell>
        </row>
        <row r="282">
          <cell r="D282">
            <v>4363</v>
          </cell>
          <cell r="F282">
            <v>172426624</v>
          </cell>
          <cell r="H282">
            <v>177889145</v>
          </cell>
        </row>
        <row r="283">
          <cell r="D283">
            <v>3793</v>
          </cell>
          <cell r="F283">
            <v>73611594</v>
          </cell>
          <cell r="H283">
            <v>83773195</v>
          </cell>
        </row>
        <row r="284">
          <cell r="D284">
            <v>3104</v>
          </cell>
          <cell r="F284">
            <v>131078419</v>
          </cell>
          <cell r="H284">
            <v>133518663</v>
          </cell>
        </row>
        <row r="285">
          <cell r="D285">
            <v>3141</v>
          </cell>
          <cell r="F285">
            <v>100080261</v>
          </cell>
          <cell r="H285">
            <v>100960678</v>
          </cell>
        </row>
        <row r="286">
          <cell r="D286">
            <v>1923</v>
          </cell>
          <cell r="F286">
            <v>40651931</v>
          </cell>
          <cell r="H286">
            <v>42565875</v>
          </cell>
        </row>
        <row r="287">
          <cell r="D287">
            <v>2244</v>
          </cell>
          <cell r="F287">
            <v>69863036</v>
          </cell>
          <cell r="H287">
            <v>77534876</v>
          </cell>
        </row>
        <row r="288">
          <cell r="D288">
            <v>3300</v>
          </cell>
          <cell r="F288">
            <v>81581392</v>
          </cell>
          <cell r="H288">
            <v>84386909</v>
          </cell>
        </row>
        <row r="289">
          <cell r="D289">
            <v>6659</v>
          </cell>
          <cell r="F289">
            <v>154817620</v>
          </cell>
          <cell r="H289">
            <v>166328052</v>
          </cell>
        </row>
        <row r="290">
          <cell r="D290">
            <v>2455</v>
          </cell>
          <cell r="F290">
            <v>106579758</v>
          </cell>
          <cell r="H290">
            <v>115773805</v>
          </cell>
        </row>
        <row r="291">
          <cell r="D291">
            <v>4346</v>
          </cell>
          <cell r="F291">
            <v>120525289</v>
          </cell>
          <cell r="H291">
            <v>128649274</v>
          </cell>
        </row>
        <row r="292">
          <cell r="D292">
            <v>4479</v>
          </cell>
          <cell r="F292">
            <v>133821117</v>
          </cell>
          <cell r="H292">
            <v>149690842</v>
          </cell>
        </row>
        <row r="293">
          <cell r="D293">
            <v>49036</v>
          </cell>
          <cell r="F293">
            <v>1352772185</v>
          </cell>
          <cell r="H293">
            <v>1422256792</v>
          </cell>
        </row>
        <row r="294">
          <cell r="D294">
            <v>4490</v>
          </cell>
          <cell r="F294">
            <v>114916551</v>
          </cell>
          <cell r="H294">
            <v>121723791</v>
          </cell>
        </row>
        <row r="295">
          <cell r="D295">
            <v>5715</v>
          </cell>
          <cell r="F295">
            <v>131863303</v>
          </cell>
          <cell r="H295">
            <v>135472218</v>
          </cell>
        </row>
        <row r="296">
          <cell r="D296">
            <v>3148</v>
          </cell>
          <cell r="F296">
            <v>195586919</v>
          </cell>
          <cell r="H296">
            <v>196706343</v>
          </cell>
        </row>
        <row r="297">
          <cell r="D297">
            <v>3923</v>
          </cell>
          <cell r="F297">
            <v>83646834</v>
          </cell>
          <cell r="H297">
            <v>100291690</v>
          </cell>
        </row>
        <row r="298">
          <cell r="D298">
            <v>2288</v>
          </cell>
          <cell r="F298">
            <v>61833045</v>
          </cell>
          <cell r="H298">
            <v>63997995</v>
          </cell>
        </row>
        <row r="299">
          <cell r="D299">
            <v>4945</v>
          </cell>
          <cell r="F299">
            <v>141287881</v>
          </cell>
          <cell r="H299">
            <v>143740309</v>
          </cell>
        </row>
        <row r="300">
          <cell r="D300">
            <v>3851</v>
          </cell>
          <cell r="F300">
            <v>88088614</v>
          </cell>
          <cell r="H300">
            <v>93891955</v>
          </cell>
        </row>
        <row r="301">
          <cell r="D301">
            <v>3759</v>
          </cell>
          <cell r="F301">
            <v>72878172</v>
          </cell>
          <cell r="H301">
            <v>75950973</v>
          </cell>
        </row>
        <row r="302">
          <cell r="D302">
            <v>4397</v>
          </cell>
          <cell r="F302">
            <v>111214248</v>
          </cell>
          <cell r="H302">
            <v>117667162</v>
          </cell>
        </row>
        <row r="303">
          <cell r="D303">
            <v>4922</v>
          </cell>
          <cell r="F303">
            <v>89450562</v>
          </cell>
          <cell r="H303">
            <v>93636162</v>
          </cell>
        </row>
        <row r="304">
          <cell r="D304">
            <v>3610</v>
          </cell>
          <cell r="F304">
            <v>134979864</v>
          </cell>
          <cell r="H304">
            <v>144040696</v>
          </cell>
        </row>
        <row r="305">
          <cell r="D305">
            <v>3988</v>
          </cell>
          <cell r="F305">
            <v>127026192</v>
          </cell>
          <cell r="H305">
            <v>135137498</v>
          </cell>
        </row>
        <row r="306">
          <cell r="D306">
            <v>20588</v>
          </cell>
          <cell r="F306">
            <v>723688867</v>
          </cell>
          <cell r="H306">
            <v>811388702</v>
          </cell>
        </row>
        <row r="307">
          <cell r="D307">
            <v>4688</v>
          </cell>
          <cell r="F307">
            <v>171690951</v>
          </cell>
          <cell r="H307">
            <v>207917433</v>
          </cell>
        </row>
        <row r="308">
          <cell r="D308">
            <v>3956</v>
          </cell>
          <cell r="F308">
            <v>221199034</v>
          </cell>
          <cell r="H308">
            <v>246450909</v>
          </cell>
        </row>
        <row r="309">
          <cell r="D309">
            <v>4242</v>
          </cell>
          <cell r="F309">
            <v>106811846</v>
          </cell>
          <cell r="H309">
            <v>118561237</v>
          </cell>
        </row>
        <row r="310">
          <cell r="D310">
            <v>3865</v>
          </cell>
          <cell r="F310">
            <v>141280439</v>
          </cell>
          <cell r="H310">
            <v>142576356</v>
          </cell>
        </row>
        <row r="311">
          <cell r="D311">
            <v>3837</v>
          </cell>
          <cell r="F311">
            <v>82706597</v>
          </cell>
          <cell r="H311">
            <v>95882767</v>
          </cell>
        </row>
        <row r="312">
          <cell r="D312">
            <v>33555</v>
          </cell>
          <cell r="F312">
            <v>1140927504</v>
          </cell>
          <cell r="H312">
            <v>1308769287</v>
          </cell>
        </row>
        <row r="313">
          <cell r="D313">
            <v>3557</v>
          </cell>
          <cell r="F313">
            <v>133160890</v>
          </cell>
          <cell r="H313">
            <v>162021355</v>
          </cell>
        </row>
        <row r="314">
          <cell r="D314">
            <v>1764</v>
          </cell>
          <cell r="F314">
            <v>58254111</v>
          </cell>
          <cell r="H314">
            <v>64196797</v>
          </cell>
        </row>
        <row r="315">
          <cell r="D315">
            <v>4372</v>
          </cell>
          <cell r="F315">
            <v>193843540</v>
          </cell>
          <cell r="H315">
            <v>219578040</v>
          </cell>
        </row>
        <row r="316">
          <cell r="D316">
            <v>3278</v>
          </cell>
          <cell r="F316">
            <v>88744133</v>
          </cell>
          <cell r="H316">
            <v>107485958</v>
          </cell>
        </row>
        <row r="317">
          <cell r="D317">
            <v>3540</v>
          </cell>
          <cell r="F317">
            <v>117361881</v>
          </cell>
          <cell r="H317">
            <v>132625930</v>
          </cell>
        </row>
        <row r="318">
          <cell r="D318">
            <v>2439</v>
          </cell>
          <cell r="F318">
            <v>106284223</v>
          </cell>
          <cell r="H318">
            <v>132245690</v>
          </cell>
        </row>
        <row r="319">
          <cell r="D319">
            <v>2442</v>
          </cell>
          <cell r="F319">
            <v>100053241</v>
          </cell>
          <cell r="H319">
            <v>114299364</v>
          </cell>
        </row>
        <row r="320">
          <cell r="D320">
            <v>2625</v>
          </cell>
          <cell r="F320">
            <v>86966240</v>
          </cell>
          <cell r="H320">
            <v>91520070</v>
          </cell>
        </row>
        <row r="321">
          <cell r="D321">
            <v>2934</v>
          </cell>
          <cell r="F321">
            <v>52128721</v>
          </cell>
          <cell r="H321">
            <v>59160657</v>
          </cell>
        </row>
        <row r="322">
          <cell r="D322">
            <v>3944</v>
          </cell>
          <cell r="F322">
            <v>93502066</v>
          </cell>
          <cell r="H322">
            <v>107203738</v>
          </cell>
        </row>
        <row r="323">
          <cell r="D323">
            <v>2660</v>
          </cell>
          <cell r="F323">
            <v>110628458</v>
          </cell>
          <cell r="H323">
            <v>118431688</v>
          </cell>
        </row>
        <row r="324">
          <cell r="D324">
            <v>26992</v>
          </cell>
          <cell r="F324">
            <v>791585240</v>
          </cell>
          <cell r="H324">
            <v>847188974</v>
          </cell>
        </row>
        <row r="325">
          <cell r="D325">
            <v>2231</v>
          </cell>
          <cell r="F325">
            <v>44793587</v>
          </cell>
          <cell r="H325">
            <v>46152973</v>
          </cell>
        </row>
        <row r="326">
          <cell r="D326">
            <v>4769</v>
          </cell>
          <cell r="F326">
            <v>90388095</v>
          </cell>
          <cell r="H326">
            <v>96686043</v>
          </cell>
        </row>
        <row r="327">
          <cell r="D327">
            <v>4919</v>
          </cell>
          <cell r="F327">
            <v>110954312</v>
          </cell>
          <cell r="H327">
            <v>126133361</v>
          </cell>
        </row>
        <row r="328">
          <cell r="D328">
            <v>3143</v>
          </cell>
          <cell r="F328">
            <v>258343383</v>
          </cell>
          <cell r="H328">
            <v>268191005</v>
          </cell>
        </row>
        <row r="329">
          <cell r="D329">
            <v>4484</v>
          </cell>
          <cell r="F329">
            <v>102267854</v>
          </cell>
          <cell r="H329">
            <v>111842012</v>
          </cell>
        </row>
        <row r="330">
          <cell r="D330">
            <v>4216</v>
          </cell>
          <cell r="F330">
            <v>106339283</v>
          </cell>
          <cell r="H330">
            <v>115835811</v>
          </cell>
        </row>
        <row r="331">
          <cell r="D331">
            <v>3230</v>
          </cell>
          <cell r="F331">
            <v>78498726</v>
          </cell>
          <cell r="H331">
            <v>82347769</v>
          </cell>
        </row>
        <row r="332">
          <cell r="D332">
            <v>209479</v>
          </cell>
          <cell r="F332">
            <v>4739354831</v>
          </cell>
          <cell r="H332">
            <v>4912228148</v>
          </cell>
        </row>
        <row r="333">
          <cell r="D333">
            <v>6073</v>
          </cell>
          <cell r="F333">
            <v>165015364</v>
          </cell>
          <cell r="H333">
            <v>176534569</v>
          </cell>
        </row>
        <row r="334">
          <cell r="D334">
            <v>7402</v>
          </cell>
          <cell r="F334">
            <v>163332291</v>
          </cell>
          <cell r="H334">
            <v>162828442</v>
          </cell>
        </row>
        <row r="335">
          <cell r="D335">
            <v>15992</v>
          </cell>
          <cell r="F335">
            <v>524391240</v>
          </cell>
          <cell r="H335">
            <v>547709801</v>
          </cell>
        </row>
        <row r="336">
          <cell r="D336">
            <v>30269</v>
          </cell>
          <cell r="F336">
            <v>429241987</v>
          </cell>
          <cell r="H336">
            <v>451745814</v>
          </cell>
        </row>
        <row r="337">
          <cell r="D337">
            <v>449</v>
          </cell>
          <cell r="F337">
            <v>4151395</v>
          </cell>
          <cell r="H337">
            <v>4430064</v>
          </cell>
        </row>
        <row r="338">
          <cell r="D338">
            <v>6252</v>
          </cell>
          <cell r="F338">
            <v>154540979</v>
          </cell>
          <cell r="H338">
            <v>159738450</v>
          </cell>
        </row>
        <row r="339">
          <cell r="D339">
            <v>7608</v>
          </cell>
          <cell r="F339">
            <v>227463070</v>
          </cell>
          <cell r="H339">
            <v>228031437</v>
          </cell>
        </row>
        <row r="340">
          <cell r="D340">
            <v>5629</v>
          </cell>
          <cell r="F340">
            <v>152502881</v>
          </cell>
          <cell r="H340">
            <v>158366256</v>
          </cell>
        </row>
        <row r="341">
          <cell r="D341">
            <v>6876</v>
          </cell>
          <cell r="F341">
            <v>327842557</v>
          </cell>
          <cell r="H341">
            <v>329425950</v>
          </cell>
        </row>
        <row r="342">
          <cell r="D342">
            <v>5590</v>
          </cell>
          <cell r="F342">
            <v>256229035</v>
          </cell>
          <cell r="H342">
            <v>249701101</v>
          </cell>
        </row>
        <row r="343">
          <cell r="D343">
            <v>5179</v>
          </cell>
          <cell r="F343">
            <v>96116344</v>
          </cell>
          <cell r="H343">
            <v>90018620</v>
          </cell>
        </row>
        <row r="344">
          <cell r="D344">
            <v>15113</v>
          </cell>
          <cell r="F344">
            <v>365627884</v>
          </cell>
          <cell r="H344">
            <v>378034491</v>
          </cell>
        </row>
        <row r="345">
          <cell r="D345">
            <v>35961</v>
          </cell>
          <cell r="F345">
            <v>628977944</v>
          </cell>
          <cell r="H345">
            <v>644996476</v>
          </cell>
        </row>
        <row r="346">
          <cell r="D346">
            <v>6135</v>
          </cell>
          <cell r="F346">
            <v>88634917</v>
          </cell>
          <cell r="H346">
            <v>92094655</v>
          </cell>
        </row>
        <row r="347">
          <cell r="D347">
            <v>4921</v>
          </cell>
          <cell r="F347">
            <v>184698731</v>
          </cell>
          <cell r="H347">
            <v>184365998</v>
          </cell>
        </row>
        <row r="348">
          <cell r="D348">
            <v>2915</v>
          </cell>
          <cell r="F348">
            <v>40857913</v>
          </cell>
          <cell r="H348">
            <v>42271456</v>
          </cell>
        </row>
        <row r="349">
          <cell r="D349">
            <v>5394</v>
          </cell>
          <cell r="F349">
            <v>87003010</v>
          </cell>
          <cell r="H349">
            <v>87749789</v>
          </cell>
        </row>
        <row r="350">
          <cell r="D350">
            <v>5495</v>
          </cell>
          <cell r="F350">
            <v>82715552</v>
          </cell>
          <cell r="H350">
            <v>85480632</v>
          </cell>
        </row>
        <row r="351">
          <cell r="D351">
            <v>5093</v>
          </cell>
          <cell r="F351">
            <v>82021620</v>
          </cell>
          <cell r="H351">
            <v>83737158</v>
          </cell>
        </row>
        <row r="352">
          <cell r="D352">
            <v>3733</v>
          </cell>
          <cell r="F352">
            <v>34162435</v>
          </cell>
          <cell r="H352">
            <v>37714374</v>
          </cell>
        </row>
        <row r="353">
          <cell r="D353">
            <v>2275</v>
          </cell>
          <cell r="F353">
            <v>28883766</v>
          </cell>
          <cell r="H353">
            <v>31582414</v>
          </cell>
        </row>
        <row r="354">
          <cell r="D354">
            <v>18022</v>
          </cell>
          <cell r="F354">
            <v>304441798</v>
          </cell>
          <cell r="H354">
            <v>331518550</v>
          </cell>
        </row>
        <row r="355">
          <cell r="D355">
            <v>1837</v>
          </cell>
          <cell r="F355">
            <v>45442386</v>
          </cell>
          <cell r="H355">
            <v>49581135</v>
          </cell>
        </row>
        <row r="356">
          <cell r="D356">
            <v>2746</v>
          </cell>
          <cell r="F356">
            <v>53750781</v>
          </cell>
          <cell r="H356">
            <v>58611245</v>
          </cell>
        </row>
        <row r="357">
          <cell r="D357">
            <v>2389</v>
          </cell>
          <cell r="F357">
            <v>39418415</v>
          </cell>
          <cell r="H357">
            <v>41857575</v>
          </cell>
        </row>
        <row r="358">
          <cell r="D358">
            <v>2555</v>
          </cell>
          <cell r="F358">
            <v>39391112</v>
          </cell>
          <cell r="H358">
            <v>42671210</v>
          </cell>
        </row>
        <row r="359">
          <cell r="D359">
            <v>5727</v>
          </cell>
          <cell r="F359">
            <v>82589367</v>
          </cell>
          <cell r="H359">
            <v>92914616</v>
          </cell>
        </row>
        <row r="360">
          <cell r="D360">
            <v>2768</v>
          </cell>
          <cell r="F360">
            <v>43849737</v>
          </cell>
          <cell r="H360">
            <v>45882769</v>
          </cell>
        </row>
        <row r="361">
          <cell r="D361">
            <v>22619</v>
          </cell>
          <cell r="F361">
            <v>513599971</v>
          </cell>
          <cell r="H361">
            <v>544564396</v>
          </cell>
        </row>
        <row r="362">
          <cell r="D362">
            <v>3903</v>
          </cell>
          <cell r="F362">
            <v>127973085</v>
          </cell>
          <cell r="H362">
            <v>130311494</v>
          </cell>
        </row>
        <row r="363">
          <cell r="D363">
            <v>4580</v>
          </cell>
          <cell r="F363">
            <v>76129253</v>
          </cell>
          <cell r="H363">
            <v>85669593</v>
          </cell>
        </row>
        <row r="364">
          <cell r="D364">
            <v>3214</v>
          </cell>
          <cell r="F364">
            <v>34738112</v>
          </cell>
          <cell r="H364">
            <v>39021127</v>
          </cell>
        </row>
        <row r="365">
          <cell r="D365">
            <v>4005</v>
          </cell>
          <cell r="F365">
            <v>124775265</v>
          </cell>
          <cell r="H365">
            <v>127510885</v>
          </cell>
        </row>
        <row r="366">
          <cell r="D366">
            <v>4035</v>
          </cell>
          <cell r="F366">
            <v>67725006</v>
          </cell>
          <cell r="H366">
            <v>72797285</v>
          </cell>
        </row>
        <row r="367">
          <cell r="D367">
            <v>2882</v>
          </cell>
          <cell r="F367">
            <v>82259250</v>
          </cell>
          <cell r="H367">
            <v>89254012</v>
          </cell>
        </row>
        <row r="368">
          <cell r="D368">
            <v>20445</v>
          </cell>
          <cell r="F368">
            <v>425880091</v>
          </cell>
          <cell r="H368">
            <v>454583731</v>
          </cell>
        </row>
        <row r="369">
          <cell r="D369">
            <v>4265</v>
          </cell>
          <cell r="F369">
            <v>86201635</v>
          </cell>
          <cell r="H369">
            <v>92350507</v>
          </cell>
        </row>
        <row r="370">
          <cell r="D370">
            <v>4103</v>
          </cell>
          <cell r="F370">
            <v>94900675</v>
          </cell>
          <cell r="H370">
            <v>101321734</v>
          </cell>
        </row>
        <row r="371">
          <cell r="D371">
            <v>5781</v>
          </cell>
          <cell r="F371">
            <v>112121012</v>
          </cell>
          <cell r="H371">
            <v>115268616</v>
          </cell>
        </row>
        <row r="372">
          <cell r="D372">
            <v>4356</v>
          </cell>
          <cell r="F372">
            <v>102261627</v>
          </cell>
          <cell r="H372">
            <v>101762774</v>
          </cell>
        </row>
        <row r="373">
          <cell r="D373">
            <v>1940</v>
          </cell>
          <cell r="F373">
            <v>30395142</v>
          </cell>
          <cell r="H373">
            <v>43880100</v>
          </cell>
        </row>
        <row r="374">
          <cell r="D374">
            <v>112338</v>
          </cell>
          <cell r="F374">
            <v>2434608500</v>
          </cell>
          <cell r="H374">
            <v>2363237891</v>
          </cell>
        </row>
        <row r="375">
          <cell r="D375">
            <v>2936</v>
          </cell>
          <cell r="F375">
            <v>38853670</v>
          </cell>
          <cell r="H375">
            <v>38000307</v>
          </cell>
        </row>
        <row r="376">
          <cell r="D376">
            <v>7548</v>
          </cell>
          <cell r="F376">
            <v>100769953</v>
          </cell>
          <cell r="H376">
            <v>109063053</v>
          </cell>
        </row>
        <row r="377">
          <cell r="D377">
            <v>5281</v>
          </cell>
          <cell r="F377">
            <v>78433086</v>
          </cell>
          <cell r="H377">
            <v>85449634</v>
          </cell>
        </row>
        <row r="378">
          <cell r="D378">
            <v>4144</v>
          </cell>
          <cell r="F378">
            <v>60807806</v>
          </cell>
          <cell r="H378">
            <v>63394180</v>
          </cell>
        </row>
        <row r="379">
          <cell r="D379">
            <v>5282</v>
          </cell>
          <cell r="F379">
            <v>143100510</v>
          </cell>
          <cell r="H379">
            <v>141032407</v>
          </cell>
        </row>
        <row r="380">
          <cell r="D380">
            <v>4316</v>
          </cell>
          <cell r="F380">
            <v>102376998</v>
          </cell>
          <cell r="H380">
            <v>99563581</v>
          </cell>
        </row>
        <row r="381">
          <cell r="D381">
            <v>6860</v>
          </cell>
          <cell r="F381">
            <v>75229716</v>
          </cell>
          <cell r="H381">
            <v>79134972</v>
          </cell>
        </row>
        <row r="382">
          <cell r="D382">
            <v>3784</v>
          </cell>
          <cell r="F382">
            <v>53051608</v>
          </cell>
          <cell r="H382">
            <v>54515382</v>
          </cell>
        </row>
        <row r="383">
          <cell r="D383">
            <v>6682</v>
          </cell>
          <cell r="F383">
            <v>127906764</v>
          </cell>
          <cell r="H383">
            <v>127078104</v>
          </cell>
        </row>
        <row r="384">
          <cell r="D384">
            <v>7130</v>
          </cell>
          <cell r="F384">
            <v>122034863</v>
          </cell>
          <cell r="H384">
            <v>117352554</v>
          </cell>
        </row>
        <row r="385">
          <cell r="D385">
            <v>7766</v>
          </cell>
          <cell r="F385">
            <v>191744607</v>
          </cell>
          <cell r="H385">
            <v>186280117</v>
          </cell>
        </row>
        <row r="386">
          <cell r="D386">
            <v>4070</v>
          </cell>
          <cell r="F386">
            <v>103614648</v>
          </cell>
          <cell r="H386">
            <v>93412417</v>
          </cell>
        </row>
        <row r="387">
          <cell r="D387">
            <v>4298</v>
          </cell>
          <cell r="F387">
            <v>103584658</v>
          </cell>
          <cell r="H387">
            <v>95779642</v>
          </cell>
        </row>
        <row r="388">
          <cell r="D388">
            <v>3557</v>
          </cell>
          <cell r="F388">
            <v>90709998</v>
          </cell>
          <cell r="H388">
            <v>79751007</v>
          </cell>
        </row>
        <row r="389">
          <cell r="D389">
            <v>12415</v>
          </cell>
          <cell r="F389">
            <v>468575322</v>
          </cell>
          <cell r="H389">
            <v>450040332</v>
          </cell>
        </row>
        <row r="390">
          <cell r="D390">
            <v>6931</v>
          </cell>
          <cell r="F390">
            <v>135857440</v>
          </cell>
          <cell r="H390">
            <v>127779056</v>
          </cell>
        </row>
        <row r="391">
          <cell r="D391">
            <v>1772</v>
          </cell>
          <cell r="F391">
            <v>43013779</v>
          </cell>
          <cell r="H391">
            <v>39068519</v>
          </cell>
        </row>
        <row r="392">
          <cell r="D392">
            <v>4798</v>
          </cell>
          <cell r="F392">
            <v>91293948</v>
          </cell>
          <cell r="H392">
            <v>84770453</v>
          </cell>
        </row>
        <row r="393">
          <cell r="D393">
            <v>2215</v>
          </cell>
          <cell r="F393">
            <v>34750285</v>
          </cell>
          <cell r="H393">
            <v>31641358</v>
          </cell>
        </row>
        <row r="394">
          <cell r="D394">
            <v>2749</v>
          </cell>
          <cell r="F394">
            <v>57051454</v>
          </cell>
          <cell r="H394">
            <v>56275758</v>
          </cell>
        </row>
        <row r="395">
          <cell r="D395">
            <v>3156</v>
          </cell>
          <cell r="F395">
            <v>55544439</v>
          </cell>
          <cell r="H395">
            <v>59177886</v>
          </cell>
        </row>
        <row r="396">
          <cell r="D396">
            <v>4648</v>
          </cell>
          <cell r="F396">
            <v>156302948</v>
          </cell>
          <cell r="H396">
            <v>144677172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tistics@voa.gsi.gov.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ons.gov.uk/methodology/geography/ukgeographies/administrativegeograph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ons.gov.uk/methodology/geography/ukgeographies/administrativegeography"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ons.gov.uk/methodology/geography/ukgeographies/administrativegeography" TargetMode="External" /><Relationship Id="rId2" Type="http://schemas.openxmlformats.org/officeDocument/2006/relationships/hyperlink" Target="https://www.gov.uk/government/statistics/non-domestic-rating-change-in-rateable-value-of-rating-lists-england-and-wales-2017-revaluation"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ons.gov.uk/methodology/geography/ukgeographies/administrativegeography" TargetMode="External" /><Relationship Id="rId2" Type="http://schemas.openxmlformats.org/officeDocument/2006/relationships/hyperlink" Target="https://www.gov.uk/government/statistics/non-domestic-rating-change-in-rateable-value-of-rating-lists-england-and-wales-2017-revaluation"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ons.gov.uk/methodology/geography/ukgeographies/administrativegeography" TargetMode="External" /></Relationships>
</file>

<file path=xl/worksheets/sheet1.xml><?xml version="1.0" encoding="utf-8"?>
<worksheet xmlns="http://schemas.openxmlformats.org/spreadsheetml/2006/main" xmlns:r="http://schemas.openxmlformats.org/officeDocument/2006/relationships">
  <dimension ref="B2:C24"/>
  <sheetViews>
    <sheetView tabSelected="1" zoomScalePageLayoutView="0" workbookViewId="0" topLeftCell="A1">
      <selection activeCell="A1" sqref="A1"/>
    </sheetView>
  </sheetViews>
  <sheetFormatPr defaultColWidth="9.140625" defaultRowHeight="15"/>
  <cols>
    <col min="1" max="1" width="2.7109375" style="3" customWidth="1"/>
    <col min="2" max="2" width="20.7109375" style="3" customWidth="1"/>
    <col min="3" max="3" width="30.00390625" style="3" bestFit="1" customWidth="1"/>
    <col min="4" max="16384" width="9.140625" style="3" customWidth="1"/>
  </cols>
  <sheetData>
    <row r="2" ht="18">
      <c r="B2" s="2" t="s">
        <v>6</v>
      </c>
    </row>
    <row r="4" ht="15.75">
      <c r="B4" s="4" t="s">
        <v>7</v>
      </c>
    </row>
    <row r="5" ht="12.75">
      <c r="B5" s="5"/>
    </row>
    <row r="6" spans="2:3" ht="15">
      <c r="B6" s="6" t="s">
        <v>8</v>
      </c>
      <c r="C6" s="7" t="s">
        <v>9</v>
      </c>
    </row>
    <row r="7" spans="2:3" ht="15">
      <c r="B7" s="6" t="s">
        <v>10</v>
      </c>
      <c r="C7" s="7" t="s">
        <v>11</v>
      </c>
    </row>
    <row r="8" spans="2:3" ht="15">
      <c r="B8" s="6"/>
      <c r="C8" s="7" t="s">
        <v>12</v>
      </c>
    </row>
    <row r="9" spans="2:3" ht="15">
      <c r="B9" s="6"/>
      <c r="C9" s="7" t="s">
        <v>13</v>
      </c>
    </row>
    <row r="10" spans="2:3" ht="15">
      <c r="B10" s="6"/>
      <c r="C10" s="7" t="s">
        <v>14</v>
      </c>
    </row>
    <row r="11" spans="2:3" ht="15">
      <c r="B11" s="6"/>
      <c r="C11" s="7" t="s">
        <v>15</v>
      </c>
    </row>
    <row r="12" spans="2:3" ht="15">
      <c r="B12" s="6"/>
      <c r="C12" s="7" t="s">
        <v>16</v>
      </c>
    </row>
    <row r="13" spans="2:3" ht="15">
      <c r="B13" s="6"/>
      <c r="C13" s="7" t="s">
        <v>17</v>
      </c>
    </row>
    <row r="14" spans="2:3" ht="15">
      <c r="B14" s="6" t="s">
        <v>18</v>
      </c>
      <c r="C14" s="1" t="s">
        <v>19</v>
      </c>
    </row>
    <row r="15" spans="2:3" ht="15">
      <c r="B15" s="6"/>
      <c r="C15" s="7"/>
    </row>
    <row r="16" spans="2:3" ht="15">
      <c r="B16" s="6" t="s">
        <v>20</v>
      </c>
      <c r="C16" s="110">
        <v>43013</v>
      </c>
    </row>
    <row r="17" spans="2:3" ht="15">
      <c r="B17" s="8" t="s">
        <v>21</v>
      </c>
      <c r="C17" s="9" t="s">
        <v>1</v>
      </c>
    </row>
    <row r="18" spans="2:3" ht="15">
      <c r="B18" s="10" t="s">
        <v>22</v>
      </c>
      <c r="C18" s="111" t="s">
        <v>928</v>
      </c>
    </row>
    <row r="19" spans="2:3" ht="12.75">
      <c r="B19" s="11"/>
      <c r="C19" s="11"/>
    </row>
    <row r="20" spans="2:3" ht="12.75">
      <c r="B20" s="11"/>
      <c r="C20" s="11"/>
    </row>
    <row r="21" spans="2:3" ht="12.75">
      <c r="B21" s="11"/>
      <c r="C21" s="11"/>
    </row>
    <row r="22" spans="2:3" ht="12.75">
      <c r="B22" s="11"/>
      <c r="C22" s="11"/>
    </row>
    <row r="23" spans="2:3" ht="12.75">
      <c r="B23" s="11"/>
      <c r="C23" s="11"/>
    </row>
    <row r="24" spans="2:3" ht="12.75">
      <c r="B24" s="11"/>
      <c r="C24" s="11"/>
    </row>
  </sheetData>
  <sheetProtection/>
  <hyperlinks>
    <hyperlink ref="C14" r:id="rId1" display="statistics@voa.gsi.gov.uk"/>
  </hyperlinks>
  <printOptions/>
  <pageMargins left="0.75" right="0.75" top="1" bottom="1" header="0.5" footer="0.5"/>
  <pageSetup horizontalDpi="1200" verticalDpi="1200" orientation="landscape" paperSize="9" r:id="rId2"/>
  <headerFooter alignWithMargins="0">
    <oddHeader>&amp;CUNCLASSIFIED</oddHeader>
    <oddFooter>&amp;CUNCLASSIFIED</oddFooter>
  </headerFooter>
</worksheet>
</file>

<file path=xl/worksheets/sheet2.xml><?xml version="1.0" encoding="utf-8"?>
<worksheet xmlns="http://schemas.openxmlformats.org/spreadsheetml/2006/main" xmlns:r="http://schemas.openxmlformats.org/officeDocument/2006/relationships">
  <dimension ref="B2:M12"/>
  <sheetViews>
    <sheetView zoomScalePageLayoutView="0" workbookViewId="0" topLeftCell="A1">
      <selection activeCell="A1" sqref="A1"/>
    </sheetView>
  </sheetViews>
  <sheetFormatPr defaultColWidth="9.140625" defaultRowHeight="15"/>
  <cols>
    <col min="1" max="1" width="2.7109375" style="13" customWidth="1"/>
    <col min="2" max="2" width="13.28125" style="13" customWidth="1"/>
    <col min="3" max="3" width="30.00390625" style="13" bestFit="1" customWidth="1"/>
    <col min="4" max="16384" width="9.140625" style="13" customWidth="1"/>
  </cols>
  <sheetData>
    <row r="2" ht="18">
      <c r="B2" s="12" t="s">
        <v>23</v>
      </c>
    </row>
    <row r="3" ht="18">
      <c r="B3" s="12"/>
    </row>
    <row r="4" ht="12.75">
      <c r="B4" s="252" t="s">
        <v>921</v>
      </c>
    </row>
    <row r="5" spans="2:11" ht="12.75">
      <c r="B5" s="14" t="s">
        <v>917</v>
      </c>
      <c r="C5" s="14"/>
      <c r="D5" s="14"/>
      <c r="E5" s="14"/>
      <c r="F5" s="14"/>
      <c r="G5" s="14"/>
      <c r="H5" s="14"/>
      <c r="I5" s="14"/>
      <c r="J5" s="14"/>
      <c r="K5" s="14"/>
    </row>
    <row r="6" spans="2:11" ht="12.75">
      <c r="B6" s="14" t="s">
        <v>916</v>
      </c>
      <c r="C6" s="14"/>
      <c r="D6" s="14"/>
      <c r="E6" s="14"/>
      <c r="F6" s="14"/>
      <c r="G6" s="14"/>
      <c r="H6" s="14"/>
      <c r="I6" s="14"/>
      <c r="J6" s="14"/>
      <c r="K6" s="14"/>
    </row>
    <row r="7" spans="2:13" ht="12.75">
      <c r="B7" s="182" t="s">
        <v>939</v>
      </c>
      <c r="C7" s="14"/>
      <c r="D7" s="14"/>
      <c r="E7" s="14"/>
      <c r="F7" s="14"/>
      <c r="G7" s="14"/>
      <c r="H7" s="14"/>
      <c r="I7" s="14"/>
      <c r="J7" s="14"/>
      <c r="K7" s="14"/>
      <c r="L7" s="14"/>
      <c r="M7" s="14"/>
    </row>
    <row r="8" spans="2:13" ht="12.75">
      <c r="B8" s="14"/>
      <c r="C8" s="14"/>
      <c r="D8" s="14"/>
      <c r="E8" s="14"/>
      <c r="F8" s="14"/>
      <c r="G8" s="14"/>
      <c r="H8" s="14"/>
      <c r="I8" s="14"/>
      <c r="J8" s="14"/>
      <c r="K8" s="14"/>
      <c r="L8" s="14"/>
      <c r="M8" s="14"/>
    </row>
    <row r="9" spans="2:13" ht="12.75">
      <c r="B9" s="252" t="s">
        <v>926</v>
      </c>
      <c r="C9" s="14"/>
      <c r="D9" s="14"/>
      <c r="E9" s="14"/>
      <c r="F9" s="14"/>
      <c r="G9" s="14"/>
      <c r="H9" s="14"/>
      <c r="I9" s="14"/>
      <c r="J9" s="14"/>
      <c r="K9" s="14"/>
      <c r="L9" s="14"/>
      <c r="M9" s="14"/>
    </row>
    <row r="10" spans="2:13" ht="12.75">
      <c r="B10" s="182" t="s">
        <v>943</v>
      </c>
      <c r="C10" s="14"/>
      <c r="D10" s="14"/>
      <c r="E10" s="14"/>
      <c r="F10" s="14"/>
      <c r="G10" s="14"/>
      <c r="H10" s="14"/>
      <c r="I10" s="14"/>
      <c r="J10" s="14"/>
      <c r="K10" s="14"/>
      <c r="L10" s="14"/>
      <c r="M10" s="14"/>
    </row>
    <row r="11" spans="2:12" ht="12.75">
      <c r="B11" s="14" t="s">
        <v>952</v>
      </c>
      <c r="C11" s="14"/>
      <c r="D11" s="14"/>
      <c r="E11" s="14"/>
      <c r="F11" s="14"/>
      <c r="G11" s="14"/>
      <c r="H11" s="14"/>
      <c r="I11" s="14"/>
      <c r="J11" s="14"/>
      <c r="K11" s="14"/>
      <c r="L11" s="14"/>
    </row>
    <row r="12" spans="2:12" ht="12.75">
      <c r="B12" s="14"/>
      <c r="C12" s="14"/>
      <c r="D12" s="14"/>
      <c r="E12" s="14"/>
      <c r="F12" s="14"/>
      <c r="G12" s="14"/>
      <c r="H12" s="14"/>
      <c r="I12" s="14"/>
      <c r="J12" s="14"/>
      <c r="K12" s="14"/>
      <c r="L12" s="14"/>
    </row>
  </sheetData>
  <sheetProtection/>
  <hyperlinks>
    <hyperlink ref="B5" location="'Table 1.0'!A1" tooltip="Table CL1" display="Table 1.0: Number of rateable properties, total rateable value and average rateable value by administrative area as at 31 March 2017"/>
    <hyperlink ref="B6" location="'Table 1.1'!A1" tooltip="Table CL2" display="Table 1.1: Total rateable value by property description and country as at 1 April 2017"/>
    <hyperlink ref="B10" location="'Table 2.0'!A1" display="Table 2.0:  Total number of Rateable Properties, Total Rateable Value and Percentage Change in Rateable Value by Administrative area"/>
    <hyperlink ref="B7" location="'Table 1.2'!A1" display="Table 1.2: Number of rateable properties1 and total rateable value2 by property type 2A and region as at 1 April 2017"/>
    <hyperlink ref="B11" location="'Table 3.0'!A1" display="Table 3.0:  Percentage Change in Rateable Value between the 2010 and 2017 Local Rating Lists as at September 2016 (estimate) and April 2017 (actual)"/>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Below="0"/>
  </sheetPr>
  <dimension ref="A1:N431"/>
  <sheetViews>
    <sheetView zoomScalePageLayoutView="0" workbookViewId="0" topLeftCell="A1">
      <selection activeCell="A1" sqref="A1"/>
    </sheetView>
  </sheetViews>
  <sheetFormatPr defaultColWidth="10.7109375" defaultRowHeight="15" outlineLevelRow="4" outlineLevelCol="1"/>
  <cols>
    <col min="1" max="1" width="2.7109375" style="15" customWidth="1"/>
    <col min="2" max="2" width="12.7109375" style="15" hidden="1" customWidth="1" outlineLevel="1"/>
    <col min="3" max="3" width="10.7109375" style="16" hidden="1" customWidth="1" outlineLevel="1"/>
    <col min="4" max="4" width="12.7109375" style="16" hidden="1" customWidth="1" outlineLevel="1"/>
    <col min="5" max="5" width="47.7109375" style="18" customWidth="1" collapsed="1"/>
    <col min="6" max="8" width="22.7109375" style="18" customWidth="1"/>
    <col min="9" max="16384" width="10.7109375" style="15" customWidth="1"/>
  </cols>
  <sheetData>
    <row r="1" ht="12.75">
      <c r="D1" s="17"/>
    </row>
    <row r="2" spans="4:5" ht="18">
      <c r="D2" s="17"/>
      <c r="E2" s="19" t="s">
        <v>945</v>
      </c>
    </row>
    <row r="3" spans="4:10" ht="17.25" customHeight="1">
      <c r="D3" s="17"/>
      <c r="E3" s="113" t="s">
        <v>920</v>
      </c>
      <c r="F3" s="114"/>
      <c r="G3" s="114"/>
      <c r="H3" s="114"/>
      <c r="I3" s="115"/>
      <c r="J3" s="115"/>
    </row>
    <row r="4" spans="4:5" ht="14.25" customHeight="1">
      <c r="D4" s="17"/>
      <c r="E4" s="21" t="s">
        <v>0</v>
      </c>
    </row>
    <row r="5" spans="4:5" ht="12.75" customHeight="1">
      <c r="D5" s="17"/>
      <c r="E5" s="14" t="s">
        <v>850</v>
      </c>
    </row>
    <row r="6" spans="4:5" ht="12.75" customHeight="1">
      <c r="D6" s="17"/>
      <c r="E6" s="1"/>
    </row>
    <row r="7" spans="4:8" ht="12.75" customHeight="1">
      <c r="D7" s="17"/>
      <c r="E7" s="14"/>
      <c r="F7" s="22"/>
      <c r="G7" s="23"/>
      <c r="H7" s="23"/>
    </row>
    <row r="8" spans="4:8" ht="30" customHeight="1" thickBot="1">
      <c r="D8" s="17"/>
      <c r="E8" s="265" t="s">
        <v>871</v>
      </c>
      <c r="F8" s="266"/>
      <c r="G8" s="266"/>
      <c r="H8" s="24"/>
    </row>
    <row r="9" spans="2:8" ht="33" thickBot="1">
      <c r="B9" s="25" t="s">
        <v>842</v>
      </c>
      <c r="C9" s="26" t="s">
        <v>863</v>
      </c>
      <c r="D9" s="26" t="s">
        <v>864</v>
      </c>
      <c r="E9" s="27" t="s">
        <v>24</v>
      </c>
      <c r="F9" s="28" t="s">
        <v>851</v>
      </c>
      <c r="G9" s="28" t="s">
        <v>852</v>
      </c>
      <c r="H9" s="29" t="s">
        <v>853</v>
      </c>
    </row>
    <row r="10" spans="2:8" ht="24.75" customHeight="1">
      <c r="B10" s="30" t="s">
        <v>25</v>
      </c>
      <c r="C10" s="31" t="s">
        <v>26</v>
      </c>
      <c r="D10" s="32" t="s">
        <v>27</v>
      </c>
      <c r="E10" s="33" t="s">
        <v>28</v>
      </c>
      <c r="F10" s="122">
        <v>1983430</v>
      </c>
      <c r="G10" s="122">
        <v>64953167</v>
      </c>
      <c r="H10" s="132">
        <v>33</v>
      </c>
    </row>
    <row r="11" spans="2:8" ht="21.75" customHeight="1" outlineLevel="1">
      <c r="B11" s="30" t="s">
        <v>29</v>
      </c>
      <c r="C11" s="31" t="s">
        <v>26</v>
      </c>
      <c r="D11" s="32" t="s">
        <v>30</v>
      </c>
      <c r="E11" s="34" t="s">
        <v>31</v>
      </c>
      <c r="F11" s="122">
        <v>1870940</v>
      </c>
      <c r="G11" s="122">
        <v>62573523</v>
      </c>
      <c r="H11" s="132">
        <v>33</v>
      </c>
    </row>
    <row r="12" spans="2:8" ht="18" customHeight="1" outlineLevel="2">
      <c r="B12" s="30" t="s">
        <v>32</v>
      </c>
      <c r="C12" s="35" t="s">
        <v>26</v>
      </c>
      <c r="D12" s="35" t="s">
        <v>33</v>
      </c>
      <c r="E12" s="36" t="s">
        <v>34</v>
      </c>
      <c r="F12" s="122">
        <v>83110</v>
      </c>
      <c r="G12" s="122">
        <v>2108080</v>
      </c>
      <c r="H12" s="132">
        <v>25</v>
      </c>
    </row>
    <row r="13" spans="2:8" ht="14.25" outlineLevel="3">
      <c r="B13" s="37" t="s">
        <v>35</v>
      </c>
      <c r="C13" s="38">
        <v>1355</v>
      </c>
      <c r="D13" s="39" t="s">
        <v>36</v>
      </c>
      <c r="E13" s="40" t="s">
        <v>37</v>
      </c>
      <c r="F13" s="123">
        <v>15140</v>
      </c>
      <c r="G13" s="123">
        <v>304205</v>
      </c>
      <c r="H13" s="133">
        <v>20</v>
      </c>
    </row>
    <row r="14" spans="2:8" ht="14.25" outlineLevel="3">
      <c r="B14" s="37" t="s">
        <v>35</v>
      </c>
      <c r="C14" s="38">
        <v>1350</v>
      </c>
      <c r="D14" s="39" t="s">
        <v>38</v>
      </c>
      <c r="E14" s="40" t="s">
        <v>39</v>
      </c>
      <c r="F14" s="123">
        <v>3660</v>
      </c>
      <c r="G14" s="123">
        <v>81665</v>
      </c>
      <c r="H14" s="133">
        <v>22</v>
      </c>
    </row>
    <row r="15" spans="2:8" ht="14.25" outlineLevel="3">
      <c r="B15" s="37" t="s">
        <v>35</v>
      </c>
      <c r="C15" s="38">
        <v>724</v>
      </c>
      <c r="D15" s="39" t="s">
        <v>40</v>
      </c>
      <c r="E15" s="40" t="s">
        <v>41</v>
      </c>
      <c r="F15" s="123">
        <v>2810</v>
      </c>
      <c r="G15" s="123">
        <v>76508</v>
      </c>
      <c r="H15" s="133">
        <v>27</v>
      </c>
    </row>
    <row r="16" spans="2:8" ht="14.25" outlineLevel="3">
      <c r="B16" s="37" t="s">
        <v>35</v>
      </c>
      <c r="C16" s="38">
        <v>734</v>
      </c>
      <c r="D16" s="39" t="s">
        <v>42</v>
      </c>
      <c r="E16" s="40" t="s">
        <v>43</v>
      </c>
      <c r="F16" s="123">
        <v>4340</v>
      </c>
      <c r="G16" s="123">
        <v>103081</v>
      </c>
      <c r="H16" s="133">
        <v>24</v>
      </c>
    </row>
    <row r="17" spans="2:8" ht="14.25" outlineLevel="3">
      <c r="B17" s="37" t="s">
        <v>35</v>
      </c>
      <c r="C17" s="38">
        <v>2935</v>
      </c>
      <c r="D17" s="39" t="s">
        <v>44</v>
      </c>
      <c r="E17" s="40" t="s">
        <v>45</v>
      </c>
      <c r="F17" s="123">
        <v>12590</v>
      </c>
      <c r="G17" s="123">
        <v>220320</v>
      </c>
      <c r="H17" s="133">
        <v>17</v>
      </c>
    </row>
    <row r="18" spans="2:8" ht="14.25" outlineLevel="3">
      <c r="B18" s="37" t="s">
        <v>35</v>
      </c>
      <c r="C18" s="38">
        <v>728</v>
      </c>
      <c r="D18" s="39" t="s">
        <v>46</v>
      </c>
      <c r="E18" s="40" t="s">
        <v>47</v>
      </c>
      <c r="F18" s="123">
        <v>3990</v>
      </c>
      <c r="G18" s="123">
        <v>90005</v>
      </c>
      <c r="H18" s="133">
        <v>23</v>
      </c>
    </row>
    <row r="19" spans="2:8" ht="14.25" outlineLevel="3">
      <c r="B19" s="37" t="s">
        <v>35</v>
      </c>
      <c r="C19" s="38">
        <v>738</v>
      </c>
      <c r="D19" s="39" t="s">
        <v>48</v>
      </c>
      <c r="E19" s="40" t="s">
        <v>49</v>
      </c>
      <c r="F19" s="123">
        <v>5580</v>
      </c>
      <c r="G19" s="123">
        <v>196184</v>
      </c>
      <c r="H19" s="133">
        <v>35</v>
      </c>
    </row>
    <row r="20" spans="2:8" ht="14.25" outlineLevel="3">
      <c r="B20" s="37" t="s">
        <v>50</v>
      </c>
      <c r="C20" s="41" t="s">
        <v>26</v>
      </c>
      <c r="D20" s="42" t="s">
        <v>51</v>
      </c>
      <c r="E20" s="43" t="s">
        <v>52</v>
      </c>
      <c r="F20" s="123">
        <v>35010</v>
      </c>
      <c r="G20" s="123">
        <v>1036112</v>
      </c>
      <c r="H20" s="133">
        <v>30</v>
      </c>
    </row>
    <row r="21" spans="2:8" ht="14.25" outlineLevel="4">
      <c r="B21" s="37" t="s">
        <v>35</v>
      </c>
      <c r="C21" s="44">
        <v>4505</v>
      </c>
      <c r="D21" s="44" t="s">
        <v>53</v>
      </c>
      <c r="E21" s="45" t="s">
        <v>54</v>
      </c>
      <c r="F21" s="123">
        <v>6610</v>
      </c>
      <c r="G21" s="123">
        <v>221130</v>
      </c>
      <c r="H21" s="133">
        <v>33</v>
      </c>
    </row>
    <row r="22" spans="2:8" ht="14.25" outlineLevel="4">
      <c r="B22" s="37" t="s">
        <v>35</v>
      </c>
      <c r="C22" s="44">
        <v>4510</v>
      </c>
      <c r="D22" s="44" t="s">
        <v>55</v>
      </c>
      <c r="E22" s="45" t="s">
        <v>16</v>
      </c>
      <c r="F22" s="123">
        <v>10690</v>
      </c>
      <c r="G22" s="123">
        <v>361970</v>
      </c>
      <c r="H22" s="133">
        <v>34</v>
      </c>
    </row>
    <row r="23" spans="2:8" ht="14.25" outlineLevel="4">
      <c r="B23" s="37" t="s">
        <v>35</v>
      </c>
      <c r="C23" s="44">
        <v>4515</v>
      </c>
      <c r="D23" s="44" t="s">
        <v>56</v>
      </c>
      <c r="E23" s="45" t="s">
        <v>57</v>
      </c>
      <c r="F23" s="123">
        <v>5560</v>
      </c>
      <c r="G23" s="123">
        <v>146008</v>
      </c>
      <c r="H23" s="133">
        <v>26</v>
      </c>
    </row>
    <row r="24" spans="2:8" ht="14.25" outlineLevel="4">
      <c r="B24" s="37" t="s">
        <v>35</v>
      </c>
      <c r="C24" s="44">
        <v>4520</v>
      </c>
      <c r="D24" s="44" t="s">
        <v>58</v>
      </c>
      <c r="E24" s="45" t="s">
        <v>59</v>
      </c>
      <c r="F24" s="123">
        <v>3840</v>
      </c>
      <c r="G24" s="123">
        <v>78665</v>
      </c>
      <c r="H24" s="133">
        <v>20</v>
      </c>
    </row>
    <row r="25" spans="2:8" ht="14.25" outlineLevel="4">
      <c r="B25" s="37" t="s">
        <v>35</v>
      </c>
      <c r="C25" s="44">
        <v>4525</v>
      </c>
      <c r="D25" s="44" t="s">
        <v>60</v>
      </c>
      <c r="E25" s="45" t="s">
        <v>61</v>
      </c>
      <c r="F25" s="123">
        <v>8310</v>
      </c>
      <c r="G25" s="123">
        <v>228339</v>
      </c>
      <c r="H25" s="133">
        <v>27</v>
      </c>
    </row>
    <row r="26" spans="2:8" ht="18" customHeight="1" outlineLevel="2">
      <c r="B26" s="30" t="s">
        <v>32</v>
      </c>
      <c r="C26" s="35" t="s">
        <v>26</v>
      </c>
      <c r="D26" s="35" t="s">
        <v>62</v>
      </c>
      <c r="E26" s="36" t="s">
        <v>63</v>
      </c>
      <c r="F26" s="122">
        <v>264690</v>
      </c>
      <c r="G26" s="122">
        <v>6656419</v>
      </c>
      <c r="H26" s="132">
        <v>25</v>
      </c>
    </row>
    <row r="27" spans="2:8" ht="14.25" outlineLevel="3">
      <c r="B27" s="37" t="s">
        <v>35</v>
      </c>
      <c r="C27" s="38">
        <v>2372</v>
      </c>
      <c r="D27" s="39" t="s">
        <v>64</v>
      </c>
      <c r="E27" s="40" t="s">
        <v>65</v>
      </c>
      <c r="F27" s="123">
        <v>6560</v>
      </c>
      <c r="G27" s="123">
        <v>118024</v>
      </c>
      <c r="H27" s="133">
        <v>18</v>
      </c>
    </row>
    <row r="28" spans="2:8" ht="14.25" outlineLevel="3">
      <c r="B28" s="37" t="s">
        <v>35</v>
      </c>
      <c r="C28" s="38">
        <v>2373</v>
      </c>
      <c r="D28" s="39" t="s">
        <v>66</v>
      </c>
      <c r="E28" s="40" t="s">
        <v>67</v>
      </c>
      <c r="F28" s="123">
        <v>6760</v>
      </c>
      <c r="G28" s="123">
        <v>127944</v>
      </c>
      <c r="H28" s="133">
        <v>19</v>
      </c>
    </row>
    <row r="29" spans="2:8" ht="14.25" outlineLevel="3">
      <c r="B29" s="37" t="s">
        <v>35</v>
      </c>
      <c r="C29" s="38">
        <v>660</v>
      </c>
      <c r="D29" s="39" t="s">
        <v>68</v>
      </c>
      <c r="E29" s="40" t="s">
        <v>69</v>
      </c>
      <c r="F29" s="123">
        <v>13910</v>
      </c>
      <c r="G29" s="123">
        <v>347843</v>
      </c>
      <c r="H29" s="133">
        <v>25</v>
      </c>
    </row>
    <row r="30" spans="2:8" ht="14.25" outlineLevel="3">
      <c r="B30" s="37" t="s">
        <v>35</v>
      </c>
      <c r="C30" s="38">
        <v>665</v>
      </c>
      <c r="D30" s="39" t="s">
        <v>70</v>
      </c>
      <c r="E30" s="40" t="s">
        <v>71</v>
      </c>
      <c r="F30" s="123">
        <v>10930</v>
      </c>
      <c r="G30" s="123">
        <v>385831</v>
      </c>
      <c r="H30" s="133">
        <v>35</v>
      </c>
    </row>
    <row r="31" spans="2:8" ht="14.25" outlineLevel="3">
      <c r="B31" s="37" t="s">
        <v>35</v>
      </c>
      <c r="C31" s="38">
        <v>650</v>
      </c>
      <c r="D31" s="39" t="s">
        <v>72</v>
      </c>
      <c r="E31" s="40" t="s">
        <v>73</v>
      </c>
      <c r="F31" s="123">
        <v>3570</v>
      </c>
      <c r="G31" s="123">
        <v>125659</v>
      </c>
      <c r="H31" s="133">
        <v>35</v>
      </c>
    </row>
    <row r="32" spans="2:8" ht="14.25" outlineLevel="3">
      <c r="B32" s="37" t="s">
        <v>35</v>
      </c>
      <c r="C32" s="38">
        <v>655</v>
      </c>
      <c r="D32" s="39" t="s">
        <v>74</v>
      </c>
      <c r="E32" s="40" t="s">
        <v>75</v>
      </c>
      <c r="F32" s="123">
        <v>6710</v>
      </c>
      <c r="G32" s="123">
        <v>242328</v>
      </c>
      <c r="H32" s="133">
        <v>36</v>
      </c>
    </row>
    <row r="33" spans="2:8" ht="14.25" outlineLevel="3">
      <c r="B33" s="37" t="s">
        <v>50</v>
      </c>
      <c r="C33" s="41" t="s">
        <v>26</v>
      </c>
      <c r="D33" s="42" t="s">
        <v>76</v>
      </c>
      <c r="E33" s="43" t="s">
        <v>77</v>
      </c>
      <c r="F33" s="123">
        <v>25540</v>
      </c>
      <c r="G33" s="123">
        <v>490367</v>
      </c>
      <c r="H33" s="133">
        <v>19</v>
      </c>
    </row>
    <row r="34" spans="2:8" ht="14.25" outlineLevel="4">
      <c r="B34" s="37" t="s">
        <v>35</v>
      </c>
      <c r="C34" s="44">
        <v>905</v>
      </c>
      <c r="D34" s="44" t="s">
        <v>78</v>
      </c>
      <c r="E34" s="45" t="s">
        <v>79</v>
      </c>
      <c r="F34" s="123">
        <v>4870</v>
      </c>
      <c r="G34" s="123">
        <v>77553</v>
      </c>
      <c r="H34" s="133">
        <v>16</v>
      </c>
    </row>
    <row r="35" spans="2:8" ht="14.25" outlineLevel="4">
      <c r="B35" s="37" t="s">
        <v>35</v>
      </c>
      <c r="C35" s="44">
        <v>910</v>
      </c>
      <c r="D35" s="44" t="s">
        <v>80</v>
      </c>
      <c r="E35" s="45" t="s">
        <v>81</v>
      </c>
      <c r="F35" s="123">
        <v>2350</v>
      </c>
      <c r="G35" s="123">
        <v>52566</v>
      </c>
      <c r="H35" s="133">
        <v>22</v>
      </c>
    </row>
    <row r="36" spans="2:8" ht="14.25" outlineLevel="4">
      <c r="B36" s="37" t="s">
        <v>35</v>
      </c>
      <c r="C36" s="44">
        <v>915</v>
      </c>
      <c r="D36" s="44" t="s">
        <v>82</v>
      </c>
      <c r="E36" s="45" t="s">
        <v>83</v>
      </c>
      <c r="F36" s="123">
        <v>4490</v>
      </c>
      <c r="G36" s="123">
        <v>106020</v>
      </c>
      <c r="H36" s="133">
        <v>24</v>
      </c>
    </row>
    <row r="37" spans="2:8" ht="14.25" outlineLevel="4">
      <c r="B37" s="37" t="s">
        <v>35</v>
      </c>
      <c r="C37" s="44">
        <v>920</v>
      </c>
      <c r="D37" s="44" t="s">
        <v>84</v>
      </c>
      <c r="E37" s="45" t="s">
        <v>85</v>
      </c>
      <c r="F37" s="123">
        <v>2400</v>
      </c>
      <c r="G37" s="123">
        <v>80502</v>
      </c>
      <c r="H37" s="133">
        <v>34</v>
      </c>
    </row>
    <row r="38" spans="2:8" ht="14.25" outlineLevel="4">
      <c r="B38" s="37" t="s">
        <v>35</v>
      </c>
      <c r="C38" s="44">
        <v>925</v>
      </c>
      <c r="D38" s="44" t="s">
        <v>86</v>
      </c>
      <c r="E38" s="45" t="s">
        <v>87</v>
      </c>
      <c r="F38" s="123">
        <v>3340</v>
      </c>
      <c r="G38" s="123">
        <v>56634</v>
      </c>
      <c r="H38" s="133">
        <v>17</v>
      </c>
    </row>
    <row r="39" spans="2:8" ht="14.25" outlineLevel="4">
      <c r="B39" s="37" t="s">
        <v>35</v>
      </c>
      <c r="C39" s="44">
        <v>930</v>
      </c>
      <c r="D39" s="44" t="s">
        <v>88</v>
      </c>
      <c r="E39" s="45" t="s">
        <v>89</v>
      </c>
      <c r="F39" s="123">
        <v>8100</v>
      </c>
      <c r="G39" s="123">
        <v>117092</v>
      </c>
      <c r="H39" s="133">
        <v>14</v>
      </c>
    </row>
    <row r="40" spans="2:8" ht="14.25" outlineLevel="3">
      <c r="B40" s="37" t="s">
        <v>50</v>
      </c>
      <c r="C40" s="41" t="s">
        <v>26</v>
      </c>
      <c r="D40" s="42" t="s">
        <v>90</v>
      </c>
      <c r="E40" s="43" t="s">
        <v>91</v>
      </c>
      <c r="F40" s="123">
        <v>105160</v>
      </c>
      <c r="G40" s="123">
        <v>2765661</v>
      </c>
      <c r="H40" s="133">
        <v>26</v>
      </c>
    </row>
    <row r="41" spans="2:8" ht="14.25" outlineLevel="4">
      <c r="B41" s="37" t="s">
        <v>35</v>
      </c>
      <c r="C41" s="44">
        <v>4205</v>
      </c>
      <c r="D41" s="44" t="s">
        <v>92</v>
      </c>
      <c r="E41" s="45" t="s">
        <v>93</v>
      </c>
      <c r="F41" s="123">
        <v>9780</v>
      </c>
      <c r="G41" s="123">
        <v>222487</v>
      </c>
      <c r="H41" s="133">
        <v>23</v>
      </c>
    </row>
    <row r="42" spans="2:8" ht="14.25" outlineLevel="4">
      <c r="B42" s="37" t="s">
        <v>35</v>
      </c>
      <c r="C42" s="44">
        <v>4210</v>
      </c>
      <c r="D42" s="44" t="s">
        <v>94</v>
      </c>
      <c r="E42" s="45" t="s">
        <v>95</v>
      </c>
      <c r="F42" s="123">
        <v>6020</v>
      </c>
      <c r="G42" s="123">
        <v>129503</v>
      </c>
      <c r="H42" s="133">
        <v>22</v>
      </c>
    </row>
    <row r="43" spans="2:8" ht="14.25" outlineLevel="4">
      <c r="B43" s="37" t="s">
        <v>35</v>
      </c>
      <c r="C43" s="44">
        <v>4215</v>
      </c>
      <c r="D43" s="44" t="s">
        <v>96</v>
      </c>
      <c r="E43" s="45" t="s">
        <v>97</v>
      </c>
      <c r="F43" s="123">
        <v>25800</v>
      </c>
      <c r="G43" s="123">
        <v>898561</v>
      </c>
      <c r="H43" s="133">
        <v>35</v>
      </c>
    </row>
    <row r="44" spans="2:8" ht="14.25" outlineLevel="4">
      <c r="B44" s="37" t="s">
        <v>35</v>
      </c>
      <c r="C44" s="44">
        <v>4220</v>
      </c>
      <c r="D44" s="44" t="s">
        <v>98</v>
      </c>
      <c r="E44" s="45" t="s">
        <v>99</v>
      </c>
      <c r="F44" s="123">
        <v>7690</v>
      </c>
      <c r="G44" s="123">
        <v>156888</v>
      </c>
      <c r="H44" s="133">
        <v>20</v>
      </c>
    </row>
    <row r="45" spans="2:8" ht="14.25" outlineLevel="4">
      <c r="B45" s="37" t="s">
        <v>35</v>
      </c>
      <c r="C45" s="44">
        <v>4225</v>
      </c>
      <c r="D45" s="44" t="s">
        <v>100</v>
      </c>
      <c r="E45" s="45" t="s">
        <v>101</v>
      </c>
      <c r="F45" s="123">
        <v>6870</v>
      </c>
      <c r="G45" s="123">
        <v>163374</v>
      </c>
      <c r="H45" s="133">
        <v>24</v>
      </c>
    </row>
    <row r="46" spans="2:8" ht="14.25" outlineLevel="4">
      <c r="B46" s="37" t="s">
        <v>35</v>
      </c>
      <c r="C46" s="44">
        <v>4230</v>
      </c>
      <c r="D46" s="44" t="s">
        <v>102</v>
      </c>
      <c r="E46" s="45" t="s">
        <v>103</v>
      </c>
      <c r="F46" s="123">
        <v>11310</v>
      </c>
      <c r="G46" s="123">
        <v>239774</v>
      </c>
      <c r="H46" s="133">
        <v>21</v>
      </c>
    </row>
    <row r="47" spans="2:8" ht="14.25" outlineLevel="4">
      <c r="B47" s="37" t="s">
        <v>35</v>
      </c>
      <c r="C47" s="44">
        <v>4235</v>
      </c>
      <c r="D47" s="44" t="s">
        <v>104</v>
      </c>
      <c r="E47" s="45" t="s">
        <v>105</v>
      </c>
      <c r="F47" s="123">
        <v>10890</v>
      </c>
      <c r="G47" s="123">
        <v>221770</v>
      </c>
      <c r="H47" s="133">
        <v>20</v>
      </c>
    </row>
    <row r="48" spans="2:8" ht="14.25" outlineLevel="4">
      <c r="B48" s="37" t="s">
        <v>35</v>
      </c>
      <c r="C48" s="44">
        <v>4240</v>
      </c>
      <c r="D48" s="44" t="s">
        <v>106</v>
      </c>
      <c r="E48" s="45" t="s">
        <v>107</v>
      </c>
      <c r="F48" s="123">
        <v>7400</v>
      </c>
      <c r="G48" s="123">
        <v>147692</v>
      </c>
      <c r="H48" s="133">
        <v>20</v>
      </c>
    </row>
    <row r="49" spans="2:8" ht="14.25" outlineLevel="4">
      <c r="B49" s="37" t="s">
        <v>35</v>
      </c>
      <c r="C49" s="44">
        <v>4245</v>
      </c>
      <c r="D49" s="44" t="s">
        <v>108</v>
      </c>
      <c r="E49" s="45" t="s">
        <v>109</v>
      </c>
      <c r="F49" s="123">
        <v>9910</v>
      </c>
      <c r="G49" s="123">
        <v>375687</v>
      </c>
      <c r="H49" s="133">
        <v>38</v>
      </c>
    </row>
    <row r="50" spans="2:8" ht="14.25" outlineLevel="4">
      <c r="B50" s="37" t="s">
        <v>35</v>
      </c>
      <c r="C50" s="44">
        <v>4250</v>
      </c>
      <c r="D50" s="44" t="s">
        <v>110</v>
      </c>
      <c r="E50" s="45" t="s">
        <v>111</v>
      </c>
      <c r="F50" s="123">
        <v>9500</v>
      </c>
      <c r="G50" s="123">
        <v>209925</v>
      </c>
      <c r="H50" s="133">
        <v>22</v>
      </c>
    </row>
    <row r="51" spans="2:8" ht="14.25" outlineLevel="3">
      <c r="B51" s="37" t="s">
        <v>50</v>
      </c>
      <c r="C51" s="41" t="s">
        <v>26</v>
      </c>
      <c r="D51" s="42" t="s">
        <v>112</v>
      </c>
      <c r="E51" s="43" t="s">
        <v>113</v>
      </c>
      <c r="F51" s="123">
        <v>42920</v>
      </c>
      <c r="G51" s="123">
        <v>919552</v>
      </c>
      <c r="H51" s="133">
        <v>21</v>
      </c>
    </row>
    <row r="52" spans="2:8" ht="14.25" outlineLevel="4">
      <c r="B52" s="37" t="s">
        <v>35</v>
      </c>
      <c r="C52" s="44">
        <v>2315</v>
      </c>
      <c r="D52" s="44" t="s">
        <v>114</v>
      </c>
      <c r="E52" s="45" t="s">
        <v>115</v>
      </c>
      <c r="F52" s="123">
        <v>3880</v>
      </c>
      <c r="G52" s="123">
        <v>71234</v>
      </c>
      <c r="H52" s="133">
        <v>18</v>
      </c>
    </row>
    <row r="53" spans="2:8" ht="14.25" outlineLevel="4">
      <c r="B53" s="37" t="s">
        <v>35</v>
      </c>
      <c r="C53" s="44">
        <v>2320</v>
      </c>
      <c r="D53" s="44" t="s">
        <v>116</v>
      </c>
      <c r="E53" s="45" t="s">
        <v>117</v>
      </c>
      <c r="F53" s="123">
        <v>3400</v>
      </c>
      <c r="G53" s="123">
        <v>63792</v>
      </c>
      <c r="H53" s="133">
        <v>19</v>
      </c>
    </row>
    <row r="54" spans="2:8" ht="14.25" outlineLevel="4">
      <c r="B54" s="37" t="s">
        <v>35</v>
      </c>
      <c r="C54" s="44">
        <v>2325</v>
      </c>
      <c r="D54" s="44" t="s">
        <v>118</v>
      </c>
      <c r="E54" s="45" t="s">
        <v>119</v>
      </c>
      <c r="F54" s="123">
        <v>2860</v>
      </c>
      <c r="G54" s="123">
        <v>65557</v>
      </c>
      <c r="H54" s="133">
        <v>23</v>
      </c>
    </row>
    <row r="55" spans="2:8" ht="14.25" outlineLevel="4">
      <c r="B55" s="37" t="s">
        <v>35</v>
      </c>
      <c r="C55" s="44">
        <v>2330</v>
      </c>
      <c r="D55" s="44" t="s">
        <v>120</v>
      </c>
      <c r="E55" s="45" t="s">
        <v>121</v>
      </c>
      <c r="F55" s="123">
        <v>3310</v>
      </c>
      <c r="G55" s="123">
        <v>55573</v>
      </c>
      <c r="H55" s="133">
        <v>17</v>
      </c>
    </row>
    <row r="56" spans="2:8" ht="14.25" outlineLevel="4">
      <c r="B56" s="37" t="s">
        <v>35</v>
      </c>
      <c r="C56" s="44">
        <v>2335</v>
      </c>
      <c r="D56" s="44" t="s">
        <v>122</v>
      </c>
      <c r="E56" s="45" t="s">
        <v>123</v>
      </c>
      <c r="F56" s="123">
        <v>5150</v>
      </c>
      <c r="G56" s="123">
        <v>154953</v>
      </c>
      <c r="H56" s="133">
        <v>30</v>
      </c>
    </row>
    <row r="57" spans="2:8" ht="14.25" outlineLevel="4">
      <c r="B57" s="37" t="s">
        <v>35</v>
      </c>
      <c r="C57" s="44">
        <v>2340</v>
      </c>
      <c r="D57" s="44" t="s">
        <v>124</v>
      </c>
      <c r="E57" s="45" t="s">
        <v>125</v>
      </c>
      <c r="F57" s="123">
        <v>3590</v>
      </c>
      <c r="G57" s="123">
        <v>51860</v>
      </c>
      <c r="H57" s="133">
        <v>14</v>
      </c>
    </row>
    <row r="58" spans="2:8" ht="14.25" outlineLevel="4">
      <c r="B58" s="37" t="s">
        <v>35</v>
      </c>
      <c r="C58" s="44">
        <v>2345</v>
      </c>
      <c r="D58" s="44" t="s">
        <v>126</v>
      </c>
      <c r="E58" s="45" t="s">
        <v>127</v>
      </c>
      <c r="F58" s="123">
        <v>5500</v>
      </c>
      <c r="G58" s="123">
        <v>150306</v>
      </c>
      <c r="H58" s="133">
        <v>27</v>
      </c>
    </row>
    <row r="59" spans="2:8" ht="14.25" outlineLevel="4">
      <c r="B59" s="37" t="s">
        <v>35</v>
      </c>
      <c r="C59" s="44">
        <v>2350</v>
      </c>
      <c r="D59" s="44" t="s">
        <v>128</v>
      </c>
      <c r="E59" s="45" t="s">
        <v>129</v>
      </c>
      <c r="F59" s="123">
        <v>2330</v>
      </c>
      <c r="G59" s="123">
        <v>39994</v>
      </c>
      <c r="H59" s="133">
        <v>17</v>
      </c>
    </row>
    <row r="60" spans="2:8" ht="14.25" outlineLevel="4">
      <c r="B60" s="37" t="s">
        <v>35</v>
      </c>
      <c r="C60" s="44">
        <v>2355</v>
      </c>
      <c r="D60" s="44" t="s">
        <v>130</v>
      </c>
      <c r="E60" s="45" t="s">
        <v>131</v>
      </c>
      <c r="F60" s="123">
        <v>2690</v>
      </c>
      <c r="G60" s="123">
        <v>33972</v>
      </c>
      <c r="H60" s="133">
        <v>13</v>
      </c>
    </row>
    <row r="61" spans="2:8" ht="14.25" outlineLevel="4">
      <c r="B61" s="37" t="s">
        <v>35</v>
      </c>
      <c r="C61" s="44">
        <v>2360</v>
      </c>
      <c r="D61" s="44" t="s">
        <v>132</v>
      </c>
      <c r="E61" s="45" t="s">
        <v>133</v>
      </c>
      <c r="F61" s="123">
        <v>3000</v>
      </c>
      <c r="G61" s="123">
        <v>85389</v>
      </c>
      <c r="H61" s="133">
        <v>28</v>
      </c>
    </row>
    <row r="62" spans="2:8" ht="14.25" outlineLevel="4">
      <c r="B62" s="37" t="s">
        <v>35</v>
      </c>
      <c r="C62" s="44">
        <v>2365</v>
      </c>
      <c r="D62" s="44" t="s">
        <v>134</v>
      </c>
      <c r="E62" s="45" t="s">
        <v>135</v>
      </c>
      <c r="F62" s="123">
        <v>3230</v>
      </c>
      <c r="G62" s="123">
        <v>78535</v>
      </c>
      <c r="H62" s="133">
        <v>24</v>
      </c>
    </row>
    <row r="63" spans="2:8" ht="14.25" outlineLevel="4">
      <c r="B63" s="37" t="s">
        <v>35</v>
      </c>
      <c r="C63" s="44">
        <v>2370</v>
      </c>
      <c r="D63" s="44" t="s">
        <v>136</v>
      </c>
      <c r="E63" s="45" t="s">
        <v>137</v>
      </c>
      <c r="F63" s="123">
        <v>3980</v>
      </c>
      <c r="G63" s="123">
        <v>68388</v>
      </c>
      <c r="H63" s="133">
        <v>17</v>
      </c>
    </row>
    <row r="64" spans="2:8" ht="14.25" outlineLevel="3">
      <c r="B64" s="37" t="s">
        <v>50</v>
      </c>
      <c r="C64" s="41" t="s">
        <v>26</v>
      </c>
      <c r="D64" s="42" t="s">
        <v>138</v>
      </c>
      <c r="E64" s="43" t="s">
        <v>139</v>
      </c>
      <c r="F64" s="123">
        <v>42650</v>
      </c>
      <c r="G64" s="123">
        <v>1133210</v>
      </c>
      <c r="H64" s="133">
        <v>27</v>
      </c>
    </row>
    <row r="65" spans="2:8" ht="14.25" outlineLevel="4">
      <c r="B65" s="37" t="s">
        <v>35</v>
      </c>
      <c r="C65" s="44">
        <v>4305</v>
      </c>
      <c r="D65" s="44" t="s">
        <v>140</v>
      </c>
      <c r="E65" s="45" t="s">
        <v>141</v>
      </c>
      <c r="F65" s="123">
        <v>3290</v>
      </c>
      <c r="G65" s="123">
        <v>109648</v>
      </c>
      <c r="H65" s="133">
        <v>33</v>
      </c>
    </row>
    <row r="66" spans="2:8" ht="14.25" outlineLevel="4">
      <c r="B66" s="37" t="s">
        <v>35</v>
      </c>
      <c r="C66" s="44">
        <v>4310</v>
      </c>
      <c r="D66" s="44" t="s">
        <v>142</v>
      </c>
      <c r="E66" s="45" t="s">
        <v>143</v>
      </c>
      <c r="F66" s="123">
        <v>18370</v>
      </c>
      <c r="G66" s="123">
        <v>525663</v>
      </c>
      <c r="H66" s="133">
        <v>29</v>
      </c>
    </row>
    <row r="67" spans="2:8" ht="14.25" outlineLevel="4">
      <c r="B67" s="37" t="s">
        <v>35</v>
      </c>
      <c r="C67" s="44">
        <v>4320</v>
      </c>
      <c r="D67" s="44" t="s">
        <v>144</v>
      </c>
      <c r="E67" s="45" t="s">
        <v>145</v>
      </c>
      <c r="F67" s="123">
        <v>8030</v>
      </c>
      <c r="G67" s="123">
        <v>180704</v>
      </c>
      <c r="H67" s="133">
        <v>23</v>
      </c>
    </row>
    <row r="68" spans="2:8" ht="14.25" outlineLevel="4">
      <c r="B68" s="37" t="s">
        <v>35</v>
      </c>
      <c r="C68" s="44">
        <v>4315</v>
      </c>
      <c r="D68" s="44" t="s">
        <v>146</v>
      </c>
      <c r="E68" s="45" t="s">
        <v>147</v>
      </c>
      <c r="F68" s="123">
        <v>4580</v>
      </c>
      <c r="G68" s="123">
        <v>128120</v>
      </c>
      <c r="H68" s="133">
        <v>28</v>
      </c>
    </row>
    <row r="69" spans="2:8" ht="14.25" outlineLevel="4">
      <c r="B69" s="37" t="s">
        <v>35</v>
      </c>
      <c r="C69" s="44">
        <v>4325</v>
      </c>
      <c r="D69" s="44" t="s">
        <v>148</v>
      </c>
      <c r="E69" s="45" t="s">
        <v>149</v>
      </c>
      <c r="F69" s="123">
        <v>8390</v>
      </c>
      <c r="G69" s="123">
        <v>189075</v>
      </c>
      <c r="H69" s="133">
        <v>23</v>
      </c>
    </row>
    <row r="70" spans="2:8" ht="18" customHeight="1" outlineLevel="2">
      <c r="B70" s="30" t="s">
        <v>32</v>
      </c>
      <c r="C70" s="35" t="s">
        <v>26</v>
      </c>
      <c r="D70" s="35" t="s">
        <v>150</v>
      </c>
      <c r="E70" s="36" t="s">
        <v>151</v>
      </c>
      <c r="F70" s="122">
        <v>191390</v>
      </c>
      <c r="G70" s="122">
        <v>4734923</v>
      </c>
      <c r="H70" s="132">
        <v>25</v>
      </c>
    </row>
    <row r="71" spans="2:8" ht="14.25" outlineLevel="3">
      <c r="B71" s="37" t="s">
        <v>35</v>
      </c>
      <c r="C71" s="38">
        <v>2001</v>
      </c>
      <c r="D71" s="39" t="s">
        <v>152</v>
      </c>
      <c r="E71" s="46" t="s">
        <v>153</v>
      </c>
      <c r="F71" s="123">
        <v>11050</v>
      </c>
      <c r="G71" s="123">
        <v>243638</v>
      </c>
      <c r="H71" s="133">
        <v>22</v>
      </c>
    </row>
    <row r="72" spans="2:8" ht="14.25" outlineLevel="3">
      <c r="B72" s="37" t="s">
        <v>35</v>
      </c>
      <c r="C72" s="38">
        <v>2004</v>
      </c>
      <c r="D72" s="39" t="s">
        <v>154</v>
      </c>
      <c r="E72" s="46" t="s">
        <v>155</v>
      </c>
      <c r="F72" s="123">
        <v>8910</v>
      </c>
      <c r="G72" s="123">
        <v>217507</v>
      </c>
      <c r="H72" s="133">
        <v>24</v>
      </c>
    </row>
    <row r="73" spans="2:8" ht="14.25" outlineLevel="3">
      <c r="B73" s="37" t="s">
        <v>35</v>
      </c>
      <c r="C73" s="38">
        <v>2002</v>
      </c>
      <c r="D73" s="39" t="s">
        <v>156</v>
      </c>
      <c r="E73" s="46" t="s">
        <v>157</v>
      </c>
      <c r="F73" s="123">
        <v>5440</v>
      </c>
      <c r="G73" s="123">
        <v>149477</v>
      </c>
      <c r="H73" s="133">
        <v>27</v>
      </c>
    </row>
    <row r="74" spans="2:8" ht="14.25" outlineLevel="3">
      <c r="B74" s="37" t="s">
        <v>35</v>
      </c>
      <c r="C74" s="38">
        <v>2003</v>
      </c>
      <c r="D74" s="39" t="s">
        <v>158</v>
      </c>
      <c r="E74" s="46" t="s">
        <v>159</v>
      </c>
      <c r="F74" s="123">
        <v>5490</v>
      </c>
      <c r="G74" s="123">
        <v>191794</v>
      </c>
      <c r="H74" s="133">
        <v>35</v>
      </c>
    </row>
    <row r="75" spans="2:8" ht="14.25" outlineLevel="3">
      <c r="B75" s="37" t="s">
        <v>35</v>
      </c>
      <c r="C75" s="38">
        <v>2741</v>
      </c>
      <c r="D75" s="39" t="s">
        <v>160</v>
      </c>
      <c r="E75" s="46" t="s">
        <v>161</v>
      </c>
      <c r="F75" s="123">
        <v>6570</v>
      </c>
      <c r="G75" s="123">
        <v>251545</v>
      </c>
      <c r="H75" s="133">
        <v>38</v>
      </c>
    </row>
    <row r="76" spans="2:8" ht="14.25" outlineLevel="3">
      <c r="B76" s="37" t="s">
        <v>50</v>
      </c>
      <c r="C76" s="41" t="s">
        <v>26</v>
      </c>
      <c r="D76" s="42" t="s">
        <v>162</v>
      </c>
      <c r="E76" s="43" t="s">
        <v>163</v>
      </c>
      <c r="F76" s="123">
        <v>29690</v>
      </c>
      <c r="G76" s="123">
        <v>555048</v>
      </c>
      <c r="H76" s="133">
        <v>19</v>
      </c>
    </row>
    <row r="77" spans="2:8" ht="14.25" outlineLevel="4">
      <c r="B77" s="37" t="s">
        <v>35</v>
      </c>
      <c r="C77" s="44">
        <v>2705</v>
      </c>
      <c r="D77" s="44" t="s">
        <v>164</v>
      </c>
      <c r="E77" s="45" t="s">
        <v>165</v>
      </c>
      <c r="F77" s="123">
        <v>3110</v>
      </c>
      <c r="G77" s="123">
        <v>49271</v>
      </c>
      <c r="H77" s="133">
        <v>16</v>
      </c>
    </row>
    <row r="78" spans="2:8" ht="14.25" outlineLevel="4">
      <c r="B78" s="37" t="s">
        <v>35</v>
      </c>
      <c r="C78" s="44">
        <v>2710</v>
      </c>
      <c r="D78" s="44" t="s">
        <v>166</v>
      </c>
      <c r="E78" s="45" t="s">
        <v>167</v>
      </c>
      <c r="F78" s="123">
        <v>4090</v>
      </c>
      <c r="G78" s="123">
        <v>71335</v>
      </c>
      <c r="H78" s="133">
        <v>17</v>
      </c>
    </row>
    <row r="79" spans="2:8" ht="14.25" outlineLevel="4">
      <c r="B79" s="37" t="s">
        <v>35</v>
      </c>
      <c r="C79" s="44">
        <v>2715</v>
      </c>
      <c r="D79" s="44" t="s">
        <v>168</v>
      </c>
      <c r="E79" s="45" t="s">
        <v>169</v>
      </c>
      <c r="F79" s="123">
        <v>7300</v>
      </c>
      <c r="G79" s="123">
        <v>160986</v>
      </c>
      <c r="H79" s="133">
        <v>22</v>
      </c>
    </row>
    <row r="80" spans="2:8" ht="14.25" outlineLevel="4">
      <c r="B80" s="37" t="s">
        <v>35</v>
      </c>
      <c r="C80" s="44">
        <v>2720</v>
      </c>
      <c r="D80" s="44" t="s">
        <v>170</v>
      </c>
      <c r="E80" s="45" t="s">
        <v>171</v>
      </c>
      <c r="F80" s="123">
        <v>2660</v>
      </c>
      <c r="G80" s="123">
        <v>37048</v>
      </c>
      <c r="H80" s="133">
        <v>14</v>
      </c>
    </row>
    <row r="81" spans="2:8" ht="14.25" outlineLevel="4">
      <c r="B81" s="37" t="s">
        <v>35</v>
      </c>
      <c r="C81" s="44">
        <v>2725</v>
      </c>
      <c r="D81" s="44" t="s">
        <v>172</v>
      </c>
      <c r="E81" s="45" t="s">
        <v>173</v>
      </c>
      <c r="F81" s="123">
        <v>2920</v>
      </c>
      <c r="G81" s="123">
        <v>48275</v>
      </c>
      <c r="H81" s="133">
        <v>17</v>
      </c>
    </row>
    <row r="82" spans="2:8" ht="14.25" outlineLevel="4">
      <c r="B82" s="37" t="s">
        <v>35</v>
      </c>
      <c r="C82" s="44">
        <v>2730</v>
      </c>
      <c r="D82" s="44" t="s">
        <v>174</v>
      </c>
      <c r="E82" s="45" t="s">
        <v>175</v>
      </c>
      <c r="F82" s="123">
        <v>7030</v>
      </c>
      <c r="G82" s="123">
        <v>100663</v>
      </c>
      <c r="H82" s="133">
        <v>14</v>
      </c>
    </row>
    <row r="83" spans="2:8" ht="14.25" outlineLevel="4">
      <c r="B83" s="37" t="s">
        <v>35</v>
      </c>
      <c r="C83" s="44">
        <v>2735</v>
      </c>
      <c r="D83" s="44" t="s">
        <v>176</v>
      </c>
      <c r="E83" s="45" t="s">
        <v>177</v>
      </c>
      <c r="F83" s="123">
        <v>2600</v>
      </c>
      <c r="G83" s="123">
        <v>87470</v>
      </c>
      <c r="H83" s="133">
        <v>34</v>
      </c>
    </row>
    <row r="84" spans="2:8" ht="14.25" outlineLevel="3">
      <c r="B84" s="37" t="s">
        <v>50</v>
      </c>
      <c r="C84" s="41" t="s">
        <v>26</v>
      </c>
      <c r="D84" s="42" t="s">
        <v>178</v>
      </c>
      <c r="E84" s="43" t="s">
        <v>179</v>
      </c>
      <c r="F84" s="123">
        <v>41570</v>
      </c>
      <c r="G84" s="123">
        <v>1084872</v>
      </c>
      <c r="H84" s="133">
        <v>26</v>
      </c>
    </row>
    <row r="85" spans="2:8" ht="14.25" outlineLevel="4">
      <c r="B85" s="37" t="s">
        <v>35</v>
      </c>
      <c r="C85" s="44">
        <v>4405</v>
      </c>
      <c r="D85" s="44" t="s">
        <v>180</v>
      </c>
      <c r="E85" s="45" t="s">
        <v>181</v>
      </c>
      <c r="F85" s="123">
        <v>6700</v>
      </c>
      <c r="G85" s="123">
        <v>135989</v>
      </c>
      <c r="H85" s="133">
        <v>20</v>
      </c>
    </row>
    <row r="86" spans="2:8" ht="14.25" outlineLevel="4">
      <c r="B86" s="37" t="s">
        <v>35</v>
      </c>
      <c r="C86" s="44">
        <v>4410</v>
      </c>
      <c r="D86" s="44" t="s">
        <v>182</v>
      </c>
      <c r="E86" s="45" t="s">
        <v>183</v>
      </c>
      <c r="F86" s="123">
        <v>9270</v>
      </c>
      <c r="G86" s="123">
        <v>231920</v>
      </c>
      <c r="H86" s="133">
        <v>25</v>
      </c>
    </row>
    <row r="87" spans="2:8" ht="14.25" outlineLevel="4">
      <c r="B87" s="37" t="s">
        <v>35</v>
      </c>
      <c r="C87" s="44">
        <v>4415</v>
      </c>
      <c r="D87" s="44" t="s">
        <v>184</v>
      </c>
      <c r="E87" s="45" t="s">
        <v>185</v>
      </c>
      <c r="F87" s="123">
        <v>7480</v>
      </c>
      <c r="G87" s="123">
        <v>184354</v>
      </c>
      <c r="H87" s="133">
        <v>25</v>
      </c>
    </row>
    <row r="88" spans="2:8" ht="14.25" outlineLevel="4">
      <c r="B88" s="37" t="s">
        <v>35</v>
      </c>
      <c r="C88" s="44">
        <v>4420</v>
      </c>
      <c r="D88" s="44" t="s">
        <v>186</v>
      </c>
      <c r="E88" s="45" t="s">
        <v>187</v>
      </c>
      <c r="F88" s="123">
        <v>18130</v>
      </c>
      <c r="G88" s="123">
        <v>532609</v>
      </c>
      <c r="H88" s="133">
        <v>29</v>
      </c>
    </row>
    <row r="89" spans="2:8" ht="14.25" outlineLevel="3">
      <c r="B89" s="37" t="s">
        <v>50</v>
      </c>
      <c r="C89" s="41" t="s">
        <v>26</v>
      </c>
      <c r="D89" s="42" t="s">
        <v>188</v>
      </c>
      <c r="E89" s="43" t="s">
        <v>189</v>
      </c>
      <c r="F89" s="123">
        <v>82670</v>
      </c>
      <c r="G89" s="123">
        <v>2041043</v>
      </c>
      <c r="H89" s="133">
        <v>25</v>
      </c>
    </row>
    <row r="90" spans="2:8" ht="14.25" outlineLevel="4">
      <c r="B90" s="37" t="s">
        <v>35</v>
      </c>
      <c r="C90" s="44">
        <v>4705</v>
      </c>
      <c r="D90" s="44" t="s">
        <v>190</v>
      </c>
      <c r="E90" s="45" t="s">
        <v>191</v>
      </c>
      <c r="F90" s="123">
        <v>18610</v>
      </c>
      <c r="G90" s="123">
        <v>387304</v>
      </c>
      <c r="H90" s="133">
        <v>21</v>
      </c>
    </row>
    <row r="91" spans="2:8" ht="14.25" outlineLevel="4">
      <c r="B91" s="37" t="s">
        <v>35</v>
      </c>
      <c r="C91" s="44">
        <v>4710</v>
      </c>
      <c r="D91" s="44" t="s">
        <v>192</v>
      </c>
      <c r="E91" s="45" t="s">
        <v>193</v>
      </c>
      <c r="F91" s="123">
        <v>9220</v>
      </c>
      <c r="G91" s="123">
        <v>157354</v>
      </c>
      <c r="H91" s="133">
        <v>17</v>
      </c>
    </row>
    <row r="92" spans="2:8" ht="14.25" outlineLevel="4">
      <c r="B92" s="37" t="s">
        <v>35</v>
      </c>
      <c r="C92" s="44">
        <v>4715</v>
      </c>
      <c r="D92" s="44" t="s">
        <v>194</v>
      </c>
      <c r="E92" s="45" t="s">
        <v>195</v>
      </c>
      <c r="F92" s="123">
        <v>15650</v>
      </c>
      <c r="G92" s="123">
        <v>279033</v>
      </c>
      <c r="H92" s="133">
        <v>18</v>
      </c>
    </row>
    <row r="93" spans="2:8" ht="14.25" outlineLevel="4">
      <c r="B93" s="37" t="s">
        <v>35</v>
      </c>
      <c r="C93" s="44">
        <v>4720</v>
      </c>
      <c r="D93" s="44" t="s">
        <v>196</v>
      </c>
      <c r="E93" s="45" t="s">
        <v>197</v>
      </c>
      <c r="F93" s="123">
        <v>28360</v>
      </c>
      <c r="G93" s="123">
        <v>908539</v>
      </c>
      <c r="H93" s="133">
        <v>32</v>
      </c>
    </row>
    <row r="94" spans="2:8" ht="12.75" customHeight="1" outlineLevel="4">
      <c r="B94" s="37" t="s">
        <v>35</v>
      </c>
      <c r="C94" s="44">
        <v>4725</v>
      </c>
      <c r="D94" s="44" t="s">
        <v>198</v>
      </c>
      <c r="E94" s="45" t="s">
        <v>199</v>
      </c>
      <c r="F94" s="123">
        <v>10840</v>
      </c>
      <c r="G94" s="123">
        <v>308813</v>
      </c>
      <c r="H94" s="133">
        <v>28</v>
      </c>
    </row>
    <row r="95" spans="2:8" ht="18" customHeight="1" outlineLevel="2">
      <c r="B95" s="30" t="s">
        <v>32</v>
      </c>
      <c r="C95" s="35" t="s">
        <v>26</v>
      </c>
      <c r="D95" s="47" t="s">
        <v>200</v>
      </c>
      <c r="E95" s="36" t="s">
        <v>201</v>
      </c>
      <c r="F95" s="122">
        <v>147720</v>
      </c>
      <c r="G95" s="122">
        <v>3902146</v>
      </c>
      <c r="H95" s="132">
        <v>26</v>
      </c>
    </row>
    <row r="96" spans="2:8" ht="14.25" outlineLevel="3">
      <c r="B96" s="37" t="s">
        <v>35</v>
      </c>
      <c r="C96" s="38">
        <v>1055</v>
      </c>
      <c r="D96" s="39" t="s">
        <v>202</v>
      </c>
      <c r="E96" s="46" t="s">
        <v>203</v>
      </c>
      <c r="F96" s="123">
        <v>7660</v>
      </c>
      <c r="G96" s="123">
        <v>228225</v>
      </c>
      <c r="H96" s="133">
        <v>30</v>
      </c>
    </row>
    <row r="97" spans="2:8" ht="14.25" outlineLevel="3">
      <c r="B97" s="37" t="s">
        <v>35</v>
      </c>
      <c r="C97" s="38">
        <v>2465</v>
      </c>
      <c r="D97" s="39" t="s">
        <v>204</v>
      </c>
      <c r="E97" s="46" t="s">
        <v>205</v>
      </c>
      <c r="F97" s="123">
        <v>12170</v>
      </c>
      <c r="G97" s="123">
        <v>304108</v>
      </c>
      <c r="H97" s="133">
        <v>25</v>
      </c>
    </row>
    <row r="98" spans="2:8" ht="14.25" outlineLevel="3">
      <c r="B98" s="37" t="s">
        <v>35</v>
      </c>
      <c r="C98" s="38">
        <v>3060</v>
      </c>
      <c r="D98" s="39" t="s">
        <v>206</v>
      </c>
      <c r="E98" s="46" t="s">
        <v>207</v>
      </c>
      <c r="F98" s="123">
        <v>11550</v>
      </c>
      <c r="G98" s="123">
        <v>367465</v>
      </c>
      <c r="H98" s="133">
        <v>32</v>
      </c>
    </row>
    <row r="99" spans="2:8" ht="14.25" outlineLevel="3">
      <c r="B99" s="37" t="s">
        <v>35</v>
      </c>
      <c r="C99" s="38">
        <v>2470</v>
      </c>
      <c r="D99" s="39" t="s">
        <v>208</v>
      </c>
      <c r="E99" s="46" t="s">
        <v>209</v>
      </c>
      <c r="F99" s="123">
        <v>1480</v>
      </c>
      <c r="G99" s="123">
        <v>31320</v>
      </c>
      <c r="H99" s="133">
        <v>21</v>
      </c>
    </row>
    <row r="100" spans="2:8" ht="14.25" outlineLevel="3">
      <c r="B100" s="37" t="s">
        <v>50</v>
      </c>
      <c r="C100" s="41" t="s">
        <v>26</v>
      </c>
      <c r="D100" s="42" t="s">
        <v>210</v>
      </c>
      <c r="E100" s="43" t="s">
        <v>211</v>
      </c>
      <c r="F100" s="123">
        <v>26230</v>
      </c>
      <c r="G100" s="123">
        <v>536803</v>
      </c>
      <c r="H100" s="133">
        <v>20</v>
      </c>
    </row>
    <row r="101" spans="2:8" ht="14.25" outlineLevel="4">
      <c r="B101" s="37" t="s">
        <v>35</v>
      </c>
      <c r="C101" s="44">
        <v>1005</v>
      </c>
      <c r="D101" s="44" t="s">
        <v>212</v>
      </c>
      <c r="E101" s="48" t="s">
        <v>213</v>
      </c>
      <c r="F101" s="123">
        <v>3820</v>
      </c>
      <c r="G101" s="123">
        <v>82176</v>
      </c>
      <c r="H101" s="133">
        <v>22</v>
      </c>
    </row>
    <row r="102" spans="2:8" ht="14.25" outlineLevel="4">
      <c r="B102" s="37" t="s">
        <v>35</v>
      </c>
      <c r="C102" s="44">
        <v>1010</v>
      </c>
      <c r="D102" s="44" t="s">
        <v>214</v>
      </c>
      <c r="E102" s="48" t="s">
        <v>215</v>
      </c>
      <c r="F102" s="123">
        <v>2370</v>
      </c>
      <c r="G102" s="123">
        <v>61730</v>
      </c>
      <c r="H102" s="133">
        <v>26</v>
      </c>
    </row>
    <row r="103" spans="2:8" ht="14.25" outlineLevel="4">
      <c r="B103" s="37" t="s">
        <v>35</v>
      </c>
      <c r="C103" s="44">
        <v>1015</v>
      </c>
      <c r="D103" s="44" t="s">
        <v>216</v>
      </c>
      <c r="E103" s="48" t="s">
        <v>217</v>
      </c>
      <c r="F103" s="123">
        <v>4140</v>
      </c>
      <c r="G103" s="123">
        <v>96097</v>
      </c>
      <c r="H103" s="133">
        <v>23</v>
      </c>
    </row>
    <row r="104" spans="2:8" ht="14.25" outlineLevel="4">
      <c r="B104" s="37" t="s">
        <v>35</v>
      </c>
      <c r="C104" s="44">
        <v>1045</v>
      </c>
      <c r="D104" s="44" t="s">
        <v>218</v>
      </c>
      <c r="E104" s="48" t="s">
        <v>219</v>
      </c>
      <c r="F104" s="123">
        <v>3980</v>
      </c>
      <c r="G104" s="123">
        <v>55650</v>
      </c>
      <c r="H104" s="133">
        <v>14</v>
      </c>
    </row>
    <row r="105" spans="2:8" ht="14.25" outlineLevel="4">
      <c r="B105" s="37" t="s">
        <v>35</v>
      </c>
      <c r="C105" s="44">
        <v>1025</v>
      </c>
      <c r="D105" s="44" t="s">
        <v>220</v>
      </c>
      <c r="E105" s="48" t="s">
        <v>221</v>
      </c>
      <c r="F105" s="123">
        <v>3510</v>
      </c>
      <c r="G105" s="123">
        <v>64418</v>
      </c>
      <c r="H105" s="133">
        <v>18</v>
      </c>
    </row>
    <row r="106" spans="2:8" ht="14.25" outlineLevel="4">
      <c r="B106" s="37" t="s">
        <v>35</v>
      </c>
      <c r="C106" s="44">
        <v>1030</v>
      </c>
      <c r="D106" s="44" t="s">
        <v>222</v>
      </c>
      <c r="E106" s="48" t="s">
        <v>223</v>
      </c>
      <c r="F106" s="123">
        <v>3530</v>
      </c>
      <c r="G106" s="123">
        <v>69477</v>
      </c>
      <c r="H106" s="133">
        <v>20</v>
      </c>
    </row>
    <row r="107" spans="2:8" ht="14.25" outlineLevel="4">
      <c r="B107" s="37" t="s">
        <v>35</v>
      </c>
      <c r="C107" s="44">
        <v>1035</v>
      </c>
      <c r="D107" s="44" t="s">
        <v>224</v>
      </c>
      <c r="E107" s="48" t="s">
        <v>225</v>
      </c>
      <c r="F107" s="123">
        <v>2660</v>
      </c>
      <c r="G107" s="123">
        <v>44414</v>
      </c>
      <c r="H107" s="133">
        <v>17</v>
      </c>
    </row>
    <row r="108" spans="2:8" ht="14.25" outlineLevel="4">
      <c r="B108" s="37" t="s">
        <v>35</v>
      </c>
      <c r="C108" s="44">
        <v>1040</v>
      </c>
      <c r="D108" s="44" t="s">
        <v>226</v>
      </c>
      <c r="E108" s="48" t="s">
        <v>227</v>
      </c>
      <c r="F108" s="123">
        <v>2220</v>
      </c>
      <c r="G108" s="123">
        <v>62842</v>
      </c>
      <c r="H108" s="133">
        <v>28</v>
      </c>
    </row>
    <row r="109" spans="2:8" ht="14.25" outlineLevel="3">
      <c r="B109" s="37" t="s">
        <v>50</v>
      </c>
      <c r="C109" s="41" t="s">
        <v>26</v>
      </c>
      <c r="D109" s="42" t="s">
        <v>228</v>
      </c>
      <c r="E109" s="43" t="s">
        <v>229</v>
      </c>
      <c r="F109" s="123">
        <v>19200</v>
      </c>
      <c r="G109" s="123">
        <v>625552</v>
      </c>
      <c r="H109" s="133">
        <v>33</v>
      </c>
    </row>
    <row r="110" spans="2:8" ht="14.25" outlineLevel="4">
      <c r="B110" s="37" t="s">
        <v>35</v>
      </c>
      <c r="C110" s="44">
        <v>2405</v>
      </c>
      <c r="D110" s="44" t="s">
        <v>230</v>
      </c>
      <c r="E110" s="48" t="s">
        <v>231</v>
      </c>
      <c r="F110" s="123">
        <v>2230</v>
      </c>
      <c r="G110" s="123">
        <v>103366</v>
      </c>
      <c r="H110" s="133">
        <v>46</v>
      </c>
    </row>
    <row r="111" spans="2:8" ht="14.25" outlineLevel="4">
      <c r="B111" s="37" t="s">
        <v>35</v>
      </c>
      <c r="C111" s="44">
        <v>2410</v>
      </c>
      <c r="D111" s="44" t="s">
        <v>232</v>
      </c>
      <c r="E111" s="48" t="s">
        <v>233</v>
      </c>
      <c r="F111" s="123">
        <v>4730</v>
      </c>
      <c r="G111" s="123">
        <v>127648</v>
      </c>
      <c r="H111" s="133">
        <v>27</v>
      </c>
    </row>
    <row r="112" spans="2:8" ht="14.25" outlineLevel="4">
      <c r="B112" s="37" t="s">
        <v>35</v>
      </c>
      <c r="C112" s="44">
        <v>2415</v>
      </c>
      <c r="D112" s="44" t="s">
        <v>234</v>
      </c>
      <c r="E112" s="48" t="s">
        <v>235</v>
      </c>
      <c r="F112" s="123">
        <v>2940</v>
      </c>
      <c r="G112" s="123">
        <v>104187</v>
      </c>
      <c r="H112" s="133">
        <v>35</v>
      </c>
    </row>
    <row r="113" spans="2:8" ht="14.25" outlineLevel="4">
      <c r="B113" s="37" t="s">
        <v>35</v>
      </c>
      <c r="C113" s="44">
        <v>2420</v>
      </c>
      <c r="D113" s="44" t="s">
        <v>236</v>
      </c>
      <c r="E113" s="48" t="s">
        <v>237</v>
      </c>
      <c r="F113" s="123">
        <v>3090</v>
      </c>
      <c r="G113" s="123">
        <v>84442</v>
      </c>
      <c r="H113" s="133">
        <v>27</v>
      </c>
    </row>
    <row r="114" spans="2:8" ht="14.25" outlineLevel="4">
      <c r="B114" s="37" t="s">
        <v>35</v>
      </c>
      <c r="C114" s="44">
        <v>2430</v>
      </c>
      <c r="D114" s="44" t="s">
        <v>238</v>
      </c>
      <c r="E114" s="48" t="s">
        <v>239</v>
      </c>
      <c r="F114" s="123">
        <v>1560</v>
      </c>
      <c r="G114" s="123">
        <v>37960</v>
      </c>
      <c r="H114" s="133">
        <v>24</v>
      </c>
    </row>
    <row r="115" spans="2:8" ht="14.25" outlineLevel="4">
      <c r="B115" s="37" t="s">
        <v>35</v>
      </c>
      <c r="C115" s="44">
        <v>2435</v>
      </c>
      <c r="D115" s="44" t="s">
        <v>240</v>
      </c>
      <c r="E115" s="48" t="s">
        <v>241</v>
      </c>
      <c r="F115" s="123">
        <v>3280</v>
      </c>
      <c r="G115" s="123">
        <v>135040</v>
      </c>
      <c r="H115" s="133">
        <v>41</v>
      </c>
    </row>
    <row r="116" spans="2:8" ht="14.25" outlineLevel="4">
      <c r="B116" s="37" t="s">
        <v>35</v>
      </c>
      <c r="C116" s="44">
        <v>2440</v>
      </c>
      <c r="D116" s="44" t="s">
        <v>242</v>
      </c>
      <c r="E116" s="48" t="s">
        <v>243</v>
      </c>
      <c r="F116" s="123">
        <v>1380</v>
      </c>
      <c r="G116" s="123">
        <v>32909</v>
      </c>
      <c r="H116" s="133">
        <v>24</v>
      </c>
    </row>
    <row r="117" spans="2:8" ht="14.25" outlineLevel="3">
      <c r="B117" s="37" t="s">
        <v>50</v>
      </c>
      <c r="C117" s="41" t="s">
        <v>26</v>
      </c>
      <c r="D117" s="42" t="s">
        <v>244</v>
      </c>
      <c r="E117" s="43" t="s">
        <v>245</v>
      </c>
      <c r="F117" s="123">
        <v>26090</v>
      </c>
      <c r="G117" s="123">
        <v>536933</v>
      </c>
      <c r="H117" s="133">
        <v>21</v>
      </c>
    </row>
    <row r="118" spans="2:8" ht="14.25" outlineLevel="4">
      <c r="B118" s="37" t="s">
        <v>35</v>
      </c>
      <c r="C118" s="44">
        <v>2505</v>
      </c>
      <c r="D118" s="44" t="s">
        <v>246</v>
      </c>
      <c r="E118" s="48" t="s">
        <v>247</v>
      </c>
      <c r="F118" s="123">
        <v>2330</v>
      </c>
      <c r="G118" s="123">
        <v>51790</v>
      </c>
      <c r="H118" s="133">
        <v>22</v>
      </c>
    </row>
    <row r="119" spans="2:8" ht="14.25" outlineLevel="4">
      <c r="B119" s="37" t="s">
        <v>35</v>
      </c>
      <c r="C119" s="44">
        <v>2510</v>
      </c>
      <c r="D119" s="44" t="s">
        <v>248</v>
      </c>
      <c r="E119" s="48" t="s">
        <v>249</v>
      </c>
      <c r="F119" s="123">
        <v>7200</v>
      </c>
      <c r="G119" s="123">
        <v>96558</v>
      </c>
      <c r="H119" s="133">
        <v>13</v>
      </c>
    </row>
    <row r="120" spans="2:8" ht="14.25" outlineLevel="4">
      <c r="B120" s="37" t="s">
        <v>35</v>
      </c>
      <c r="C120" s="44">
        <v>2515</v>
      </c>
      <c r="D120" s="44" t="s">
        <v>250</v>
      </c>
      <c r="E120" s="48" t="s">
        <v>251</v>
      </c>
      <c r="F120" s="123">
        <v>3460</v>
      </c>
      <c r="G120" s="123">
        <v>106490</v>
      </c>
      <c r="H120" s="133">
        <v>31</v>
      </c>
    </row>
    <row r="121" spans="2:8" ht="14.25" outlineLevel="4">
      <c r="B121" s="37" t="s">
        <v>35</v>
      </c>
      <c r="C121" s="44">
        <v>2520</v>
      </c>
      <c r="D121" s="44" t="s">
        <v>252</v>
      </c>
      <c r="E121" s="48" t="s">
        <v>253</v>
      </c>
      <c r="F121" s="123">
        <v>3200</v>
      </c>
      <c r="G121" s="123">
        <v>68797</v>
      </c>
      <c r="H121" s="133">
        <v>21</v>
      </c>
    </row>
    <row r="122" spans="2:8" ht="14.25" outlineLevel="4">
      <c r="B122" s="37" t="s">
        <v>35</v>
      </c>
      <c r="C122" s="44">
        <v>2525</v>
      </c>
      <c r="D122" s="44" t="s">
        <v>254</v>
      </c>
      <c r="E122" s="48" t="s">
        <v>255</v>
      </c>
      <c r="F122" s="123">
        <v>2690</v>
      </c>
      <c r="G122" s="123">
        <v>59097</v>
      </c>
      <c r="H122" s="133">
        <v>22</v>
      </c>
    </row>
    <row r="123" spans="2:8" ht="14.25" outlineLevel="4">
      <c r="B123" s="37" t="s">
        <v>35</v>
      </c>
      <c r="C123" s="44">
        <v>2530</v>
      </c>
      <c r="D123" s="44" t="s">
        <v>256</v>
      </c>
      <c r="E123" s="48" t="s">
        <v>257</v>
      </c>
      <c r="F123" s="123">
        <v>4430</v>
      </c>
      <c r="G123" s="123">
        <v>107869</v>
      </c>
      <c r="H123" s="133">
        <v>24</v>
      </c>
    </row>
    <row r="124" spans="2:8" ht="14.25" outlineLevel="4">
      <c r="B124" s="37" t="s">
        <v>35</v>
      </c>
      <c r="C124" s="44">
        <v>2535</v>
      </c>
      <c r="D124" s="44" t="s">
        <v>258</v>
      </c>
      <c r="E124" s="48" t="s">
        <v>259</v>
      </c>
      <c r="F124" s="123">
        <v>2780</v>
      </c>
      <c r="G124" s="123">
        <v>46332</v>
      </c>
      <c r="H124" s="133">
        <v>17</v>
      </c>
    </row>
    <row r="125" spans="2:8" ht="14.25" outlineLevel="3">
      <c r="B125" s="37" t="s">
        <v>50</v>
      </c>
      <c r="C125" s="41" t="s">
        <v>26</v>
      </c>
      <c r="D125" s="42" t="s">
        <v>260</v>
      </c>
      <c r="E125" s="43" t="s">
        <v>261</v>
      </c>
      <c r="F125" s="123">
        <v>21220</v>
      </c>
      <c r="G125" s="123">
        <v>706316</v>
      </c>
      <c r="H125" s="133">
        <v>33</v>
      </c>
    </row>
    <row r="126" spans="2:8" ht="14.25" outlineLevel="4">
      <c r="B126" s="37" t="s">
        <v>35</v>
      </c>
      <c r="C126" s="44">
        <v>2805</v>
      </c>
      <c r="D126" s="44" t="s">
        <v>262</v>
      </c>
      <c r="E126" s="48" t="s">
        <v>263</v>
      </c>
      <c r="F126" s="123">
        <v>1890</v>
      </c>
      <c r="G126" s="123">
        <v>83991</v>
      </c>
      <c r="H126" s="133">
        <v>44</v>
      </c>
    </row>
    <row r="127" spans="2:8" ht="14.25" outlineLevel="4">
      <c r="B127" s="37" t="s">
        <v>35</v>
      </c>
      <c r="C127" s="44">
        <v>2810</v>
      </c>
      <c r="D127" s="44" t="s">
        <v>264</v>
      </c>
      <c r="E127" s="48" t="s">
        <v>265</v>
      </c>
      <c r="F127" s="123">
        <v>2620</v>
      </c>
      <c r="G127" s="123">
        <v>107226</v>
      </c>
      <c r="H127" s="133">
        <v>41</v>
      </c>
    </row>
    <row r="128" spans="2:8" ht="14.25" outlineLevel="4">
      <c r="B128" s="37" t="s">
        <v>35</v>
      </c>
      <c r="C128" s="44">
        <v>2815</v>
      </c>
      <c r="D128" s="44" t="s">
        <v>266</v>
      </c>
      <c r="E128" s="48" t="s">
        <v>267</v>
      </c>
      <c r="F128" s="123">
        <v>2430</v>
      </c>
      <c r="G128" s="123">
        <v>67294</v>
      </c>
      <c r="H128" s="133">
        <v>28</v>
      </c>
    </row>
    <row r="129" spans="2:8" ht="14.25" outlineLevel="4">
      <c r="B129" s="37" t="s">
        <v>35</v>
      </c>
      <c r="C129" s="44">
        <v>2820</v>
      </c>
      <c r="D129" s="44" t="s">
        <v>268</v>
      </c>
      <c r="E129" s="48" t="s">
        <v>269</v>
      </c>
      <c r="F129" s="123">
        <v>2610</v>
      </c>
      <c r="G129" s="123">
        <v>75476</v>
      </c>
      <c r="H129" s="133">
        <v>29</v>
      </c>
    </row>
    <row r="130" spans="2:8" ht="14.25" outlineLevel="4">
      <c r="B130" s="37" t="s">
        <v>35</v>
      </c>
      <c r="C130" s="44">
        <v>2825</v>
      </c>
      <c r="D130" s="44" t="s">
        <v>270</v>
      </c>
      <c r="E130" s="48" t="s">
        <v>271</v>
      </c>
      <c r="F130" s="123">
        <v>6340</v>
      </c>
      <c r="G130" s="123">
        <v>239861</v>
      </c>
      <c r="H130" s="133">
        <v>38</v>
      </c>
    </row>
    <row r="131" spans="2:8" ht="14.25" outlineLevel="4">
      <c r="B131" s="37" t="s">
        <v>35</v>
      </c>
      <c r="C131" s="44">
        <v>2830</v>
      </c>
      <c r="D131" s="44" t="s">
        <v>272</v>
      </c>
      <c r="E131" s="48" t="s">
        <v>273</v>
      </c>
      <c r="F131" s="123">
        <v>2700</v>
      </c>
      <c r="G131" s="123">
        <v>62183</v>
      </c>
      <c r="H131" s="133">
        <v>23</v>
      </c>
    </row>
    <row r="132" spans="2:8" ht="14.25" outlineLevel="4">
      <c r="B132" s="37" t="s">
        <v>35</v>
      </c>
      <c r="C132" s="44">
        <v>2835</v>
      </c>
      <c r="D132" s="44" t="s">
        <v>274</v>
      </c>
      <c r="E132" s="48" t="s">
        <v>275</v>
      </c>
      <c r="F132" s="123">
        <v>2630</v>
      </c>
      <c r="G132" s="123">
        <v>70284</v>
      </c>
      <c r="H132" s="133">
        <v>27</v>
      </c>
    </row>
    <row r="133" spans="2:8" ht="14.25" outlineLevel="3">
      <c r="B133" s="37" t="s">
        <v>50</v>
      </c>
      <c r="C133" s="41" t="s">
        <v>26</v>
      </c>
      <c r="D133" s="42" t="s">
        <v>276</v>
      </c>
      <c r="E133" s="43" t="s">
        <v>277</v>
      </c>
      <c r="F133" s="123">
        <v>22110</v>
      </c>
      <c r="G133" s="123">
        <v>565424</v>
      </c>
      <c r="H133" s="133">
        <v>26</v>
      </c>
    </row>
    <row r="134" spans="2:8" ht="14.25" outlineLevel="4">
      <c r="B134" s="37" t="s">
        <v>35</v>
      </c>
      <c r="C134" s="44">
        <v>3005</v>
      </c>
      <c r="D134" s="44" t="s">
        <v>278</v>
      </c>
      <c r="E134" s="48" t="s">
        <v>279</v>
      </c>
      <c r="F134" s="123">
        <v>3130</v>
      </c>
      <c r="G134" s="123">
        <v>88306</v>
      </c>
      <c r="H134" s="133">
        <v>28</v>
      </c>
    </row>
    <row r="135" spans="2:8" ht="14.25" outlineLevel="4">
      <c r="B135" s="37" t="s">
        <v>35</v>
      </c>
      <c r="C135" s="44">
        <v>3010</v>
      </c>
      <c r="D135" s="44" t="s">
        <v>280</v>
      </c>
      <c r="E135" s="48" t="s">
        <v>281</v>
      </c>
      <c r="F135" s="123">
        <v>4070</v>
      </c>
      <c r="G135" s="123">
        <v>108077</v>
      </c>
      <c r="H135" s="133">
        <v>27</v>
      </c>
    </row>
    <row r="136" spans="2:8" ht="14.25" outlineLevel="4">
      <c r="B136" s="37" t="s">
        <v>35</v>
      </c>
      <c r="C136" s="44">
        <v>3015</v>
      </c>
      <c r="D136" s="44" t="s">
        <v>282</v>
      </c>
      <c r="E136" s="48" t="s">
        <v>283</v>
      </c>
      <c r="F136" s="123">
        <v>2510</v>
      </c>
      <c r="G136" s="123">
        <v>66819</v>
      </c>
      <c r="H136" s="133">
        <v>27</v>
      </c>
    </row>
    <row r="137" spans="2:8" ht="14.25" outlineLevel="4">
      <c r="B137" s="37" t="s">
        <v>35</v>
      </c>
      <c r="C137" s="44">
        <v>3020</v>
      </c>
      <c r="D137" s="44" t="s">
        <v>284</v>
      </c>
      <c r="E137" s="48" t="s">
        <v>285</v>
      </c>
      <c r="F137" s="123">
        <v>2500</v>
      </c>
      <c r="G137" s="123">
        <v>58138</v>
      </c>
      <c r="H137" s="133">
        <v>23</v>
      </c>
    </row>
    <row r="138" spans="2:8" ht="14.25" outlineLevel="4">
      <c r="B138" s="37" t="s">
        <v>35</v>
      </c>
      <c r="C138" s="44">
        <v>3025</v>
      </c>
      <c r="D138" s="44" t="s">
        <v>286</v>
      </c>
      <c r="E138" s="48" t="s">
        <v>287</v>
      </c>
      <c r="F138" s="123">
        <v>3180</v>
      </c>
      <c r="G138" s="123">
        <v>74194</v>
      </c>
      <c r="H138" s="133">
        <v>23</v>
      </c>
    </row>
    <row r="139" spans="2:8" ht="14.25" outlineLevel="4">
      <c r="B139" s="37" t="s">
        <v>35</v>
      </c>
      <c r="C139" s="44">
        <v>3030</v>
      </c>
      <c r="D139" s="44" t="s">
        <v>288</v>
      </c>
      <c r="E139" s="48" t="s">
        <v>289</v>
      </c>
      <c r="F139" s="123">
        <v>3990</v>
      </c>
      <c r="G139" s="123">
        <v>102067</v>
      </c>
      <c r="H139" s="133">
        <v>26</v>
      </c>
    </row>
    <row r="140" spans="2:8" ht="14.25" outlineLevel="4">
      <c r="B140" s="37" t="s">
        <v>35</v>
      </c>
      <c r="C140" s="44">
        <v>3040</v>
      </c>
      <c r="D140" s="44" t="s">
        <v>290</v>
      </c>
      <c r="E140" s="48" t="s">
        <v>291</v>
      </c>
      <c r="F140" s="123">
        <v>2740</v>
      </c>
      <c r="G140" s="123">
        <v>67821</v>
      </c>
      <c r="H140" s="133">
        <v>25</v>
      </c>
    </row>
    <row r="141" spans="2:8" ht="18" customHeight="1" outlineLevel="2">
      <c r="B141" s="30" t="s">
        <v>32</v>
      </c>
      <c r="C141" s="35" t="s">
        <v>26</v>
      </c>
      <c r="D141" s="35" t="s">
        <v>292</v>
      </c>
      <c r="E141" s="36" t="s">
        <v>293</v>
      </c>
      <c r="F141" s="122">
        <v>196640</v>
      </c>
      <c r="G141" s="122">
        <v>5103545</v>
      </c>
      <c r="H141" s="132">
        <v>26</v>
      </c>
    </row>
    <row r="142" spans="2:8" ht="14.25" outlineLevel="3">
      <c r="B142" s="37" t="s">
        <v>35</v>
      </c>
      <c r="C142" s="38">
        <v>1850</v>
      </c>
      <c r="D142" s="39" t="s">
        <v>294</v>
      </c>
      <c r="E142" s="46" t="s">
        <v>295</v>
      </c>
      <c r="F142" s="123">
        <v>7980</v>
      </c>
      <c r="G142" s="123">
        <v>133118</v>
      </c>
      <c r="H142" s="133">
        <v>17</v>
      </c>
    </row>
    <row r="143" spans="2:8" ht="14.25" outlineLevel="3">
      <c r="B143" s="37" t="s">
        <v>35</v>
      </c>
      <c r="C143" s="38">
        <v>3245</v>
      </c>
      <c r="D143" s="39" t="s">
        <v>296</v>
      </c>
      <c r="E143" s="46" t="s">
        <v>297</v>
      </c>
      <c r="F143" s="123">
        <v>12000</v>
      </c>
      <c r="G143" s="123">
        <v>229280</v>
      </c>
      <c r="H143" s="133">
        <v>19</v>
      </c>
    </row>
    <row r="144" spans="2:8" ht="14.25" outlineLevel="3">
      <c r="B144" s="37" t="s">
        <v>35</v>
      </c>
      <c r="C144" s="38">
        <v>3455</v>
      </c>
      <c r="D144" s="39" t="s">
        <v>298</v>
      </c>
      <c r="E144" s="46" t="s">
        <v>299</v>
      </c>
      <c r="F144" s="123">
        <v>8910</v>
      </c>
      <c r="G144" s="123">
        <v>225807</v>
      </c>
      <c r="H144" s="133">
        <v>25</v>
      </c>
    </row>
    <row r="145" spans="2:8" ht="14.25" outlineLevel="3">
      <c r="B145" s="37" t="s">
        <v>35</v>
      </c>
      <c r="C145" s="38">
        <v>3240</v>
      </c>
      <c r="D145" s="39" t="s">
        <v>300</v>
      </c>
      <c r="E145" s="46" t="s">
        <v>301</v>
      </c>
      <c r="F145" s="123">
        <v>5020</v>
      </c>
      <c r="G145" s="123">
        <v>179751</v>
      </c>
      <c r="H145" s="133">
        <v>36</v>
      </c>
    </row>
    <row r="146" spans="2:8" ht="14.25" outlineLevel="3">
      <c r="B146" s="37" t="s">
        <v>50</v>
      </c>
      <c r="C146" s="41" t="s">
        <v>26</v>
      </c>
      <c r="D146" s="42" t="s">
        <v>302</v>
      </c>
      <c r="E146" s="43" t="s">
        <v>303</v>
      </c>
      <c r="F146" s="123">
        <v>25620</v>
      </c>
      <c r="G146" s="123">
        <v>708404</v>
      </c>
      <c r="H146" s="133">
        <v>28</v>
      </c>
    </row>
    <row r="147" spans="2:8" ht="14.25" outlineLevel="4">
      <c r="B147" s="37" t="s">
        <v>35</v>
      </c>
      <c r="C147" s="44">
        <v>3405</v>
      </c>
      <c r="D147" s="44" t="s">
        <v>304</v>
      </c>
      <c r="E147" s="45" t="s">
        <v>305</v>
      </c>
      <c r="F147" s="123">
        <v>3310</v>
      </c>
      <c r="G147" s="123">
        <v>82434</v>
      </c>
      <c r="H147" s="133">
        <v>25</v>
      </c>
    </row>
    <row r="148" spans="2:8" ht="14.25" outlineLevel="4">
      <c r="B148" s="37" t="s">
        <v>35</v>
      </c>
      <c r="C148" s="44">
        <v>3410</v>
      </c>
      <c r="D148" s="44" t="s">
        <v>306</v>
      </c>
      <c r="E148" s="45" t="s">
        <v>307</v>
      </c>
      <c r="F148" s="123">
        <v>4110</v>
      </c>
      <c r="G148" s="123">
        <v>134905</v>
      </c>
      <c r="H148" s="133">
        <v>33</v>
      </c>
    </row>
    <row r="149" spans="2:8" ht="14.25" outlineLevel="4">
      <c r="B149" s="37" t="s">
        <v>35</v>
      </c>
      <c r="C149" s="44">
        <v>3415</v>
      </c>
      <c r="D149" s="44" t="s">
        <v>308</v>
      </c>
      <c r="E149" s="45" t="s">
        <v>309</v>
      </c>
      <c r="F149" s="123">
        <v>2990</v>
      </c>
      <c r="G149" s="123">
        <v>86209</v>
      </c>
      <c r="H149" s="133">
        <v>29</v>
      </c>
    </row>
    <row r="150" spans="2:8" ht="14.25" outlineLevel="4">
      <c r="B150" s="37" t="s">
        <v>35</v>
      </c>
      <c r="C150" s="44">
        <v>3420</v>
      </c>
      <c r="D150" s="44" t="s">
        <v>310</v>
      </c>
      <c r="E150" s="45" t="s">
        <v>311</v>
      </c>
      <c r="F150" s="123">
        <v>3460</v>
      </c>
      <c r="G150" s="123">
        <v>88676</v>
      </c>
      <c r="H150" s="133">
        <v>26</v>
      </c>
    </row>
    <row r="151" spans="2:8" ht="14.25" outlineLevel="4">
      <c r="B151" s="37" t="s">
        <v>35</v>
      </c>
      <c r="C151" s="44">
        <v>3430</v>
      </c>
      <c r="D151" s="44" t="s">
        <v>312</v>
      </c>
      <c r="E151" s="45" t="s">
        <v>313</v>
      </c>
      <c r="F151" s="123">
        <v>2670</v>
      </c>
      <c r="G151" s="123">
        <v>62692</v>
      </c>
      <c r="H151" s="133">
        <v>24</v>
      </c>
    </row>
    <row r="152" spans="2:8" ht="14.25" outlineLevel="4">
      <c r="B152" s="37" t="s">
        <v>35</v>
      </c>
      <c r="C152" s="44">
        <v>3425</v>
      </c>
      <c r="D152" s="44" t="s">
        <v>314</v>
      </c>
      <c r="E152" s="45" t="s">
        <v>315</v>
      </c>
      <c r="F152" s="123">
        <v>4040</v>
      </c>
      <c r="G152" s="123">
        <v>119083</v>
      </c>
      <c r="H152" s="133">
        <v>29</v>
      </c>
    </row>
    <row r="153" spans="2:8" ht="14.25" outlineLevel="4">
      <c r="B153" s="37" t="s">
        <v>35</v>
      </c>
      <c r="C153" s="44">
        <v>3435</v>
      </c>
      <c r="D153" s="44" t="s">
        <v>316</v>
      </c>
      <c r="E153" s="45" t="s">
        <v>317</v>
      </c>
      <c r="F153" s="123">
        <v>3010</v>
      </c>
      <c r="G153" s="123">
        <v>55193</v>
      </c>
      <c r="H153" s="133">
        <v>18</v>
      </c>
    </row>
    <row r="154" spans="2:8" ht="14.25" outlineLevel="4">
      <c r="B154" s="37" t="s">
        <v>35</v>
      </c>
      <c r="C154" s="44">
        <v>3445</v>
      </c>
      <c r="D154" s="44" t="s">
        <v>318</v>
      </c>
      <c r="E154" s="45" t="s">
        <v>319</v>
      </c>
      <c r="F154" s="123">
        <v>2030</v>
      </c>
      <c r="G154" s="123">
        <v>79212</v>
      </c>
      <c r="H154" s="133">
        <v>39</v>
      </c>
    </row>
    <row r="155" spans="2:8" ht="14.25" outlineLevel="3">
      <c r="B155" s="37" t="s">
        <v>50</v>
      </c>
      <c r="C155" s="41" t="s">
        <v>26</v>
      </c>
      <c r="D155" s="42" t="s">
        <v>320</v>
      </c>
      <c r="E155" s="43" t="s">
        <v>321</v>
      </c>
      <c r="F155" s="123">
        <v>18570</v>
      </c>
      <c r="G155" s="123">
        <v>614064</v>
      </c>
      <c r="H155" s="133">
        <v>33</v>
      </c>
    </row>
    <row r="156" spans="2:8" ht="14.25" outlineLevel="4">
      <c r="B156" s="37" t="s">
        <v>35</v>
      </c>
      <c r="C156" s="44">
        <v>3705</v>
      </c>
      <c r="D156" s="44" t="s">
        <v>322</v>
      </c>
      <c r="E156" s="48" t="s">
        <v>323</v>
      </c>
      <c r="F156" s="123">
        <v>2290</v>
      </c>
      <c r="G156" s="123">
        <v>105371</v>
      </c>
      <c r="H156" s="133">
        <v>46</v>
      </c>
    </row>
    <row r="157" spans="2:8" ht="14.25" outlineLevel="4">
      <c r="B157" s="37" t="s">
        <v>35</v>
      </c>
      <c r="C157" s="44">
        <v>3710</v>
      </c>
      <c r="D157" s="44" t="s">
        <v>324</v>
      </c>
      <c r="E157" s="48" t="s">
        <v>325</v>
      </c>
      <c r="F157" s="123">
        <v>3150</v>
      </c>
      <c r="G157" s="123">
        <v>84683</v>
      </c>
      <c r="H157" s="133">
        <v>27</v>
      </c>
    </row>
    <row r="158" spans="2:8" ht="14.25" outlineLevel="4">
      <c r="B158" s="37" t="s">
        <v>35</v>
      </c>
      <c r="C158" s="44">
        <v>3715</v>
      </c>
      <c r="D158" s="44" t="s">
        <v>326</v>
      </c>
      <c r="E158" s="48" t="s">
        <v>327</v>
      </c>
      <c r="F158" s="123">
        <v>3020</v>
      </c>
      <c r="G158" s="123">
        <v>116079</v>
      </c>
      <c r="H158" s="133">
        <v>38</v>
      </c>
    </row>
    <row r="159" spans="2:8" ht="14.25" outlineLevel="4">
      <c r="B159" s="37" t="s">
        <v>35</v>
      </c>
      <c r="C159" s="44">
        <v>3720</v>
      </c>
      <c r="D159" s="44" t="s">
        <v>328</v>
      </c>
      <c r="E159" s="48" t="s">
        <v>329</v>
      </c>
      <c r="F159" s="123">
        <v>5270</v>
      </c>
      <c r="G159" s="123">
        <v>140251</v>
      </c>
      <c r="H159" s="133">
        <v>27</v>
      </c>
    </row>
    <row r="160" spans="2:8" ht="14.25" outlineLevel="4">
      <c r="B160" s="37" t="s">
        <v>35</v>
      </c>
      <c r="C160" s="44">
        <v>3725</v>
      </c>
      <c r="D160" s="44" t="s">
        <v>330</v>
      </c>
      <c r="E160" s="48" t="s">
        <v>331</v>
      </c>
      <c r="F160" s="123">
        <v>4840</v>
      </c>
      <c r="G160" s="123">
        <v>167679</v>
      </c>
      <c r="H160" s="133">
        <v>35</v>
      </c>
    </row>
    <row r="161" spans="2:8" ht="14.25" outlineLevel="3">
      <c r="B161" s="37" t="s">
        <v>50</v>
      </c>
      <c r="C161" s="41" t="s">
        <v>26</v>
      </c>
      <c r="D161" s="42" t="s">
        <v>332</v>
      </c>
      <c r="E161" s="43" t="s">
        <v>333</v>
      </c>
      <c r="F161" s="123">
        <v>98740</v>
      </c>
      <c r="G161" s="123">
        <v>2545401</v>
      </c>
      <c r="H161" s="133">
        <v>26</v>
      </c>
    </row>
    <row r="162" spans="2:8" ht="14.25" outlineLevel="4">
      <c r="B162" s="37" t="s">
        <v>35</v>
      </c>
      <c r="C162" s="44">
        <v>4605</v>
      </c>
      <c r="D162" s="44" t="s">
        <v>334</v>
      </c>
      <c r="E162" s="48" t="s">
        <v>335</v>
      </c>
      <c r="F162" s="123">
        <v>46630</v>
      </c>
      <c r="G162" s="123">
        <v>1104863</v>
      </c>
      <c r="H162" s="133">
        <v>24</v>
      </c>
    </row>
    <row r="163" spans="2:8" ht="14.25" outlineLevel="4">
      <c r="B163" s="37" t="s">
        <v>35</v>
      </c>
      <c r="C163" s="44">
        <v>4610</v>
      </c>
      <c r="D163" s="44" t="s">
        <v>336</v>
      </c>
      <c r="E163" s="48" t="s">
        <v>337</v>
      </c>
      <c r="F163" s="123">
        <v>8510</v>
      </c>
      <c r="G163" s="123">
        <v>307861</v>
      </c>
      <c r="H163" s="133">
        <v>36</v>
      </c>
    </row>
    <row r="164" spans="2:8" ht="14.25" outlineLevel="4">
      <c r="B164" s="37" t="s">
        <v>35</v>
      </c>
      <c r="C164" s="44">
        <v>4615</v>
      </c>
      <c r="D164" s="44" t="s">
        <v>338</v>
      </c>
      <c r="E164" s="48" t="s">
        <v>339</v>
      </c>
      <c r="F164" s="123">
        <v>10550</v>
      </c>
      <c r="G164" s="123">
        <v>233213</v>
      </c>
      <c r="H164" s="133">
        <v>22</v>
      </c>
    </row>
    <row r="165" spans="2:8" ht="14.25" outlineLevel="4">
      <c r="B165" s="37" t="s">
        <v>35</v>
      </c>
      <c r="C165" s="44">
        <v>4620</v>
      </c>
      <c r="D165" s="44" t="s">
        <v>340</v>
      </c>
      <c r="E165" s="48" t="s">
        <v>341</v>
      </c>
      <c r="F165" s="123">
        <v>10980</v>
      </c>
      <c r="G165" s="123">
        <v>254773</v>
      </c>
      <c r="H165" s="133">
        <v>23</v>
      </c>
    </row>
    <row r="166" spans="2:8" ht="14.25" outlineLevel="4">
      <c r="B166" s="37" t="s">
        <v>35</v>
      </c>
      <c r="C166" s="44">
        <v>4625</v>
      </c>
      <c r="D166" s="44" t="s">
        <v>342</v>
      </c>
      <c r="E166" s="48" t="s">
        <v>343</v>
      </c>
      <c r="F166" s="123">
        <v>5190</v>
      </c>
      <c r="G166" s="123">
        <v>265019</v>
      </c>
      <c r="H166" s="133">
        <v>51</v>
      </c>
    </row>
    <row r="167" spans="2:8" ht="14.25" outlineLevel="4">
      <c r="B167" s="37" t="s">
        <v>35</v>
      </c>
      <c r="C167" s="44">
        <v>4630</v>
      </c>
      <c r="D167" s="44" t="s">
        <v>344</v>
      </c>
      <c r="E167" s="48" t="s">
        <v>345</v>
      </c>
      <c r="F167" s="123">
        <v>8500</v>
      </c>
      <c r="G167" s="123">
        <v>187260</v>
      </c>
      <c r="H167" s="133">
        <v>22</v>
      </c>
    </row>
    <row r="168" spans="2:8" ht="14.25" outlineLevel="4">
      <c r="B168" s="37" t="s">
        <v>35</v>
      </c>
      <c r="C168" s="44">
        <v>4635</v>
      </c>
      <c r="D168" s="44" t="s">
        <v>346</v>
      </c>
      <c r="E168" s="48" t="s">
        <v>347</v>
      </c>
      <c r="F168" s="123">
        <v>8380</v>
      </c>
      <c r="G168" s="123">
        <v>192413</v>
      </c>
      <c r="H168" s="133">
        <v>23</v>
      </c>
    </row>
    <row r="169" spans="2:8" ht="14.25" outlineLevel="3">
      <c r="B169" s="37" t="s">
        <v>50</v>
      </c>
      <c r="C169" s="41" t="s">
        <v>26</v>
      </c>
      <c r="D169" s="42" t="s">
        <v>348</v>
      </c>
      <c r="E169" s="43" t="s">
        <v>349</v>
      </c>
      <c r="F169" s="123">
        <v>19790</v>
      </c>
      <c r="G169" s="123">
        <v>467720</v>
      </c>
      <c r="H169" s="133">
        <v>24</v>
      </c>
    </row>
    <row r="170" spans="2:8" ht="14.25" outlineLevel="4">
      <c r="B170" s="37" t="s">
        <v>35</v>
      </c>
      <c r="C170" s="44">
        <v>1805</v>
      </c>
      <c r="D170" s="44" t="s">
        <v>350</v>
      </c>
      <c r="E170" s="48" t="s">
        <v>351</v>
      </c>
      <c r="F170" s="123">
        <v>3110</v>
      </c>
      <c r="G170" s="123">
        <v>64228</v>
      </c>
      <c r="H170" s="133">
        <v>21</v>
      </c>
    </row>
    <row r="171" spans="2:8" ht="14.25" outlineLevel="4">
      <c r="B171" s="37" t="s">
        <v>35</v>
      </c>
      <c r="C171" s="44">
        <v>1860</v>
      </c>
      <c r="D171" s="44" t="s">
        <v>352</v>
      </c>
      <c r="E171" s="48" t="s">
        <v>353</v>
      </c>
      <c r="F171" s="123">
        <v>2850</v>
      </c>
      <c r="G171" s="123">
        <v>45730</v>
      </c>
      <c r="H171" s="133">
        <v>16</v>
      </c>
    </row>
    <row r="172" spans="2:8" ht="14.25" outlineLevel="4">
      <c r="B172" s="37" t="s">
        <v>35</v>
      </c>
      <c r="C172" s="44">
        <v>1825</v>
      </c>
      <c r="D172" s="44" t="s">
        <v>354</v>
      </c>
      <c r="E172" s="48" t="s">
        <v>355</v>
      </c>
      <c r="F172" s="123">
        <v>2520</v>
      </c>
      <c r="G172" s="123">
        <v>79004</v>
      </c>
      <c r="H172" s="133">
        <v>31</v>
      </c>
    </row>
    <row r="173" spans="2:8" ht="14.25" outlineLevel="4">
      <c r="B173" s="37" t="s">
        <v>35</v>
      </c>
      <c r="C173" s="44">
        <v>1835</v>
      </c>
      <c r="D173" s="44" t="s">
        <v>356</v>
      </c>
      <c r="E173" s="48" t="s">
        <v>357</v>
      </c>
      <c r="F173" s="123">
        <v>3140</v>
      </c>
      <c r="G173" s="123">
        <v>102060</v>
      </c>
      <c r="H173" s="133">
        <v>32</v>
      </c>
    </row>
    <row r="174" spans="2:8" ht="14.25" outlineLevel="4">
      <c r="B174" s="37" t="s">
        <v>35</v>
      </c>
      <c r="C174" s="44">
        <v>1840</v>
      </c>
      <c r="D174" s="44" t="s">
        <v>358</v>
      </c>
      <c r="E174" s="48" t="s">
        <v>359</v>
      </c>
      <c r="F174" s="123">
        <v>4750</v>
      </c>
      <c r="G174" s="123">
        <v>102711</v>
      </c>
      <c r="H174" s="133">
        <v>22</v>
      </c>
    </row>
    <row r="175" spans="2:8" ht="14.25" outlineLevel="4">
      <c r="B175" s="37" t="s">
        <v>35</v>
      </c>
      <c r="C175" s="44">
        <v>1845</v>
      </c>
      <c r="D175" s="44" t="s">
        <v>360</v>
      </c>
      <c r="E175" s="48" t="s">
        <v>361</v>
      </c>
      <c r="F175" s="123">
        <v>3430</v>
      </c>
      <c r="G175" s="123">
        <v>73987</v>
      </c>
      <c r="H175" s="133">
        <v>22</v>
      </c>
    </row>
    <row r="176" spans="2:8" ht="18" customHeight="1" outlineLevel="2">
      <c r="B176" s="30" t="s">
        <v>32</v>
      </c>
      <c r="C176" s="35" t="s">
        <v>26</v>
      </c>
      <c r="D176" s="35" t="s">
        <v>362</v>
      </c>
      <c r="E176" s="36" t="s">
        <v>363</v>
      </c>
      <c r="F176" s="122">
        <v>198840</v>
      </c>
      <c r="G176" s="122">
        <v>5705896</v>
      </c>
      <c r="H176" s="132">
        <v>29</v>
      </c>
    </row>
    <row r="177" spans="2:8" ht="14.25" outlineLevel="3">
      <c r="B177" s="37" t="s">
        <v>35</v>
      </c>
      <c r="C177" s="38">
        <v>235</v>
      </c>
      <c r="D177" s="39" t="s">
        <v>364</v>
      </c>
      <c r="E177" s="46" t="s">
        <v>365</v>
      </c>
      <c r="F177" s="123">
        <v>5290</v>
      </c>
      <c r="G177" s="123">
        <v>155704</v>
      </c>
      <c r="H177" s="133">
        <v>29</v>
      </c>
    </row>
    <row r="178" spans="2:8" ht="14.25" outlineLevel="3">
      <c r="B178" s="37" t="s">
        <v>35</v>
      </c>
      <c r="C178" s="38">
        <v>240</v>
      </c>
      <c r="D178" s="39" t="s">
        <v>366</v>
      </c>
      <c r="E178" s="46" t="s">
        <v>367</v>
      </c>
      <c r="F178" s="123">
        <v>7010</v>
      </c>
      <c r="G178" s="123">
        <v>207433</v>
      </c>
      <c r="H178" s="133">
        <v>30</v>
      </c>
    </row>
    <row r="179" spans="2:8" ht="14.25" outlineLevel="3">
      <c r="B179" s="37" t="s">
        <v>35</v>
      </c>
      <c r="C179" s="38">
        <v>230</v>
      </c>
      <c r="D179" s="39" t="s">
        <v>368</v>
      </c>
      <c r="E179" s="46" t="s">
        <v>369</v>
      </c>
      <c r="F179" s="123">
        <v>5620</v>
      </c>
      <c r="G179" s="123">
        <v>168719</v>
      </c>
      <c r="H179" s="133">
        <v>30</v>
      </c>
    </row>
    <row r="180" spans="2:8" ht="14.25" outlineLevel="3">
      <c r="B180" s="37" t="s">
        <v>35</v>
      </c>
      <c r="C180" s="38">
        <v>540</v>
      </c>
      <c r="D180" s="39" t="s">
        <v>370</v>
      </c>
      <c r="E180" s="46" t="s">
        <v>371</v>
      </c>
      <c r="F180" s="123">
        <v>5880</v>
      </c>
      <c r="G180" s="123">
        <v>229486</v>
      </c>
      <c r="H180" s="133">
        <v>39</v>
      </c>
    </row>
    <row r="181" spans="2:8" ht="14.25" outlineLevel="3">
      <c r="B181" s="37" t="s">
        <v>35</v>
      </c>
      <c r="C181" s="38">
        <v>1590</v>
      </c>
      <c r="D181" s="39" t="s">
        <v>372</v>
      </c>
      <c r="E181" s="46" t="s">
        <v>373</v>
      </c>
      <c r="F181" s="123">
        <v>5910</v>
      </c>
      <c r="G181" s="123">
        <v>122359</v>
      </c>
      <c r="H181" s="133">
        <v>21</v>
      </c>
    </row>
    <row r="182" spans="2:8" ht="14.25" outlineLevel="3">
      <c r="B182" s="37" t="s">
        <v>35</v>
      </c>
      <c r="C182" s="38">
        <v>1595</v>
      </c>
      <c r="D182" s="39" t="s">
        <v>374</v>
      </c>
      <c r="E182" s="46" t="s">
        <v>375</v>
      </c>
      <c r="F182" s="123">
        <v>4200</v>
      </c>
      <c r="G182" s="123">
        <v>262856</v>
      </c>
      <c r="H182" s="133">
        <v>63</v>
      </c>
    </row>
    <row r="183" spans="2:8" ht="14.25" outlineLevel="3">
      <c r="B183" s="37" t="s">
        <v>50</v>
      </c>
      <c r="C183" s="41" t="s">
        <v>26</v>
      </c>
      <c r="D183" s="42" t="s">
        <v>376</v>
      </c>
      <c r="E183" s="43" t="s">
        <v>377</v>
      </c>
      <c r="F183" s="123">
        <v>19660</v>
      </c>
      <c r="G183" s="123">
        <v>756460</v>
      </c>
      <c r="H183" s="133">
        <v>38</v>
      </c>
    </row>
    <row r="184" spans="2:8" ht="14.25" outlineLevel="4">
      <c r="B184" s="37" t="s">
        <v>35</v>
      </c>
      <c r="C184" s="44">
        <v>505</v>
      </c>
      <c r="D184" s="44" t="s">
        <v>378</v>
      </c>
      <c r="E184" s="48" t="s">
        <v>379</v>
      </c>
      <c r="F184" s="123">
        <v>4310</v>
      </c>
      <c r="G184" s="123">
        <v>287466</v>
      </c>
      <c r="H184" s="133">
        <v>67</v>
      </c>
    </row>
    <row r="185" spans="2:8" ht="14.25" outlineLevel="4">
      <c r="B185" s="37" t="s">
        <v>35</v>
      </c>
      <c r="C185" s="44">
        <v>510</v>
      </c>
      <c r="D185" s="44" t="s">
        <v>380</v>
      </c>
      <c r="E185" s="48" t="s">
        <v>381</v>
      </c>
      <c r="F185" s="123">
        <v>2310</v>
      </c>
      <c r="G185" s="123">
        <v>53801</v>
      </c>
      <c r="H185" s="133">
        <v>23</v>
      </c>
    </row>
    <row r="186" spans="2:8" ht="14.25" outlineLevel="4">
      <c r="B186" s="37" t="s">
        <v>35</v>
      </c>
      <c r="C186" s="44">
        <v>515</v>
      </c>
      <c r="D186" s="44" t="s">
        <v>382</v>
      </c>
      <c r="E186" s="48" t="s">
        <v>383</v>
      </c>
      <c r="F186" s="123">
        <v>3040</v>
      </c>
      <c r="G186" s="123">
        <v>64648</v>
      </c>
      <c r="H186" s="133">
        <v>21</v>
      </c>
    </row>
    <row r="187" spans="2:8" ht="14.25" outlineLevel="4">
      <c r="B187" s="37" t="s">
        <v>35</v>
      </c>
      <c r="C187" s="44">
        <v>520</v>
      </c>
      <c r="D187" s="44" t="s">
        <v>384</v>
      </c>
      <c r="E187" s="48" t="s">
        <v>385</v>
      </c>
      <c r="F187" s="123">
        <v>5070</v>
      </c>
      <c r="G187" s="123">
        <v>143828</v>
      </c>
      <c r="H187" s="133">
        <v>28</v>
      </c>
    </row>
    <row r="188" spans="2:8" ht="14.25" outlineLevel="4">
      <c r="B188" s="37" t="s">
        <v>35</v>
      </c>
      <c r="C188" s="44">
        <v>530</v>
      </c>
      <c r="D188" s="44" t="s">
        <v>386</v>
      </c>
      <c r="E188" s="48" t="s">
        <v>387</v>
      </c>
      <c r="F188" s="123">
        <v>4940</v>
      </c>
      <c r="G188" s="123">
        <v>206717</v>
      </c>
      <c r="H188" s="133">
        <v>42</v>
      </c>
    </row>
    <row r="189" spans="2:8" ht="14.25" outlineLevel="3">
      <c r="B189" s="37" t="s">
        <v>50</v>
      </c>
      <c r="C189" s="41" t="s">
        <v>26</v>
      </c>
      <c r="D189" s="42" t="s">
        <v>388</v>
      </c>
      <c r="E189" s="43" t="s">
        <v>389</v>
      </c>
      <c r="F189" s="123">
        <v>47040</v>
      </c>
      <c r="G189" s="123">
        <v>1227520</v>
      </c>
      <c r="H189" s="133">
        <v>26</v>
      </c>
    </row>
    <row r="190" spans="2:8" ht="14.25" outlineLevel="4">
      <c r="B190" s="37" t="s">
        <v>35</v>
      </c>
      <c r="C190" s="44">
        <v>1505</v>
      </c>
      <c r="D190" s="44" t="s">
        <v>390</v>
      </c>
      <c r="E190" s="48" t="s">
        <v>391</v>
      </c>
      <c r="F190" s="123">
        <v>4840</v>
      </c>
      <c r="G190" s="123">
        <v>192420</v>
      </c>
      <c r="H190" s="133">
        <v>40</v>
      </c>
    </row>
    <row r="191" spans="2:8" ht="14.25" outlineLevel="4">
      <c r="B191" s="37" t="s">
        <v>35</v>
      </c>
      <c r="C191" s="44">
        <v>1510</v>
      </c>
      <c r="D191" s="44" t="s">
        <v>392</v>
      </c>
      <c r="E191" s="48" t="s">
        <v>393</v>
      </c>
      <c r="F191" s="123">
        <v>4810</v>
      </c>
      <c r="G191" s="123">
        <v>110568</v>
      </c>
      <c r="H191" s="133">
        <v>23</v>
      </c>
    </row>
    <row r="192" spans="2:8" ht="14.25" outlineLevel="4">
      <c r="B192" s="37" t="s">
        <v>35</v>
      </c>
      <c r="C192" s="44">
        <v>1515</v>
      </c>
      <c r="D192" s="44" t="s">
        <v>394</v>
      </c>
      <c r="E192" s="48" t="s">
        <v>395</v>
      </c>
      <c r="F192" s="123">
        <v>2360</v>
      </c>
      <c r="G192" s="123">
        <v>74160</v>
      </c>
      <c r="H192" s="133">
        <v>31</v>
      </c>
    </row>
    <row r="193" spans="2:8" ht="14.25" outlineLevel="4">
      <c r="B193" s="37" t="s">
        <v>35</v>
      </c>
      <c r="C193" s="44">
        <v>1520</v>
      </c>
      <c r="D193" s="44" t="s">
        <v>396</v>
      </c>
      <c r="E193" s="48" t="s">
        <v>397</v>
      </c>
      <c r="F193" s="123">
        <v>1990</v>
      </c>
      <c r="G193" s="123">
        <v>40964</v>
      </c>
      <c r="H193" s="133">
        <v>21</v>
      </c>
    </row>
    <row r="194" spans="2:8" ht="14.25" outlineLevel="4">
      <c r="B194" s="37" t="s">
        <v>35</v>
      </c>
      <c r="C194" s="44">
        <v>1525</v>
      </c>
      <c r="D194" s="44" t="s">
        <v>398</v>
      </c>
      <c r="E194" s="48" t="s">
        <v>399</v>
      </c>
      <c r="F194" s="123">
        <v>4880</v>
      </c>
      <c r="G194" s="123">
        <v>185213</v>
      </c>
      <c r="H194" s="133">
        <v>38</v>
      </c>
    </row>
    <row r="195" spans="2:8" ht="14.25" outlineLevel="4">
      <c r="B195" s="37" t="s">
        <v>35</v>
      </c>
      <c r="C195" s="44">
        <v>1530</v>
      </c>
      <c r="D195" s="44" t="s">
        <v>400</v>
      </c>
      <c r="E195" s="48" t="s">
        <v>401</v>
      </c>
      <c r="F195" s="123">
        <v>5710</v>
      </c>
      <c r="G195" s="123">
        <v>160262</v>
      </c>
      <c r="H195" s="133">
        <v>28</v>
      </c>
    </row>
    <row r="196" spans="2:8" ht="14.25" outlineLevel="4">
      <c r="B196" s="37" t="s">
        <v>35</v>
      </c>
      <c r="C196" s="44">
        <v>1535</v>
      </c>
      <c r="D196" s="44" t="s">
        <v>402</v>
      </c>
      <c r="E196" s="48" t="s">
        <v>403</v>
      </c>
      <c r="F196" s="123">
        <v>4120</v>
      </c>
      <c r="G196" s="123">
        <v>92996</v>
      </c>
      <c r="H196" s="133">
        <v>23</v>
      </c>
    </row>
    <row r="197" spans="2:8" ht="14.25" outlineLevel="4">
      <c r="B197" s="37" t="s">
        <v>35</v>
      </c>
      <c r="C197" s="44">
        <v>1540</v>
      </c>
      <c r="D197" s="44" t="s">
        <v>404</v>
      </c>
      <c r="E197" s="48" t="s">
        <v>405</v>
      </c>
      <c r="F197" s="123">
        <v>2370</v>
      </c>
      <c r="G197" s="123">
        <v>108944</v>
      </c>
      <c r="H197" s="133">
        <v>46</v>
      </c>
    </row>
    <row r="198" spans="2:8" ht="14.25" outlineLevel="4">
      <c r="B198" s="37" t="s">
        <v>35</v>
      </c>
      <c r="C198" s="44">
        <v>1545</v>
      </c>
      <c r="D198" s="44" t="s">
        <v>406</v>
      </c>
      <c r="E198" s="48" t="s">
        <v>407</v>
      </c>
      <c r="F198" s="123">
        <v>2400</v>
      </c>
      <c r="G198" s="123">
        <v>39144</v>
      </c>
      <c r="H198" s="133">
        <v>16</v>
      </c>
    </row>
    <row r="199" spans="2:8" ht="14.25" outlineLevel="4">
      <c r="B199" s="37" t="s">
        <v>35</v>
      </c>
      <c r="C199" s="44">
        <v>1550</v>
      </c>
      <c r="D199" s="44" t="s">
        <v>408</v>
      </c>
      <c r="E199" s="48" t="s">
        <v>409</v>
      </c>
      <c r="F199" s="123">
        <v>2210</v>
      </c>
      <c r="G199" s="123">
        <v>43374</v>
      </c>
      <c r="H199" s="133">
        <v>20</v>
      </c>
    </row>
    <row r="200" spans="2:8" ht="14.25" outlineLevel="4">
      <c r="B200" s="37" t="s">
        <v>35</v>
      </c>
      <c r="C200" s="44">
        <v>1560</v>
      </c>
      <c r="D200" s="44" t="s">
        <v>410</v>
      </c>
      <c r="E200" s="48" t="s">
        <v>411</v>
      </c>
      <c r="F200" s="123">
        <v>8140</v>
      </c>
      <c r="G200" s="123">
        <v>74970</v>
      </c>
      <c r="H200" s="133">
        <v>9</v>
      </c>
    </row>
    <row r="201" spans="2:8" ht="14.25" outlineLevel="4">
      <c r="B201" s="37" t="s">
        <v>35</v>
      </c>
      <c r="C201" s="44">
        <v>1570</v>
      </c>
      <c r="D201" s="44" t="s">
        <v>412</v>
      </c>
      <c r="E201" s="48" t="s">
        <v>413</v>
      </c>
      <c r="F201" s="123">
        <v>3210</v>
      </c>
      <c r="G201" s="123">
        <v>104505</v>
      </c>
      <c r="H201" s="133">
        <v>33</v>
      </c>
    </row>
    <row r="202" spans="2:8" ht="14.25" outlineLevel="3">
      <c r="B202" s="37" t="s">
        <v>50</v>
      </c>
      <c r="C202" s="41" t="s">
        <v>26</v>
      </c>
      <c r="D202" s="42" t="s">
        <v>414</v>
      </c>
      <c r="E202" s="43" t="s">
        <v>415</v>
      </c>
      <c r="F202" s="123">
        <v>33350</v>
      </c>
      <c r="G202" s="123">
        <v>1205047</v>
      </c>
      <c r="H202" s="133">
        <v>36</v>
      </c>
    </row>
    <row r="203" spans="2:8" ht="14.25" outlineLevel="4">
      <c r="B203" s="37" t="s">
        <v>35</v>
      </c>
      <c r="C203" s="44">
        <v>1905</v>
      </c>
      <c r="D203" s="44" t="s">
        <v>416</v>
      </c>
      <c r="E203" s="48" t="s">
        <v>417</v>
      </c>
      <c r="F203" s="123">
        <v>2300</v>
      </c>
      <c r="G203" s="123">
        <v>96082</v>
      </c>
      <c r="H203" s="133">
        <v>42</v>
      </c>
    </row>
    <row r="204" spans="2:8" ht="14.25" outlineLevel="4">
      <c r="B204" s="37" t="s">
        <v>35</v>
      </c>
      <c r="C204" s="44">
        <v>1910</v>
      </c>
      <c r="D204" s="44" t="s">
        <v>418</v>
      </c>
      <c r="E204" s="48" t="s">
        <v>419</v>
      </c>
      <c r="F204" s="123">
        <v>4440</v>
      </c>
      <c r="G204" s="123">
        <v>157248</v>
      </c>
      <c r="H204" s="133">
        <v>35</v>
      </c>
    </row>
    <row r="205" spans="2:8" ht="14.25" outlineLevel="4">
      <c r="B205" s="37" t="s">
        <v>35</v>
      </c>
      <c r="C205" s="44">
        <v>1915</v>
      </c>
      <c r="D205" s="44" t="s">
        <v>420</v>
      </c>
      <c r="E205" s="48" t="s">
        <v>421</v>
      </c>
      <c r="F205" s="123">
        <v>4520</v>
      </c>
      <c r="G205" s="123">
        <v>116812</v>
      </c>
      <c r="H205" s="133">
        <v>26</v>
      </c>
    </row>
    <row r="206" spans="2:8" ht="14.25" outlineLevel="4">
      <c r="B206" s="37" t="s">
        <v>35</v>
      </c>
      <c r="C206" s="44">
        <v>1920</v>
      </c>
      <c r="D206" s="44" t="s">
        <v>422</v>
      </c>
      <c r="E206" s="48" t="s">
        <v>423</v>
      </c>
      <c r="F206" s="123">
        <v>3210</v>
      </c>
      <c r="G206" s="123">
        <v>118220</v>
      </c>
      <c r="H206" s="133">
        <v>37</v>
      </c>
    </row>
    <row r="207" spans="2:8" ht="14.25" outlineLevel="4">
      <c r="B207" s="37" t="s">
        <v>35</v>
      </c>
      <c r="C207" s="44">
        <v>1925</v>
      </c>
      <c r="D207" s="44" t="s">
        <v>424</v>
      </c>
      <c r="E207" s="48" t="s">
        <v>425</v>
      </c>
      <c r="F207" s="123">
        <v>4390</v>
      </c>
      <c r="G207" s="123">
        <v>100702</v>
      </c>
      <c r="H207" s="133">
        <v>23</v>
      </c>
    </row>
    <row r="208" spans="2:8" ht="14.25" outlineLevel="4">
      <c r="B208" s="37" t="s">
        <v>35</v>
      </c>
      <c r="C208" s="44">
        <v>1930</v>
      </c>
      <c r="D208" s="44" t="s">
        <v>426</v>
      </c>
      <c r="E208" s="48" t="s">
        <v>427</v>
      </c>
      <c r="F208" s="123">
        <v>3950</v>
      </c>
      <c r="G208" s="123">
        <v>148808</v>
      </c>
      <c r="H208" s="133">
        <v>38</v>
      </c>
    </row>
    <row r="209" spans="2:8" ht="14.25" outlineLevel="4">
      <c r="B209" s="37" t="s">
        <v>35</v>
      </c>
      <c r="C209" s="44">
        <v>1935</v>
      </c>
      <c r="D209" s="44" t="s">
        <v>428</v>
      </c>
      <c r="E209" s="48" t="s">
        <v>429</v>
      </c>
      <c r="F209" s="123">
        <v>2210</v>
      </c>
      <c r="G209" s="123">
        <v>103095</v>
      </c>
      <c r="H209" s="133">
        <v>47</v>
      </c>
    </row>
    <row r="210" spans="2:8" ht="14.25" outlineLevel="4">
      <c r="B210" s="37" t="s">
        <v>35</v>
      </c>
      <c r="C210" s="44">
        <v>1940</v>
      </c>
      <c r="D210" s="44" t="s">
        <v>430</v>
      </c>
      <c r="E210" s="48" t="s">
        <v>431</v>
      </c>
      <c r="F210" s="123">
        <v>1960</v>
      </c>
      <c r="G210" s="123">
        <v>69288</v>
      </c>
      <c r="H210" s="133">
        <v>35</v>
      </c>
    </row>
    <row r="211" spans="2:8" ht="14.25" outlineLevel="4">
      <c r="B211" s="37" t="s">
        <v>35</v>
      </c>
      <c r="C211" s="44">
        <v>1945</v>
      </c>
      <c r="D211" s="44" t="s">
        <v>432</v>
      </c>
      <c r="E211" s="48" t="s">
        <v>433</v>
      </c>
      <c r="F211" s="123">
        <v>3420</v>
      </c>
      <c r="G211" s="123">
        <v>147354</v>
      </c>
      <c r="H211" s="133">
        <v>43</v>
      </c>
    </row>
    <row r="212" spans="2:8" ht="14.25" outlineLevel="4">
      <c r="B212" s="37" t="s">
        <v>35</v>
      </c>
      <c r="C212" s="44">
        <v>1950</v>
      </c>
      <c r="D212" s="44" t="s">
        <v>434</v>
      </c>
      <c r="E212" s="48" t="s">
        <v>435</v>
      </c>
      <c r="F212" s="123">
        <v>2970</v>
      </c>
      <c r="G212" s="123">
        <v>147438</v>
      </c>
      <c r="H212" s="133">
        <v>50</v>
      </c>
    </row>
    <row r="213" spans="2:8" ht="14.25" outlineLevel="3">
      <c r="B213" s="37" t="s">
        <v>50</v>
      </c>
      <c r="C213" s="41" t="s">
        <v>26</v>
      </c>
      <c r="D213" s="42" t="s">
        <v>436</v>
      </c>
      <c r="E213" s="43" t="s">
        <v>437</v>
      </c>
      <c r="F213" s="123">
        <v>35720</v>
      </c>
      <c r="G213" s="123">
        <v>713235</v>
      </c>
      <c r="H213" s="133">
        <v>20</v>
      </c>
    </row>
    <row r="214" spans="2:8" ht="14.25" outlineLevel="4">
      <c r="B214" s="37" t="s">
        <v>35</v>
      </c>
      <c r="C214" s="44">
        <v>2605</v>
      </c>
      <c r="D214" s="44" t="s">
        <v>438</v>
      </c>
      <c r="E214" s="48" t="s">
        <v>439</v>
      </c>
      <c r="F214" s="123">
        <v>4230</v>
      </c>
      <c r="G214" s="123">
        <v>83803</v>
      </c>
      <c r="H214" s="133">
        <v>20</v>
      </c>
    </row>
    <row r="215" spans="2:8" ht="14.25" outlineLevel="4">
      <c r="B215" s="37" t="s">
        <v>35</v>
      </c>
      <c r="C215" s="44">
        <v>2610</v>
      </c>
      <c r="D215" s="44" t="s">
        <v>440</v>
      </c>
      <c r="E215" s="48" t="s">
        <v>441</v>
      </c>
      <c r="F215" s="123">
        <v>3560</v>
      </c>
      <c r="G215" s="123">
        <v>76318</v>
      </c>
      <c r="H215" s="133">
        <v>21</v>
      </c>
    </row>
    <row r="216" spans="2:8" ht="14.25" outlineLevel="4">
      <c r="B216" s="37" t="s">
        <v>35</v>
      </c>
      <c r="C216" s="44">
        <v>2615</v>
      </c>
      <c r="D216" s="44" t="s">
        <v>442</v>
      </c>
      <c r="E216" s="48" t="s">
        <v>443</v>
      </c>
      <c r="F216" s="123">
        <v>4750</v>
      </c>
      <c r="G216" s="123">
        <v>77637</v>
      </c>
      <c r="H216" s="133">
        <v>16</v>
      </c>
    </row>
    <row r="217" spans="2:8" ht="14.25" outlineLevel="4">
      <c r="B217" s="37" t="s">
        <v>35</v>
      </c>
      <c r="C217" s="44">
        <v>2635</v>
      </c>
      <c r="D217" s="44" t="s">
        <v>444</v>
      </c>
      <c r="E217" s="48" t="s">
        <v>445</v>
      </c>
      <c r="F217" s="123">
        <v>5680</v>
      </c>
      <c r="G217" s="123">
        <v>114172</v>
      </c>
      <c r="H217" s="133">
        <v>20</v>
      </c>
    </row>
    <row r="218" spans="2:8" ht="14.25" outlineLevel="4">
      <c r="B218" s="37" t="s">
        <v>35</v>
      </c>
      <c r="C218" s="44">
        <v>2620</v>
      </c>
      <c r="D218" s="44" t="s">
        <v>446</v>
      </c>
      <c r="E218" s="48" t="s">
        <v>447</v>
      </c>
      <c r="F218" s="123">
        <v>6880</v>
      </c>
      <c r="G218" s="123">
        <v>77693</v>
      </c>
      <c r="H218" s="133">
        <v>11</v>
      </c>
    </row>
    <row r="219" spans="2:8" ht="14.25" outlineLevel="4">
      <c r="B219" s="37" t="s">
        <v>35</v>
      </c>
      <c r="C219" s="44">
        <v>2625</v>
      </c>
      <c r="D219" s="44" t="s">
        <v>448</v>
      </c>
      <c r="E219" s="48" t="s">
        <v>449</v>
      </c>
      <c r="F219" s="123">
        <v>6370</v>
      </c>
      <c r="G219" s="123">
        <v>200221</v>
      </c>
      <c r="H219" s="133">
        <v>31</v>
      </c>
    </row>
    <row r="220" spans="2:8" ht="14.25" outlineLevel="4">
      <c r="B220" s="37" t="s">
        <v>35</v>
      </c>
      <c r="C220" s="44">
        <v>2630</v>
      </c>
      <c r="D220" s="44" t="s">
        <v>450</v>
      </c>
      <c r="E220" s="48" t="s">
        <v>451</v>
      </c>
      <c r="F220" s="123">
        <v>4260</v>
      </c>
      <c r="G220" s="123">
        <v>83391</v>
      </c>
      <c r="H220" s="133">
        <v>20</v>
      </c>
    </row>
    <row r="221" spans="2:8" ht="14.25" outlineLevel="3">
      <c r="B221" s="37" t="s">
        <v>50</v>
      </c>
      <c r="C221" s="41" t="s">
        <v>26</v>
      </c>
      <c r="D221" s="42" t="s">
        <v>452</v>
      </c>
      <c r="E221" s="43" t="s">
        <v>453</v>
      </c>
      <c r="F221" s="123">
        <v>29150</v>
      </c>
      <c r="G221" s="123">
        <v>657077</v>
      </c>
      <c r="H221" s="133">
        <v>23</v>
      </c>
    </row>
    <row r="222" spans="2:8" ht="14.25" outlineLevel="4">
      <c r="B222" s="37" t="s">
        <v>35</v>
      </c>
      <c r="C222" s="44">
        <v>3505</v>
      </c>
      <c r="D222" s="44" t="s">
        <v>454</v>
      </c>
      <c r="E222" s="48" t="s">
        <v>455</v>
      </c>
      <c r="F222" s="123">
        <v>3380</v>
      </c>
      <c r="G222" s="123">
        <v>62385</v>
      </c>
      <c r="H222" s="133">
        <v>18</v>
      </c>
    </row>
    <row r="223" spans="2:8" ht="14.25" outlineLevel="4">
      <c r="B223" s="37" t="s">
        <v>35</v>
      </c>
      <c r="C223" s="44">
        <v>3510</v>
      </c>
      <c r="D223" s="44" t="s">
        <v>456</v>
      </c>
      <c r="E223" s="48" t="s">
        <v>457</v>
      </c>
      <c r="F223" s="123">
        <v>2180</v>
      </c>
      <c r="G223" s="123">
        <v>60716</v>
      </c>
      <c r="H223" s="133">
        <v>28</v>
      </c>
    </row>
    <row r="224" spans="2:8" ht="14.25" outlineLevel="4">
      <c r="B224" s="37" t="s">
        <v>35</v>
      </c>
      <c r="C224" s="44">
        <v>3515</v>
      </c>
      <c r="D224" s="44" t="s">
        <v>458</v>
      </c>
      <c r="E224" s="48" t="s">
        <v>459</v>
      </c>
      <c r="F224" s="123">
        <v>4450</v>
      </c>
      <c r="G224" s="123">
        <v>132931</v>
      </c>
      <c r="H224" s="133">
        <v>30</v>
      </c>
    </row>
    <row r="225" spans="2:8" ht="14.25" outlineLevel="4">
      <c r="B225" s="37" t="s">
        <v>35</v>
      </c>
      <c r="C225" s="44">
        <v>3520</v>
      </c>
      <c r="D225" s="44" t="s">
        <v>460</v>
      </c>
      <c r="E225" s="48" t="s">
        <v>461</v>
      </c>
      <c r="F225" s="123">
        <v>3320</v>
      </c>
      <c r="G225" s="123">
        <v>59778</v>
      </c>
      <c r="H225" s="133">
        <v>18</v>
      </c>
    </row>
    <row r="226" spans="2:8" ht="14.25" outlineLevel="4">
      <c r="B226" s="37" t="s">
        <v>35</v>
      </c>
      <c r="C226" s="44">
        <v>3525</v>
      </c>
      <c r="D226" s="44" t="s">
        <v>462</v>
      </c>
      <c r="E226" s="48" t="s">
        <v>463</v>
      </c>
      <c r="F226" s="123">
        <v>3750</v>
      </c>
      <c r="G226" s="123">
        <v>113046</v>
      </c>
      <c r="H226" s="133">
        <v>30</v>
      </c>
    </row>
    <row r="227" spans="2:8" ht="14.25" outlineLevel="4">
      <c r="B227" s="37" t="s">
        <v>35</v>
      </c>
      <c r="C227" s="44">
        <v>3530</v>
      </c>
      <c r="D227" s="44" t="s">
        <v>464</v>
      </c>
      <c r="E227" s="48" t="s">
        <v>465</v>
      </c>
      <c r="F227" s="123">
        <v>6710</v>
      </c>
      <c r="G227" s="123">
        <v>151580</v>
      </c>
      <c r="H227" s="133">
        <v>23</v>
      </c>
    </row>
    <row r="228" spans="2:8" ht="14.25" outlineLevel="4">
      <c r="B228" s="37" t="s">
        <v>35</v>
      </c>
      <c r="C228" s="44">
        <v>3535</v>
      </c>
      <c r="D228" s="44" t="s">
        <v>466</v>
      </c>
      <c r="E228" s="48" t="s">
        <v>467</v>
      </c>
      <c r="F228" s="123">
        <v>5370</v>
      </c>
      <c r="G228" s="123">
        <v>76640</v>
      </c>
      <c r="H228" s="133">
        <v>14</v>
      </c>
    </row>
    <row r="229" spans="2:8" ht="18" customHeight="1" outlineLevel="2">
      <c r="B229" s="30" t="s">
        <v>32</v>
      </c>
      <c r="C229" s="35" t="s">
        <v>26</v>
      </c>
      <c r="D229" s="35" t="s">
        <v>468</v>
      </c>
      <c r="E229" s="36" t="s">
        <v>469</v>
      </c>
      <c r="F229" s="122">
        <v>305200</v>
      </c>
      <c r="G229" s="122">
        <v>20128218</v>
      </c>
      <c r="H229" s="132">
        <v>66</v>
      </c>
    </row>
    <row r="230" spans="2:8" ht="15" outlineLevel="3">
      <c r="B230" s="37" t="s">
        <v>50</v>
      </c>
      <c r="C230" s="41" t="s">
        <v>26</v>
      </c>
      <c r="D230" s="42" t="s">
        <v>470</v>
      </c>
      <c r="E230" s="49" t="s">
        <v>471</v>
      </c>
      <c r="F230" s="122">
        <v>179000</v>
      </c>
      <c r="G230" s="122">
        <v>14950393</v>
      </c>
      <c r="H230" s="132">
        <v>84</v>
      </c>
    </row>
    <row r="231" spans="2:8" ht="14.25" outlineLevel="4">
      <c r="B231" s="37" t="s">
        <v>35</v>
      </c>
      <c r="C231" s="44">
        <v>5210</v>
      </c>
      <c r="D231" s="44" t="s">
        <v>472</v>
      </c>
      <c r="E231" s="48" t="s">
        <v>473</v>
      </c>
      <c r="F231" s="123">
        <v>17520</v>
      </c>
      <c r="G231" s="123">
        <v>1547754</v>
      </c>
      <c r="H231" s="133">
        <v>88</v>
      </c>
    </row>
    <row r="232" spans="2:8" ht="14.25" outlineLevel="4">
      <c r="B232" s="37" t="s">
        <v>35</v>
      </c>
      <c r="C232" s="44">
        <v>5030</v>
      </c>
      <c r="D232" s="44" t="s">
        <v>474</v>
      </c>
      <c r="E232" s="48" t="s">
        <v>475</v>
      </c>
      <c r="F232" s="123">
        <v>19990</v>
      </c>
      <c r="G232" s="123">
        <v>2539849</v>
      </c>
      <c r="H232" s="133">
        <v>127</v>
      </c>
    </row>
    <row r="233" spans="2:8" ht="14.25" outlineLevel="4">
      <c r="B233" s="37" t="s">
        <v>35</v>
      </c>
      <c r="C233" s="44">
        <v>5360</v>
      </c>
      <c r="D233" s="44" t="s">
        <v>476</v>
      </c>
      <c r="E233" s="48" t="s">
        <v>477</v>
      </c>
      <c r="F233" s="123">
        <v>10440</v>
      </c>
      <c r="G233" s="123">
        <v>356973</v>
      </c>
      <c r="H233" s="133">
        <v>34</v>
      </c>
    </row>
    <row r="234" spans="2:8" ht="14.25" outlineLevel="4">
      <c r="B234" s="37" t="s">
        <v>35</v>
      </c>
      <c r="C234" s="44">
        <v>5390</v>
      </c>
      <c r="D234" s="44" t="s">
        <v>478</v>
      </c>
      <c r="E234" s="48" t="s">
        <v>479</v>
      </c>
      <c r="F234" s="123">
        <v>9340</v>
      </c>
      <c r="G234" s="123">
        <v>574728</v>
      </c>
      <c r="H234" s="133">
        <v>62</v>
      </c>
    </row>
    <row r="235" spans="2:8" ht="14.25" outlineLevel="4">
      <c r="B235" s="37" t="s">
        <v>35</v>
      </c>
      <c r="C235" s="44">
        <v>5420</v>
      </c>
      <c r="D235" s="44" t="s">
        <v>480</v>
      </c>
      <c r="E235" s="48" t="s">
        <v>481</v>
      </c>
      <c r="F235" s="123">
        <v>6950</v>
      </c>
      <c r="G235" s="123">
        <v>197494</v>
      </c>
      <c r="H235" s="133">
        <v>28</v>
      </c>
    </row>
    <row r="236" spans="2:8" ht="14.25" outlineLevel="4">
      <c r="B236" s="37" t="s">
        <v>35</v>
      </c>
      <c r="C236" s="44">
        <v>5570</v>
      </c>
      <c r="D236" s="44" t="s">
        <v>482</v>
      </c>
      <c r="E236" s="48" t="s">
        <v>483</v>
      </c>
      <c r="F236" s="123">
        <v>11190</v>
      </c>
      <c r="G236" s="123">
        <v>714825</v>
      </c>
      <c r="H236" s="133">
        <v>64</v>
      </c>
    </row>
    <row r="237" spans="2:8" ht="14.25" outlineLevel="4">
      <c r="B237" s="37" t="s">
        <v>35</v>
      </c>
      <c r="C237" s="44">
        <v>5600</v>
      </c>
      <c r="D237" s="44" t="s">
        <v>484</v>
      </c>
      <c r="E237" s="48" t="s">
        <v>485</v>
      </c>
      <c r="F237" s="123">
        <v>8860</v>
      </c>
      <c r="G237" s="123">
        <v>827935</v>
      </c>
      <c r="H237" s="133">
        <v>93</v>
      </c>
    </row>
    <row r="238" spans="2:8" ht="14.25" outlineLevel="4">
      <c r="B238" s="37" t="s">
        <v>35</v>
      </c>
      <c r="C238" s="44">
        <v>5660</v>
      </c>
      <c r="D238" s="44" t="s">
        <v>486</v>
      </c>
      <c r="E238" s="48" t="s">
        <v>487</v>
      </c>
      <c r="F238" s="123">
        <v>8900</v>
      </c>
      <c r="G238" s="123">
        <v>417088</v>
      </c>
      <c r="H238" s="133">
        <v>47</v>
      </c>
    </row>
    <row r="239" spans="2:8" ht="14.25" outlineLevel="4">
      <c r="B239" s="37" t="s">
        <v>35</v>
      </c>
      <c r="C239" s="44">
        <v>5690</v>
      </c>
      <c r="D239" s="44" t="s">
        <v>488</v>
      </c>
      <c r="E239" s="48" t="s">
        <v>489</v>
      </c>
      <c r="F239" s="123">
        <v>5990</v>
      </c>
      <c r="G239" s="123">
        <v>180784</v>
      </c>
      <c r="H239" s="133">
        <v>30</v>
      </c>
    </row>
    <row r="240" spans="2:8" ht="14.25" outlineLevel="4">
      <c r="B240" s="37" t="s">
        <v>35</v>
      </c>
      <c r="C240" s="44">
        <v>5750</v>
      </c>
      <c r="D240" s="44" t="s">
        <v>490</v>
      </c>
      <c r="E240" s="48" t="s">
        <v>491</v>
      </c>
      <c r="F240" s="123">
        <v>7380</v>
      </c>
      <c r="G240" s="123">
        <v>379220</v>
      </c>
      <c r="H240" s="133">
        <v>51</v>
      </c>
    </row>
    <row r="241" spans="2:8" ht="14.25" outlineLevel="4">
      <c r="B241" s="37" t="s">
        <v>35</v>
      </c>
      <c r="C241" s="44">
        <v>5840</v>
      </c>
      <c r="D241" s="44" t="s">
        <v>492</v>
      </c>
      <c r="E241" s="48" t="s">
        <v>493</v>
      </c>
      <c r="F241" s="123">
        <v>11450</v>
      </c>
      <c r="G241" s="123">
        <v>721832</v>
      </c>
      <c r="H241" s="133">
        <v>63</v>
      </c>
    </row>
    <row r="242" spans="2:8" ht="14.25" outlineLevel="4">
      <c r="B242" s="37" t="s">
        <v>35</v>
      </c>
      <c r="C242" s="44">
        <v>5900</v>
      </c>
      <c r="D242" s="44" t="s">
        <v>494</v>
      </c>
      <c r="E242" s="48" t="s">
        <v>495</v>
      </c>
      <c r="F242" s="123">
        <v>16220</v>
      </c>
      <c r="G242" s="123">
        <v>1048630</v>
      </c>
      <c r="H242" s="133">
        <v>65</v>
      </c>
    </row>
    <row r="243" spans="2:8" ht="14.25" outlineLevel="4">
      <c r="B243" s="37" t="s">
        <v>35</v>
      </c>
      <c r="C243" s="44">
        <v>5960</v>
      </c>
      <c r="D243" s="44" t="s">
        <v>496</v>
      </c>
      <c r="E243" s="48" t="s">
        <v>497</v>
      </c>
      <c r="F243" s="123">
        <v>8760</v>
      </c>
      <c r="G243" s="123">
        <v>295684</v>
      </c>
      <c r="H243" s="133">
        <v>34</v>
      </c>
    </row>
    <row r="244" spans="2:8" ht="14.25" outlineLevel="4">
      <c r="B244" s="37" t="s">
        <v>35</v>
      </c>
      <c r="C244" s="44">
        <v>5990</v>
      </c>
      <c r="D244" s="44" t="s">
        <v>498</v>
      </c>
      <c r="E244" s="48" t="s">
        <v>499</v>
      </c>
      <c r="F244" s="123">
        <v>36030</v>
      </c>
      <c r="G244" s="123">
        <v>5147599</v>
      </c>
      <c r="H244" s="133">
        <v>143</v>
      </c>
    </row>
    <row r="245" spans="2:8" ht="15" outlineLevel="3">
      <c r="B245" s="37" t="s">
        <v>50</v>
      </c>
      <c r="C245" s="41" t="s">
        <v>26</v>
      </c>
      <c r="D245" s="42" t="s">
        <v>500</v>
      </c>
      <c r="E245" s="49" t="s">
        <v>501</v>
      </c>
      <c r="F245" s="122">
        <v>126200</v>
      </c>
      <c r="G245" s="122">
        <v>5177825</v>
      </c>
      <c r="H245" s="132">
        <v>41</v>
      </c>
    </row>
    <row r="246" spans="2:8" ht="14.25" outlineLevel="4">
      <c r="B246" s="37" t="s">
        <v>35</v>
      </c>
      <c r="C246" s="44">
        <v>5060</v>
      </c>
      <c r="D246" s="44" t="s">
        <v>502</v>
      </c>
      <c r="E246" s="48" t="s">
        <v>503</v>
      </c>
      <c r="F246" s="123">
        <v>4410</v>
      </c>
      <c r="G246" s="123">
        <v>151977</v>
      </c>
      <c r="H246" s="133">
        <v>34</v>
      </c>
    </row>
    <row r="247" spans="2:8" ht="14.25" outlineLevel="4">
      <c r="B247" s="37" t="s">
        <v>35</v>
      </c>
      <c r="C247" s="44">
        <v>5090</v>
      </c>
      <c r="D247" s="44" t="s">
        <v>504</v>
      </c>
      <c r="E247" s="48" t="s">
        <v>505</v>
      </c>
      <c r="F247" s="123">
        <v>8750</v>
      </c>
      <c r="G247" s="123">
        <v>302204</v>
      </c>
      <c r="H247" s="133">
        <v>35</v>
      </c>
    </row>
    <row r="248" spans="2:8" ht="14.25" outlineLevel="4">
      <c r="B248" s="37" t="s">
        <v>35</v>
      </c>
      <c r="C248" s="44">
        <v>5120</v>
      </c>
      <c r="D248" s="44" t="s">
        <v>506</v>
      </c>
      <c r="E248" s="48" t="s">
        <v>507</v>
      </c>
      <c r="F248" s="123">
        <v>5460</v>
      </c>
      <c r="G248" s="123">
        <v>184935</v>
      </c>
      <c r="H248" s="133">
        <v>34</v>
      </c>
    </row>
    <row r="249" spans="2:8" ht="14.25" outlineLevel="4">
      <c r="B249" s="37" t="s">
        <v>35</v>
      </c>
      <c r="C249" s="44">
        <v>5150</v>
      </c>
      <c r="D249" s="44" t="s">
        <v>508</v>
      </c>
      <c r="E249" s="48" t="s">
        <v>509</v>
      </c>
      <c r="F249" s="123">
        <v>8620</v>
      </c>
      <c r="G249" s="123">
        <v>317472</v>
      </c>
      <c r="H249" s="133">
        <v>37</v>
      </c>
    </row>
    <row r="250" spans="2:8" ht="14.25" outlineLevel="4">
      <c r="B250" s="37" t="s">
        <v>35</v>
      </c>
      <c r="C250" s="44">
        <v>5180</v>
      </c>
      <c r="D250" s="44" t="s">
        <v>510</v>
      </c>
      <c r="E250" s="48" t="s">
        <v>511</v>
      </c>
      <c r="F250" s="123">
        <v>7260</v>
      </c>
      <c r="G250" s="123">
        <v>244436</v>
      </c>
      <c r="H250" s="133">
        <v>34</v>
      </c>
    </row>
    <row r="251" spans="2:8" ht="14.25" outlineLevel="4">
      <c r="B251" s="37" t="s">
        <v>35</v>
      </c>
      <c r="C251" s="44">
        <v>5240</v>
      </c>
      <c r="D251" s="44" t="s">
        <v>512</v>
      </c>
      <c r="E251" s="48" t="s">
        <v>513</v>
      </c>
      <c r="F251" s="123">
        <v>9100</v>
      </c>
      <c r="G251" s="123">
        <v>328645</v>
      </c>
      <c r="H251" s="133">
        <v>36</v>
      </c>
    </row>
    <row r="252" spans="2:8" ht="14.25" outlineLevel="4">
      <c r="B252" s="37" t="s">
        <v>35</v>
      </c>
      <c r="C252" s="44">
        <v>5270</v>
      </c>
      <c r="D252" s="44" t="s">
        <v>514</v>
      </c>
      <c r="E252" s="48" t="s">
        <v>515</v>
      </c>
      <c r="F252" s="123">
        <v>10110</v>
      </c>
      <c r="G252" s="123">
        <v>395600</v>
      </c>
      <c r="H252" s="133">
        <v>39</v>
      </c>
    </row>
    <row r="253" spans="2:8" ht="14.25" outlineLevel="4">
      <c r="B253" s="37" t="s">
        <v>35</v>
      </c>
      <c r="C253" s="44">
        <v>5300</v>
      </c>
      <c r="D253" s="44" t="s">
        <v>516</v>
      </c>
      <c r="E253" s="48" t="s">
        <v>517</v>
      </c>
      <c r="F253" s="123">
        <v>7030</v>
      </c>
      <c r="G253" s="123">
        <v>278549</v>
      </c>
      <c r="H253" s="133">
        <v>40</v>
      </c>
    </row>
    <row r="254" spans="2:8" ht="14.25" outlineLevel="4">
      <c r="B254" s="37" t="s">
        <v>35</v>
      </c>
      <c r="C254" s="44">
        <v>5330</v>
      </c>
      <c r="D254" s="44" t="s">
        <v>518</v>
      </c>
      <c r="E254" s="48" t="s">
        <v>519</v>
      </c>
      <c r="F254" s="123">
        <v>5210</v>
      </c>
      <c r="G254" s="123">
        <v>228860</v>
      </c>
      <c r="H254" s="133">
        <v>44</v>
      </c>
    </row>
    <row r="255" spans="2:8" ht="14.25" outlineLevel="4">
      <c r="B255" s="37" t="s">
        <v>35</v>
      </c>
      <c r="C255" s="44">
        <v>5450</v>
      </c>
      <c r="D255" s="44" t="s">
        <v>520</v>
      </c>
      <c r="E255" s="48" t="s">
        <v>521</v>
      </c>
      <c r="F255" s="123">
        <v>5430</v>
      </c>
      <c r="G255" s="123">
        <v>142061</v>
      </c>
      <c r="H255" s="133">
        <v>26</v>
      </c>
    </row>
    <row r="256" spans="2:8" ht="14.25" outlineLevel="4">
      <c r="B256" s="37" t="s">
        <v>35</v>
      </c>
      <c r="C256" s="44">
        <v>5480</v>
      </c>
      <c r="D256" s="44" t="s">
        <v>522</v>
      </c>
      <c r="E256" s="48" t="s">
        <v>523</v>
      </c>
      <c r="F256" s="123">
        <v>5890</v>
      </c>
      <c r="G256" s="123">
        <v>202063</v>
      </c>
      <c r="H256" s="133">
        <v>34</v>
      </c>
    </row>
    <row r="257" spans="2:8" ht="14.25" outlineLevel="4">
      <c r="B257" s="37" t="s">
        <v>35</v>
      </c>
      <c r="C257" s="44">
        <v>5510</v>
      </c>
      <c r="D257" s="44" t="s">
        <v>524</v>
      </c>
      <c r="E257" s="48" t="s">
        <v>525</v>
      </c>
      <c r="F257" s="123">
        <v>8440</v>
      </c>
      <c r="G257" s="123">
        <v>807268</v>
      </c>
      <c r="H257" s="133">
        <v>96</v>
      </c>
    </row>
    <row r="258" spans="2:8" ht="14.25" outlineLevel="4">
      <c r="B258" s="37" t="s">
        <v>35</v>
      </c>
      <c r="C258" s="44">
        <v>5540</v>
      </c>
      <c r="D258" s="44" t="s">
        <v>526</v>
      </c>
      <c r="E258" s="48" t="s">
        <v>527</v>
      </c>
      <c r="F258" s="123">
        <v>7220</v>
      </c>
      <c r="G258" s="123">
        <v>469893</v>
      </c>
      <c r="H258" s="133">
        <v>65</v>
      </c>
    </row>
    <row r="259" spans="2:8" ht="14.25" outlineLevel="4">
      <c r="B259" s="37" t="s">
        <v>35</v>
      </c>
      <c r="C259" s="44">
        <v>5630</v>
      </c>
      <c r="D259" s="44" t="s">
        <v>528</v>
      </c>
      <c r="E259" s="48" t="s">
        <v>529</v>
      </c>
      <c r="F259" s="123">
        <v>4730</v>
      </c>
      <c r="G259" s="123">
        <v>212211</v>
      </c>
      <c r="H259" s="133">
        <v>45</v>
      </c>
    </row>
    <row r="260" spans="2:8" ht="14.25" outlineLevel="4">
      <c r="B260" s="37" t="s">
        <v>35</v>
      </c>
      <c r="C260" s="44">
        <v>5720</v>
      </c>
      <c r="D260" s="44" t="s">
        <v>530</v>
      </c>
      <c r="E260" s="48" t="s">
        <v>531</v>
      </c>
      <c r="F260" s="123">
        <v>5350</v>
      </c>
      <c r="G260" s="123">
        <v>213495</v>
      </c>
      <c r="H260" s="133">
        <v>40</v>
      </c>
    </row>
    <row r="261" spans="2:8" ht="14.25" outlineLevel="4">
      <c r="B261" s="37" t="s">
        <v>35</v>
      </c>
      <c r="C261" s="44">
        <v>5780</v>
      </c>
      <c r="D261" s="44" t="s">
        <v>532</v>
      </c>
      <c r="E261" s="48" t="s">
        <v>533</v>
      </c>
      <c r="F261" s="123">
        <v>6560</v>
      </c>
      <c r="G261" s="123">
        <v>155499</v>
      </c>
      <c r="H261" s="133">
        <v>24</v>
      </c>
    </row>
    <row r="262" spans="2:8" ht="14.25" outlineLevel="4">
      <c r="B262" s="37" t="s">
        <v>35</v>
      </c>
      <c r="C262" s="44">
        <v>5810</v>
      </c>
      <c r="D262" s="44" t="s">
        <v>534</v>
      </c>
      <c r="E262" s="48" t="s">
        <v>535</v>
      </c>
      <c r="F262" s="123">
        <v>5900</v>
      </c>
      <c r="G262" s="123">
        <v>228338</v>
      </c>
      <c r="H262" s="133">
        <v>39</v>
      </c>
    </row>
    <row r="263" spans="2:8" ht="14.25" outlineLevel="4">
      <c r="B263" s="37" t="s">
        <v>35</v>
      </c>
      <c r="C263" s="44">
        <v>5870</v>
      </c>
      <c r="D263" s="44" t="s">
        <v>536</v>
      </c>
      <c r="E263" s="48" t="s">
        <v>537</v>
      </c>
      <c r="F263" s="123">
        <v>4050</v>
      </c>
      <c r="G263" s="123">
        <v>134268</v>
      </c>
      <c r="H263" s="133">
        <v>33</v>
      </c>
    </row>
    <row r="264" spans="2:8" ht="14.25" outlineLevel="4">
      <c r="B264" s="37" t="s">
        <v>35</v>
      </c>
      <c r="C264" s="44">
        <v>5930</v>
      </c>
      <c r="D264" s="44" t="s">
        <v>538</v>
      </c>
      <c r="E264" s="48" t="s">
        <v>539</v>
      </c>
      <c r="F264" s="123">
        <v>6670</v>
      </c>
      <c r="G264" s="123">
        <v>180049</v>
      </c>
      <c r="H264" s="133">
        <v>27</v>
      </c>
    </row>
    <row r="265" spans="2:8" ht="18" customHeight="1" outlineLevel="2">
      <c r="B265" s="30" t="s">
        <v>32</v>
      </c>
      <c r="C265" s="35" t="s">
        <v>26</v>
      </c>
      <c r="D265" s="35" t="s">
        <v>540</v>
      </c>
      <c r="E265" s="36" t="s">
        <v>541</v>
      </c>
      <c r="F265" s="122">
        <v>273680</v>
      </c>
      <c r="G265" s="122">
        <v>9310964</v>
      </c>
      <c r="H265" s="132">
        <v>34</v>
      </c>
    </row>
    <row r="266" spans="2:8" ht="14.25" outlineLevel="3">
      <c r="B266" s="37" t="s">
        <v>35</v>
      </c>
      <c r="C266" s="38">
        <v>335</v>
      </c>
      <c r="D266" s="39" t="s">
        <v>542</v>
      </c>
      <c r="E266" s="46" t="s">
        <v>543</v>
      </c>
      <c r="F266" s="123">
        <v>2450</v>
      </c>
      <c r="G266" s="123">
        <v>159349</v>
      </c>
      <c r="H266" s="133">
        <v>65</v>
      </c>
    </row>
    <row r="267" spans="2:8" ht="14.25" outlineLevel="3">
      <c r="B267" s="37" t="s">
        <v>35</v>
      </c>
      <c r="C267" s="38">
        <v>1445</v>
      </c>
      <c r="D267" s="39" t="s">
        <v>544</v>
      </c>
      <c r="E267" s="46" t="s">
        <v>545</v>
      </c>
      <c r="F267" s="123">
        <v>10610</v>
      </c>
      <c r="G267" s="123">
        <v>305588</v>
      </c>
      <c r="H267" s="133">
        <v>29</v>
      </c>
    </row>
    <row r="268" spans="2:8" ht="14.25" outlineLevel="3">
      <c r="B268" s="37" t="s">
        <v>35</v>
      </c>
      <c r="C268" s="38">
        <v>2100</v>
      </c>
      <c r="D268" s="39" t="s">
        <v>546</v>
      </c>
      <c r="E268" s="46" t="s">
        <v>547</v>
      </c>
      <c r="F268" s="123">
        <v>6810</v>
      </c>
      <c r="G268" s="123">
        <v>106372</v>
      </c>
      <c r="H268" s="133">
        <v>16</v>
      </c>
    </row>
    <row r="269" spans="2:8" ht="14.25" outlineLevel="3">
      <c r="B269" s="37" t="s">
        <v>35</v>
      </c>
      <c r="C269" s="38">
        <v>2280</v>
      </c>
      <c r="D269" s="39" t="s">
        <v>548</v>
      </c>
      <c r="E269" s="46" t="s">
        <v>549</v>
      </c>
      <c r="F269" s="123">
        <v>6150</v>
      </c>
      <c r="G269" s="123">
        <v>221284</v>
      </c>
      <c r="H269" s="133">
        <v>36</v>
      </c>
    </row>
    <row r="270" spans="2:8" ht="14.25" outlineLevel="3">
      <c r="B270" s="37" t="s">
        <v>35</v>
      </c>
      <c r="C270" s="38">
        <v>435</v>
      </c>
      <c r="D270" s="39" t="s">
        <v>550</v>
      </c>
      <c r="E270" s="46" t="s">
        <v>551</v>
      </c>
      <c r="F270" s="123">
        <v>7490</v>
      </c>
      <c r="G270" s="123">
        <v>400173</v>
      </c>
      <c r="H270" s="133">
        <v>53</v>
      </c>
    </row>
    <row r="271" spans="2:8" ht="14.25" outlineLevel="3">
      <c r="B271" s="37" t="s">
        <v>35</v>
      </c>
      <c r="C271" s="38">
        <v>1775</v>
      </c>
      <c r="D271" s="39" t="s">
        <v>552</v>
      </c>
      <c r="E271" s="46" t="s">
        <v>553</v>
      </c>
      <c r="F271" s="123">
        <v>6100</v>
      </c>
      <c r="G271" s="123">
        <v>214057</v>
      </c>
      <c r="H271" s="133">
        <v>35</v>
      </c>
    </row>
    <row r="272" spans="2:8" ht="14.25" outlineLevel="3">
      <c r="B272" s="37" t="s">
        <v>35</v>
      </c>
      <c r="C272" s="38">
        <v>345</v>
      </c>
      <c r="D272" s="39" t="s">
        <v>554</v>
      </c>
      <c r="E272" s="46" t="s">
        <v>555</v>
      </c>
      <c r="F272" s="123">
        <v>5220</v>
      </c>
      <c r="G272" s="123">
        <v>303238</v>
      </c>
      <c r="H272" s="133">
        <v>58</v>
      </c>
    </row>
    <row r="273" spans="2:8" ht="14.25" outlineLevel="3">
      <c r="B273" s="37" t="s">
        <v>35</v>
      </c>
      <c r="C273" s="38">
        <v>350</v>
      </c>
      <c r="D273" s="39" t="s">
        <v>556</v>
      </c>
      <c r="E273" s="46" t="s">
        <v>557</v>
      </c>
      <c r="F273" s="123">
        <v>3460</v>
      </c>
      <c r="G273" s="123">
        <v>244703</v>
      </c>
      <c r="H273" s="133">
        <v>71</v>
      </c>
    </row>
    <row r="274" spans="2:8" ht="14.25" outlineLevel="3">
      <c r="B274" s="37" t="s">
        <v>35</v>
      </c>
      <c r="C274" s="38">
        <v>1780</v>
      </c>
      <c r="D274" s="39" t="s">
        <v>558</v>
      </c>
      <c r="E274" s="46" t="s">
        <v>559</v>
      </c>
      <c r="F274" s="123">
        <v>6770</v>
      </c>
      <c r="G274" s="123">
        <v>264511</v>
      </c>
      <c r="H274" s="133">
        <v>39</v>
      </c>
    </row>
    <row r="275" spans="2:8" ht="14.25" outlineLevel="3">
      <c r="B275" s="37" t="s">
        <v>35</v>
      </c>
      <c r="C275" s="38">
        <v>340</v>
      </c>
      <c r="D275" s="39" t="s">
        <v>560</v>
      </c>
      <c r="E275" s="46" t="s">
        <v>561</v>
      </c>
      <c r="F275" s="123">
        <v>5320</v>
      </c>
      <c r="G275" s="123">
        <v>205925</v>
      </c>
      <c r="H275" s="133">
        <v>39</v>
      </c>
    </row>
    <row r="276" spans="2:8" ht="14.25" outlineLevel="3">
      <c r="B276" s="37" t="s">
        <v>35</v>
      </c>
      <c r="C276" s="38">
        <v>355</v>
      </c>
      <c r="D276" s="39" t="s">
        <v>562</v>
      </c>
      <c r="E276" s="46" t="s">
        <v>563</v>
      </c>
      <c r="F276" s="123">
        <v>4770</v>
      </c>
      <c r="G276" s="123">
        <v>220708</v>
      </c>
      <c r="H276" s="133">
        <v>46</v>
      </c>
    </row>
    <row r="277" spans="2:8" ht="14.25" outlineLevel="3">
      <c r="B277" s="37" t="s">
        <v>35</v>
      </c>
      <c r="C277" s="38">
        <v>360</v>
      </c>
      <c r="D277" s="39" t="s">
        <v>564</v>
      </c>
      <c r="E277" s="46" t="s">
        <v>565</v>
      </c>
      <c r="F277" s="123">
        <v>3950</v>
      </c>
      <c r="G277" s="123">
        <v>176393</v>
      </c>
      <c r="H277" s="133">
        <v>45</v>
      </c>
    </row>
    <row r="278" spans="2:8" ht="14.25" outlineLevel="3">
      <c r="B278" s="37" t="s">
        <v>50</v>
      </c>
      <c r="C278" s="41" t="s">
        <v>26</v>
      </c>
      <c r="D278" s="42" t="s">
        <v>566</v>
      </c>
      <c r="E278" s="43" t="s">
        <v>567</v>
      </c>
      <c r="F278" s="123">
        <v>14730</v>
      </c>
      <c r="G278" s="123">
        <v>454484</v>
      </c>
      <c r="H278" s="133">
        <v>31</v>
      </c>
    </row>
    <row r="279" spans="2:8" ht="14.25" outlineLevel="4">
      <c r="B279" s="37" t="s">
        <v>35</v>
      </c>
      <c r="C279" s="44">
        <v>405</v>
      </c>
      <c r="D279" s="44" t="s">
        <v>568</v>
      </c>
      <c r="E279" s="48" t="s">
        <v>569</v>
      </c>
      <c r="F279" s="123">
        <v>5140</v>
      </c>
      <c r="G279" s="123">
        <v>140003</v>
      </c>
      <c r="H279" s="133">
        <v>27</v>
      </c>
    </row>
    <row r="280" spans="2:8" ht="14.25" outlineLevel="4">
      <c r="B280" s="37" t="s">
        <v>35</v>
      </c>
      <c r="C280" s="44">
        <v>415</v>
      </c>
      <c r="D280" s="44" t="s">
        <v>570</v>
      </c>
      <c r="E280" s="48" t="s">
        <v>571</v>
      </c>
      <c r="F280" s="123">
        <v>2580</v>
      </c>
      <c r="G280" s="123">
        <v>58736</v>
      </c>
      <c r="H280" s="133">
        <v>23</v>
      </c>
    </row>
    <row r="281" spans="2:8" ht="14.25" outlineLevel="4">
      <c r="B281" s="37" t="s">
        <v>35</v>
      </c>
      <c r="C281" s="44">
        <v>410</v>
      </c>
      <c r="D281" s="44" t="s">
        <v>572</v>
      </c>
      <c r="E281" s="48" t="s">
        <v>573</v>
      </c>
      <c r="F281" s="123">
        <v>1980</v>
      </c>
      <c r="G281" s="123">
        <v>80098</v>
      </c>
      <c r="H281" s="133">
        <v>41</v>
      </c>
    </row>
    <row r="282" spans="2:8" ht="14.25" outlineLevel="4">
      <c r="B282" s="37" t="s">
        <v>35</v>
      </c>
      <c r="C282" s="44">
        <v>425</v>
      </c>
      <c r="D282" s="44" t="s">
        <v>574</v>
      </c>
      <c r="E282" s="48" t="s">
        <v>575</v>
      </c>
      <c r="F282" s="123">
        <v>5030</v>
      </c>
      <c r="G282" s="123">
        <v>175647</v>
      </c>
      <c r="H282" s="133">
        <v>35</v>
      </c>
    </row>
    <row r="283" spans="2:8" ht="14.25" outlineLevel="3">
      <c r="B283" s="37" t="s">
        <v>50</v>
      </c>
      <c r="C283" s="41" t="s">
        <v>26</v>
      </c>
      <c r="D283" s="42" t="s">
        <v>576</v>
      </c>
      <c r="E283" s="43" t="s">
        <v>577</v>
      </c>
      <c r="F283" s="123">
        <v>19720</v>
      </c>
      <c r="G283" s="123">
        <v>366349</v>
      </c>
      <c r="H283" s="133">
        <v>19</v>
      </c>
    </row>
    <row r="284" spans="2:8" ht="14.25" outlineLevel="4">
      <c r="B284" s="37" t="s">
        <v>35</v>
      </c>
      <c r="C284" s="44">
        <v>1410</v>
      </c>
      <c r="D284" s="44" t="s">
        <v>578</v>
      </c>
      <c r="E284" s="48" t="s">
        <v>579</v>
      </c>
      <c r="F284" s="123">
        <v>3070</v>
      </c>
      <c r="G284" s="123">
        <v>91011</v>
      </c>
      <c r="H284" s="133">
        <v>30</v>
      </c>
    </row>
    <row r="285" spans="2:8" ht="14.25" outlineLevel="4">
      <c r="B285" s="37" t="s">
        <v>35</v>
      </c>
      <c r="C285" s="44">
        <v>1415</v>
      </c>
      <c r="D285" s="44" t="s">
        <v>580</v>
      </c>
      <c r="E285" s="48" t="s">
        <v>581</v>
      </c>
      <c r="F285" s="123">
        <v>3440</v>
      </c>
      <c r="G285" s="123">
        <v>60009</v>
      </c>
      <c r="H285" s="133">
        <v>17</v>
      </c>
    </row>
    <row r="286" spans="2:8" ht="14.25" outlineLevel="4">
      <c r="B286" s="37" t="s">
        <v>35</v>
      </c>
      <c r="C286" s="44">
        <v>1425</v>
      </c>
      <c r="D286" s="44" t="s">
        <v>582</v>
      </c>
      <c r="E286" s="48" t="s">
        <v>583</v>
      </c>
      <c r="F286" s="123">
        <v>3440</v>
      </c>
      <c r="G286" s="123">
        <v>70484</v>
      </c>
      <c r="H286" s="133">
        <v>20</v>
      </c>
    </row>
    <row r="287" spans="2:8" ht="14.25" outlineLevel="4">
      <c r="B287" s="37" t="s">
        <v>35</v>
      </c>
      <c r="C287" s="44">
        <v>1430</v>
      </c>
      <c r="D287" s="44" t="s">
        <v>584</v>
      </c>
      <c r="E287" s="48" t="s">
        <v>585</v>
      </c>
      <c r="F287" s="123">
        <v>3960</v>
      </c>
      <c r="G287" s="123">
        <v>54466</v>
      </c>
      <c r="H287" s="133">
        <v>14</v>
      </c>
    </row>
    <row r="288" spans="2:8" ht="14.25" outlineLevel="4">
      <c r="B288" s="37" t="s">
        <v>35</v>
      </c>
      <c r="C288" s="44">
        <v>1435</v>
      </c>
      <c r="D288" s="44" t="s">
        <v>586</v>
      </c>
      <c r="E288" s="48" t="s">
        <v>587</v>
      </c>
      <c r="F288" s="123">
        <v>5810</v>
      </c>
      <c r="G288" s="123">
        <v>90379</v>
      </c>
      <c r="H288" s="133">
        <v>16</v>
      </c>
    </row>
    <row r="289" spans="2:8" ht="14.25" outlineLevel="3">
      <c r="B289" s="37" t="s">
        <v>50</v>
      </c>
      <c r="C289" s="41" t="s">
        <v>26</v>
      </c>
      <c r="D289" s="42" t="s">
        <v>588</v>
      </c>
      <c r="E289" s="43" t="s">
        <v>589</v>
      </c>
      <c r="F289" s="123">
        <v>39840</v>
      </c>
      <c r="G289" s="123">
        <v>1263385</v>
      </c>
      <c r="H289" s="133">
        <v>32</v>
      </c>
    </row>
    <row r="290" spans="2:8" ht="14.25" outlineLevel="4">
      <c r="B290" s="37" t="s">
        <v>35</v>
      </c>
      <c r="C290" s="44">
        <v>1705</v>
      </c>
      <c r="D290" s="44" t="s">
        <v>590</v>
      </c>
      <c r="E290" s="48" t="s">
        <v>591</v>
      </c>
      <c r="F290" s="123">
        <v>4370</v>
      </c>
      <c r="G290" s="123">
        <v>178562</v>
      </c>
      <c r="H290" s="133">
        <v>41</v>
      </c>
    </row>
    <row r="291" spans="2:8" ht="14.25" outlineLevel="4">
      <c r="B291" s="37" t="s">
        <v>35</v>
      </c>
      <c r="C291" s="44">
        <v>1710</v>
      </c>
      <c r="D291" s="44" t="s">
        <v>592</v>
      </c>
      <c r="E291" s="48" t="s">
        <v>593</v>
      </c>
      <c r="F291" s="123">
        <v>3800</v>
      </c>
      <c r="G291" s="123">
        <v>84516</v>
      </c>
      <c r="H291" s="133">
        <v>22</v>
      </c>
    </row>
    <row r="292" spans="2:8" ht="14.25" outlineLevel="4">
      <c r="B292" s="37" t="s">
        <v>35</v>
      </c>
      <c r="C292" s="44">
        <v>1715</v>
      </c>
      <c r="D292" s="44" t="s">
        <v>594</v>
      </c>
      <c r="E292" s="48" t="s">
        <v>595</v>
      </c>
      <c r="F292" s="123">
        <v>3110</v>
      </c>
      <c r="G292" s="123">
        <v>133779</v>
      </c>
      <c r="H292" s="133">
        <v>43</v>
      </c>
    </row>
    <row r="293" spans="2:8" ht="14.25" outlineLevel="4">
      <c r="B293" s="37" t="s">
        <v>35</v>
      </c>
      <c r="C293" s="44">
        <v>1720</v>
      </c>
      <c r="D293" s="44" t="s">
        <v>596</v>
      </c>
      <c r="E293" s="48" t="s">
        <v>597</v>
      </c>
      <c r="F293" s="123">
        <v>3140</v>
      </c>
      <c r="G293" s="123">
        <v>101083</v>
      </c>
      <c r="H293" s="133">
        <v>32</v>
      </c>
    </row>
    <row r="294" spans="2:8" ht="14.25" outlineLevel="4">
      <c r="B294" s="37" t="s">
        <v>35</v>
      </c>
      <c r="C294" s="44">
        <v>1725</v>
      </c>
      <c r="D294" s="44" t="s">
        <v>598</v>
      </c>
      <c r="E294" s="48" t="s">
        <v>599</v>
      </c>
      <c r="F294" s="123">
        <v>1930</v>
      </c>
      <c r="G294" s="123">
        <v>42660</v>
      </c>
      <c r="H294" s="133">
        <v>22</v>
      </c>
    </row>
    <row r="295" spans="2:8" ht="14.25" outlineLevel="4">
      <c r="B295" s="37" t="s">
        <v>35</v>
      </c>
      <c r="C295" s="44">
        <v>1730</v>
      </c>
      <c r="D295" s="44" t="s">
        <v>600</v>
      </c>
      <c r="E295" s="48" t="s">
        <v>601</v>
      </c>
      <c r="F295" s="123">
        <v>2240</v>
      </c>
      <c r="G295" s="123">
        <v>77535</v>
      </c>
      <c r="H295" s="133">
        <v>35</v>
      </c>
    </row>
    <row r="296" spans="2:8" ht="14.25" outlineLevel="4">
      <c r="B296" s="37" t="s">
        <v>35</v>
      </c>
      <c r="C296" s="44">
        <v>1735</v>
      </c>
      <c r="D296" s="44" t="s">
        <v>602</v>
      </c>
      <c r="E296" s="48" t="s">
        <v>603</v>
      </c>
      <c r="F296" s="123">
        <v>3300</v>
      </c>
      <c r="G296" s="123">
        <v>84387</v>
      </c>
      <c r="H296" s="133">
        <v>26</v>
      </c>
    </row>
    <row r="297" spans="2:8" ht="14.25" outlineLevel="4">
      <c r="B297" s="37" t="s">
        <v>35</v>
      </c>
      <c r="C297" s="44">
        <v>1740</v>
      </c>
      <c r="D297" s="44" t="s">
        <v>604</v>
      </c>
      <c r="E297" s="48" t="s">
        <v>605</v>
      </c>
      <c r="F297" s="123">
        <v>6670</v>
      </c>
      <c r="G297" s="123">
        <v>166427</v>
      </c>
      <c r="H297" s="133">
        <v>25</v>
      </c>
    </row>
    <row r="298" spans="2:8" ht="14.25" outlineLevel="4">
      <c r="B298" s="37" t="s">
        <v>35</v>
      </c>
      <c r="C298" s="44">
        <v>1750</v>
      </c>
      <c r="D298" s="44" t="s">
        <v>606</v>
      </c>
      <c r="E298" s="48" t="s">
        <v>607</v>
      </c>
      <c r="F298" s="123">
        <v>2460</v>
      </c>
      <c r="G298" s="123">
        <v>115774</v>
      </c>
      <c r="H298" s="133">
        <v>47</v>
      </c>
    </row>
    <row r="299" spans="2:8" ht="14.25" outlineLevel="4">
      <c r="B299" s="37" t="s">
        <v>35</v>
      </c>
      <c r="C299" s="44">
        <v>1760</v>
      </c>
      <c r="D299" s="44" t="s">
        <v>608</v>
      </c>
      <c r="E299" s="48" t="s">
        <v>609</v>
      </c>
      <c r="F299" s="123">
        <v>4350</v>
      </c>
      <c r="G299" s="123">
        <v>128864</v>
      </c>
      <c r="H299" s="133">
        <v>30</v>
      </c>
    </row>
    <row r="300" spans="2:8" ht="14.25" outlineLevel="4">
      <c r="B300" s="37" t="s">
        <v>35</v>
      </c>
      <c r="C300" s="44">
        <v>1765</v>
      </c>
      <c r="D300" s="44" t="s">
        <v>610</v>
      </c>
      <c r="E300" s="48" t="s">
        <v>611</v>
      </c>
      <c r="F300" s="123">
        <v>4480</v>
      </c>
      <c r="G300" s="123">
        <v>149799</v>
      </c>
      <c r="H300" s="133">
        <v>33</v>
      </c>
    </row>
    <row r="301" spans="2:8" ht="14.25" outlineLevel="3">
      <c r="B301" s="37" t="s">
        <v>50</v>
      </c>
      <c r="C301" s="41" t="s">
        <v>26</v>
      </c>
      <c r="D301" s="42" t="s">
        <v>612</v>
      </c>
      <c r="E301" s="50" t="s">
        <v>613</v>
      </c>
      <c r="F301" s="123">
        <v>49080</v>
      </c>
      <c r="G301" s="123">
        <v>1428950</v>
      </c>
      <c r="H301" s="133">
        <v>29</v>
      </c>
    </row>
    <row r="302" spans="2:8" ht="14.25" outlineLevel="4">
      <c r="B302" s="37" t="s">
        <v>35</v>
      </c>
      <c r="C302" s="44">
        <v>2205</v>
      </c>
      <c r="D302" s="44" t="s">
        <v>614</v>
      </c>
      <c r="E302" s="48" t="s">
        <v>615</v>
      </c>
      <c r="F302" s="123">
        <v>4500</v>
      </c>
      <c r="G302" s="123">
        <v>125892</v>
      </c>
      <c r="H302" s="133">
        <v>28</v>
      </c>
    </row>
    <row r="303" spans="2:8" ht="14.25" outlineLevel="4">
      <c r="B303" s="37" t="s">
        <v>35</v>
      </c>
      <c r="C303" s="44">
        <v>2210</v>
      </c>
      <c r="D303" s="44" t="s">
        <v>616</v>
      </c>
      <c r="E303" s="48" t="s">
        <v>617</v>
      </c>
      <c r="F303" s="123">
        <v>5720</v>
      </c>
      <c r="G303" s="123">
        <v>135749</v>
      </c>
      <c r="H303" s="133">
        <v>24</v>
      </c>
    </row>
    <row r="304" spans="2:8" ht="14.25" outlineLevel="4">
      <c r="B304" s="37" t="s">
        <v>35</v>
      </c>
      <c r="C304" s="44">
        <v>2215</v>
      </c>
      <c r="D304" s="44" t="s">
        <v>618</v>
      </c>
      <c r="E304" s="48" t="s">
        <v>619</v>
      </c>
      <c r="F304" s="123">
        <v>3160</v>
      </c>
      <c r="G304" s="123">
        <v>197418</v>
      </c>
      <c r="H304" s="133">
        <v>63</v>
      </c>
    </row>
    <row r="305" spans="2:8" ht="14.25" outlineLevel="4">
      <c r="B305" s="37" t="s">
        <v>35</v>
      </c>
      <c r="C305" s="44">
        <v>2220</v>
      </c>
      <c r="D305" s="44" t="s">
        <v>620</v>
      </c>
      <c r="E305" s="48" t="s">
        <v>621</v>
      </c>
      <c r="F305" s="123">
        <v>3930</v>
      </c>
      <c r="G305" s="123">
        <v>100360</v>
      </c>
      <c r="H305" s="133">
        <v>26</v>
      </c>
    </row>
    <row r="306" spans="2:8" ht="14.25" outlineLevel="4">
      <c r="B306" s="37" t="s">
        <v>35</v>
      </c>
      <c r="C306" s="44">
        <v>2230</v>
      </c>
      <c r="D306" s="44" t="s">
        <v>622</v>
      </c>
      <c r="E306" s="48" t="s">
        <v>623</v>
      </c>
      <c r="F306" s="123">
        <v>2290</v>
      </c>
      <c r="G306" s="123">
        <v>64103</v>
      </c>
      <c r="H306" s="133">
        <v>28</v>
      </c>
    </row>
    <row r="307" spans="2:8" ht="14.25" outlineLevel="4">
      <c r="B307" s="37" t="s">
        <v>35</v>
      </c>
      <c r="C307" s="44">
        <v>2235</v>
      </c>
      <c r="D307" s="44" t="s">
        <v>624</v>
      </c>
      <c r="E307" s="48" t="s">
        <v>625</v>
      </c>
      <c r="F307" s="123">
        <v>4950</v>
      </c>
      <c r="G307" s="123">
        <v>144163</v>
      </c>
      <c r="H307" s="133">
        <v>29</v>
      </c>
    </row>
    <row r="308" spans="2:8" ht="14.25" outlineLevel="4">
      <c r="B308" s="37" t="s">
        <v>35</v>
      </c>
      <c r="C308" s="44">
        <v>2245</v>
      </c>
      <c r="D308" s="44" t="s">
        <v>626</v>
      </c>
      <c r="E308" s="48" t="s">
        <v>627</v>
      </c>
      <c r="F308" s="123">
        <v>3850</v>
      </c>
      <c r="G308" s="123">
        <v>93892</v>
      </c>
      <c r="H308" s="133">
        <v>24</v>
      </c>
    </row>
    <row r="309" spans="2:8" ht="14.25" outlineLevel="4">
      <c r="B309" s="37" t="s">
        <v>35</v>
      </c>
      <c r="C309" s="44">
        <v>2250</v>
      </c>
      <c r="D309" s="44" t="s">
        <v>628</v>
      </c>
      <c r="E309" s="48" t="s">
        <v>629</v>
      </c>
      <c r="F309" s="123">
        <v>3760</v>
      </c>
      <c r="G309" s="123">
        <v>76249</v>
      </c>
      <c r="H309" s="133">
        <v>20</v>
      </c>
    </row>
    <row r="310" spans="2:8" ht="14.25" outlineLevel="4">
      <c r="B310" s="37" t="s">
        <v>35</v>
      </c>
      <c r="C310" s="44">
        <v>2255</v>
      </c>
      <c r="D310" s="44" t="s">
        <v>630</v>
      </c>
      <c r="E310" s="48" t="s">
        <v>631</v>
      </c>
      <c r="F310" s="123">
        <v>4410</v>
      </c>
      <c r="G310" s="123">
        <v>117977</v>
      </c>
      <c r="H310" s="133">
        <v>27</v>
      </c>
    </row>
    <row r="311" spans="2:8" ht="14.25" outlineLevel="4">
      <c r="B311" s="37" t="s">
        <v>35</v>
      </c>
      <c r="C311" s="44">
        <v>2260</v>
      </c>
      <c r="D311" s="44" t="s">
        <v>632</v>
      </c>
      <c r="E311" s="48" t="s">
        <v>633</v>
      </c>
      <c r="F311" s="123">
        <v>4930</v>
      </c>
      <c r="G311" s="123">
        <v>93812</v>
      </c>
      <c r="H311" s="133">
        <v>19</v>
      </c>
    </row>
    <row r="312" spans="2:8" ht="14.25" outlineLevel="4">
      <c r="B312" s="37" t="s">
        <v>35</v>
      </c>
      <c r="C312" s="44">
        <v>2265</v>
      </c>
      <c r="D312" s="44" t="s">
        <v>634</v>
      </c>
      <c r="E312" s="48" t="s">
        <v>635</v>
      </c>
      <c r="F312" s="123">
        <v>3610</v>
      </c>
      <c r="G312" s="123">
        <v>144187</v>
      </c>
      <c r="H312" s="133">
        <v>40</v>
      </c>
    </row>
    <row r="313" spans="2:8" ht="14.25" outlineLevel="4">
      <c r="B313" s="37" t="s">
        <v>35</v>
      </c>
      <c r="C313" s="44">
        <v>2270</v>
      </c>
      <c r="D313" s="44" t="s">
        <v>636</v>
      </c>
      <c r="E313" s="48" t="s">
        <v>637</v>
      </c>
      <c r="F313" s="123">
        <v>3990</v>
      </c>
      <c r="G313" s="123">
        <v>135146</v>
      </c>
      <c r="H313" s="133">
        <v>34</v>
      </c>
    </row>
    <row r="314" spans="2:8" ht="14.25" outlineLevel="3">
      <c r="B314" s="37" t="s">
        <v>50</v>
      </c>
      <c r="C314" s="41" t="s">
        <v>26</v>
      </c>
      <c r="D314" s="42" t="s">
        <v>638</v>
      </c>
      <c r="E314" s="50" t="s">
        <v>639</v>
      </c>
      <c r="F314" s="123">
        <v>20600</v>
      </c>
      <c r="G314" s="123">
        <v>814737</v>
      </c>
      <c r="H314" s="133">
        <v>40</v>
      </c>
    </row>
    <row r="315" spans="2:8" ht="14.25" outlineLevel="4">
      <c r="B315" s="37" t="s">
        <v>35</v>
      </c>
      <c r="C315" s="44">
        <v>3105</v>
      </c>
      <c r="D315" s="44" t="s">
        <v>640</v>
      </c>
      <c r="E315" s="48" t="s">
        <v>641</v>
      </c>
      <c r="F315" s="123">
        <v>4690</v>
      </c>
      <c r="G315" s="123">
        <v>208533</v>
      </c>
      <c r="H315" s="133">
        <v>44</v>
      </c>
    </row>
    <row r="316" spans="2:8" ht="14.25" outlineLevel="4">
      <c r="B316" s="37" t="s">
        <v>35</v>
      </c>
      <c r="C316" s="44">
        <v>3110</v>
      </c>
      <c r="D316" s="44" t="s">
        <v>642</v>
      </c>
      <c r="E316" s="48" t="s">
        <v>643</v>
      </c>
      <c r="F316" s="123">
        <v>3960</v>
      </c>
      <c r="G316" s="123">
        <v>248008</v>
      </c>
      <c r="H316" s="133">
        <v>63</v>
      </c>
    </row>
    <row r="317" spans="2:8" ht="14.25" outlineLevel="4">
      <c r="B317" s="37" t="s">
        <v>35</v>
      </c>
      <c r="C317" s="44">
        <v>3115</v>
      </c>
      <c r="D317" s="44" t="s">
        <v>644</v>
      </c>
      <c r="E317" s="48" t="s">
        <v>645</v>
      </c>
      <c r="F317" s="123">
        <v>4240</v>
      </c>
      <c r="G317" s="123">
        <v>118561</v>
      </c>
      <c r="H317" s="133">
        <v>28</v>
      </c>
    </row>
    <row r="318" spans="2:8" ht="14.25" outlineLevel="4">
      <c r="B318" s="37" t="s">
        <v>35</v>
      </c>
      <c r="C318" s="44">
        <v>3120</v>
      </c>
      <c r="D318" s="44" t="s">
        <v>646</v>
      </c>
      <c r="E318" s="48" t="s">
        <v>647</v>
      </c>
      <c r="F318" s="123">
        <v>3870</v>
      </c>
      <c r="G318" s="123">
        <v>143686</v>
      </c>
      <c r="H318" s="133">
        <v>37</v>
      </c>
    </row>
    <row r="319" spans="2:8" ht="14.25" outlineLevel="4">
      <c r="B319" s="37" t="s">
        <v>35</v>
      </c>
      <c r="C319" s="44">
        <v>3125</v>
      </c>
      <c r="D319" s="44" t="s">
        <v>648</v>
      </c>
      <c r="E319" s="48" t="s">
        <v>649</v>
      </c>
      <c r="F319" s="123">
        <v>3840</v>
      </c>
      <c r="G319" s="123">
        <v>95948</v>
      </c>
      <c r="H319" s="133">
        <v>25</v>
      </c>
    </row>
    <row r="320" spans="2:8" ht="14.25" outlineLevel="3">
      <c r="B320" s="37" t="s">
        <v>50</v>
      </c>
      <c r="C320" s="41" t="s">
        <v>26</v>
      </c>
      <c r="D320" s="42" t="s">
        <v>650</v>
      </c>
      <c r="E320" s="50" t="s">
        <v>651</v>
      </c>
      <c r="F320" s="123">
        <v>33600</v>
      </c>
      <c r="G320" s="123">
        <v>1312677</v>
      </c>
      <c r="H320" s="133">
        <v>39</v>
      </c>
    </row>
    <row r="321" spans="2:8" ht="14.25" outlineLevel="4">
      <c r="B321" s="37" t="s">
        <v>35</v>
      </c>
      <c r="C321" s="44">
        <v>3605</v>
      </c>
      <c r="D321" s="44" t="s">
        <v>652</v>
      </c>
      <c r="E321" s="48" t="s">
        <v>653</v>
      </c>
      <c r="F321" s="123">
        <v>3560</v>
      </c>
      <c r="G321" s="123">
        <v>162121</v>
      </c>
      <c r="H321" s="133">
        <v>46</v>
      </c>
    </row>
    <row r="322" spans="2:8" ht="14.25" outlineLevel="4">
      <c r="B322" s="37" t="s">
        <v>35</v>
      </c>
      <c r="C322" s="44">
        <v>3610</v>
      </c>
      <c r="D322" s="44" t="s">
        <v>654</v>
      </c>
      <c r="E322" s="48" t="s">
        <v>655</v>
      </c>
      <c r="F322" s="123">
        <v>1770</v>
      </c>
      <c r="G322" s="123">
        <v>64246</v>
      </c>
      <c r="H322" s="133">
        <v>36</v>
      </c>
    </row>
    <row r="323" spans="2:8" ht="14.25" outlineLevel="4">
      <c r="B323" s="37" t="s">
        <v>35</v>
      </c>
      <c r="C323" s="44">
        <v>3615</v>
      </c>
      <c r="D323" s="44" t="s">
        <v>656</v>
      </c>
      <c r="E323" s="48" t="s">
        <v>657</v>
      </c>
      <c r="F323" s="123">
        <v>4380</v>
      </c>
      <c r="G323" s="123">
        <v>221571</v>
      </c>
      <c r="H323" s="133">
        <v>51</v>
      </c>
    </row>
    <row r="324" spans="2:8" ht="14.25" outlineLevel="4">
      <c r="B324" s="37" t="s">
        <v>35</v>
      </c>
      <c r="C324" s="44">
        <v>3620</v>
      </c>
      <c r="D324" s="44" t="s">
        <v>658</v>
      </c>
      <c r="E324" s="48" t="s">
        <v>659</v>
      </c>
      <c r="F324" s="123">
        <v>3280</v>
      </c>
      <c r="G324" s="123">
        <v>107495</v>
      </c>
      <c r="H324" s="133">
        <v>33</v>
      </c>
    </row>
    <row r="325" spans="2:8" ht="14.25" outlineLevel="4">
      <c r="B325" s="37" t="s">
        <v>35</v>
      </c>
      <c r="C325" s="44">
        <v>3625</v>
      </c>
      <c r="D325" s="44" t="s">
        <v>660</v>
      </c>
      <c r="E325" s="48" t="s">
        <v>661</v>
      </c>
      <c r="F325" s="123">
        <v>3560</v>
      </c>
      <c r="G325" s="123">
        <v>133349</v>
      </c>
      <c r="H325" s="133">
        <v>37</v>
      </c>
    </row>
    <row r="326" spans="2:8" ht="14.25" outlineLevel="4">
      <c r="B326" s="37" t="s">
        <v>35</v>
      </c>
      <c r="C326" s="44">
        <v>3630</v>
      </c>
      <c r="D326" s="44" t="s">
        <v>662</v>
      </c>
      <c r="E326" s="48" t="s">
        <v>663</v>
      </c>
      <c r="F326" s="123">
        <v>2440</v>
      </c>
      <c r="G326" s="123">
        <v>132293</v>
      </c>
      <c r="H326" s="133">
        <v>54</v>
      </c>
    </row>
    <row r="327" spans="2:8" ht="14.25" outlineLevel="4">
      <c r="B327" s="37" t="s">
        <v>35</v>
      </c>
      <c r="C327" s="44">
        <v>3635</v>
      </c>
      <c r="D327" s="44" t="s">
        <v>664</v>
      </c>
      <c r="E327" s="48" t="s">
        <v>665</v>
      </c>
      <c r="F327" s="123">
        <v>2450</v>
      </c>
      <c r="G327" s="123">
        <v>115025</v>
      </c>
      <c r="H327" s="133">
        <v>47</v>
      </c>
    </row>
    <row r="328" spans="2:8" ht="14.25" outlineLevel="4">
      <c r="B328" s="37" t="s">
        <v>35</v>
      </c>
      <c r="C328" s="44">
        <v>3640</v>
      </c>
      <c r="D328" s="44" t="s">
        <v>666</v>
      </c>
      <c r="E328" s="48" t="s">
        <v>667</v>
      </c>
      <c r="F328" s="123">
        <v>2630</v>
      </c>
      <c r="G328" s="123">
        <v>91540</v>
      </c>
      <c r="H328" s="133">
        <v>35</v>
      </c>
    </row>
    <row r="329" spans="2:8" ht="14.25" outlineLevel="4">
      <c r="B329" s="37" t="s">
        <v>35</v>
      </c>
      <c r="C329" s="44">
        <v>3645</v>
      </c>
      <c r="D329" s="44" t="s">
        <v>668</v>
      </c>
      <c r="E329" s="48" t="s">
        <v>669</v>
      </c>
      <c r="F329" s="123">
        <v>2940</v>
      </c>
      <c r="G329" s="123">
        <v>59179</v>
      </c>
      <c r="H329" s="133">
        <v>20</v>
      </c>
    </row>
    <row r="330" spans="2:8" ht="14.25" outlineLevel="4">
      <c r="B330" s="37" t="s">
        <v>35</v>
      </c>
      <c r="C330" s="44">
        <v>3650</v>
      </c>
      <c r="D330" s="44" t="s">
        <v>670</v>
      </c>
      <c r="E330" s="48" t="s">
        <v>671</v>
      </c>
      <c r="F330" s="123">
        <v>3940</v>
      </c>
      <c r="G330" s="123">
        <v>107204</v>
      </c>
      <c r="H330" s="133">
        <v>27</v>
      </c>
    </row>
    <row r="331" spans="2:8" ht="14.25" outlineLevel="4">
      <c r="B331" s="37" t="s">
        <v>35</v>
      </c>
      <c r="C331" s="44">
        <v>3655</v>
      </c>
      <c r="D331" s="44" t="s">
        <v>672</v>
      </c>
      <c r="E331" s="48" t="s">
        <v>673</v>
      </c>
      <c r="F331" s="123">
        <v>2670</v>
      </c>
      <c r="G331" s="123">
        <v>118654</v>
      </c>
      <c r="H331" s="133">
        <v>45</v>
      </c>
    </row>
    <row r="332" spans="2:8" ht="14.25" outlineLevel="3">
      <c r="B332" s="37" t="s">
        <v>50</v>
      </c>
      <c r="C332" s="41" t="s">
        <v>26</v>
      </c>
      <c r="D332" s="42" t="s">
        <v>674</v>
      </c>
      <c r="E332" s="50" t="s">
        <v>675</v>
      </c>
      <c r="F332" s="123">
        <v>27010</v>
      </c>
      <c r="G332" s="123">
        <v>848079</v>
      </c>
      <c r="H332" s="133">
        <v>31</v>
      </c>
    </row>
    <row r="333" spans="2:8" ht="14.25" outlineLevel="4">
      <c r="B333" s="37" t="s">
        <v>35</v>
      </c>
      <c r="C333" s="44">
        <v>3805</v>
      </c>
      <c r="D333" s="44" t="s">
        <v>676</v>
      </c>
      <c r="E333" s="48" t="s">
        <v>677</v>
      </c>
      <c r="F333" s="123">
        <v>2230</v>
      </c>
      <c r="G333" s="123">
        <v>46153</v>
      </c>
      <c r="H333" s="133">
        <v>21</v>
      </c>
    </row>
    <row r="334" spans="2:8" ht="14.25" outlineLevel="4">
      <c r="B334" s="37" t="s">
        <v>35</v>
      </c>
      <c r="C334" s="44">
        <v>3810</v>
      </c>
      <c r="D334" s="44" t="s">
        <v>678</v>
      </c>
      <c r="E334" s="48" t="s">
        <v>679</v>
      </c>
      <c r="F334" s="123">
        <v>4770</v>
      </c>
      <c r="G334" s="123">
        <v>96791</v>
      </c>
      <c r="H334" s="133">
        <v>20</v>
      </c>
    </row>
    <row r="335" spans="2:8" ht="14.25" outlineLevel="4">
      <c r="B335" s="37" t="s">
        <v>35</v>
      </c>
      <c r="C335" s="44">
        <v>3815</v>
      </c>
      <c r="D335" s="44" t="s">
        <v>680</v>
      </c>
      <c r="E335" s="48" t="s">
        <v>681</v>
      </c>
      <c r="F335" s="123">
        <v>4920</v>
      </c>
      <c r="G335" s="123">
        <v>126178</v>
      </c>
      <c r="H335" s="133">
        <v>26</v>
      </c>
    </row>
    <row r="336" spans="2:8" ht="14.25" outlineLevel="4">
      <c r="B336" s="37" t="s">
        <v>35</v>
      </c>
      <c r="C336" s="44">
        <v>3820</v>
      </c>
      <c r="D336" s="44" t="s">
        <v>682</v>
      </c>
      <c r="E336" s="48" t="s">
        <v>683</v>
      </c>
      <c r="F336" s="123">
        <v>3150</v>
      </c>
      <c r="G336" s="123">
        <v>268201</v>
      </c>
      <c r="H336" s="133">
        <v>85</v>
      </c>
    </row>
    <row r="337" spans="2:8" ht="14.25" outlineLevel="4">
      <c r="B337" s="37" t="s">
        <v>35</v>
      </c>
      <c r="C337" s="44">
        <v>3825</v>
      </c>
      <c r="D337" s="44" t="s">
        <v>684</v>
      </c>
      <c r="E337" s="48" t="s">
        <v>685</v>
      </c>
      <c r="F337" s="123">
        <v>4490</v>
      </c>
      <c r="G337" s="123">
        <v>111934</v>
      </c>
      <c r="H337" s="133">
        <v>25</v>
      </c>
    </row>
    <row r="338" spans="2:8" ht="14.25" outlineLevel="4">
      <c r="B338" s="37" t="s">
        <v>35</v>
      </c>
      <c r="C338" s="44">
        <v>3830</v>
      </c>
      <c r="D338" s="44" t="s">
        <v>686</v>
      </c>
      <c r="E338" s="48" t="s">
        <v>687</v>
      </c>
      <c r="F338" s="123">
        <v>4220</v>
      </c>
      <c r="G338" s="123">
        <v>116401</v>
      </c>
      <c r="H338" s="133">
        <v>28</v>
      </c>
    </row>
    <row r="339" spans="2:8" ht="14.25" outlineLevel="4">
      <c r="B339" s="37" t="s">
        <v>35</v>
      </c>
      <c r="C339" s="44">
        <v>3835</v>
      </c>
      <c r="D339" s="44" t="s">
        <v>688</v>
      </c>
      <c r="E339" s="48" t="s">
        <v>689</v>
      </c>
      <c r="F339" s="123">
        <v>3230</v>
      </c>
      <c r="G339" s="123">
        <v>82422</v>
      </c>
      <c r="H339" s="133">
        <v>26</v>
      </c>
    </row>
    <row r="340" spans="2:8" ht="18" customHeight="1" outlineLevel="2">
      <c r="B340" s="30" t="s">
        <v>32</v>
      </c>
      <c r="C340" s="35" t="s">
        <v>26</v>
      </c>
      <c r="D340" s="35" t="s">
        <v>690</v>
      </c>
      <c r="E340" s="36" t="s">
        <v>691</v>
      </c>
      <c r="F340" s="122">
        <v>209670</v>
      </c>
      <c r="G340" s="122">
        <v>4923332</v>
      </c>
      <c r="H340" s="132">
        <v>23</v>
      </c>
    </row>
    <row r="341" spans="2:8" ht="14.25" outlineLevel="3">
      <c r="B341" s="37" t="s">
        <v>35</v>
      </c>
      <c r="C341" s="51">
        <v>114</v>
      </c>
      <c r="D341" s="52" t="s">
        <v>692</v>
      </c>
      <c r="E341" s="46" t="s">
        <v>693</v>
      </c>
      <c r="F341" s="123">
        <v>6080</v>
      </c>
      <c r="G341" s="123">
        <v>176826</v>
      </c>
      <c r="H341" s="133">
        <v>29</v>
      </c>
    </row>
    <row r="342" spans="2:8" ht="14.25" outlineLevel="3">
      <c r="B342" s="37" t="s">
        <v>35</v>
      </c>
      <c r="C342" s="51">
        <v>1250</v>
      </c>
      <c r="D342" s="52" t="s">
        <v>694</v>
      </c>
      <c r="E342" s="46" t="s">
        <v>695</v>
      </c>
      <c r="F342" s="123">
        <v>7410</v>
      </c>
      <c r="G342" s="123">
        <v>163119</v>
      </c>
      <c r="H342" s="133">
        <v>22</v>
      </c>
    </row>
    <row r="343" spans="2:8" ht="14.25" outlineLevel="3">
      <c r="B343" s="37" t="s">
        <v>35</v>
      </c>
      <c r="C343" s="51">
        <v>116</v>
      </c>
      <c r="D343" s="52" t="s">
        <v>696</v>
      </c>
      <c r="E343" s="46" t="s">
        <v>697</v>
      </c>
      <c r="F343" s="123">
        <v>16010</v>
      </c>
      <c r="G343" s="123">
        <v>551454</v>
      </c>
      <c r="H343" s="133">
        <v>34</v>
      </c>
    </row>
    <row r="344" spans="2:8" ht="14.25" outlineLevel="3">
      <c r="B344" s="37" t="s">
        <v>35</v>
      </c>
      <c r="C344" s="51">
        <v>840</v>
      </c>
      <c r="D344" s="52" t="s">
        <v>698</v>
      </c>
      <c r="E344" s="46" t="s">
        <v>699</v>
      </c>
      <c r="F344" s="123">
        <v>30290</v>
      </c>
      <c r="G344" s="123">
        <v>452328</v>
      </c>
      <c r="H344" s="133">
        <v>15</v>
      </c>
    </row>
    <row r="345" spans="2:8" ht="14.25" outlineLevel="3">
      <c r="B345" s="37" t="s">
        <v>35</v>
      </c>
      <c r="C345" s="51">
        <v>835</v>
      </c>
      <c r="D345" s="52" t="s">
        <v>700</v>
      </c>
      <c r="E345" s="46" t="s">
        <v>701</v>
      </c>
      <c r="F345" s="123">
        <v>450</v>
      </c>
      <c r="G345" s="123">
        <v>4430</v>
      </c>
      <c r="H345" s="133">
        <v>10</v>
      </c>
    </row>
    <row r="346" spans="2:8" ht="14.25" outlineLevel="3">
      <c r="B346" s="37" t="s">
        <v>35</v>
      </c>
      <c r="C346" s="51">
        <v>121</v>
      </c>
      <c r="D346" s="52" t="s">
        <v>702</v>
      </c>
      <c r="E346" s="46" t="s">
        <v>703</v>
      </c>
      <c r="F346" s="123">
        <v>6250</v>
      </c>
      <c r="G346" s="123">
        <v>159814</v>
      </c>
      <c r="H346" s="133">
        <v>26</v>
      </c>
    </row>
    <row r="347" spans="2:8" ht="14.25" outlineLevel="3">
      <c r="B347" s="37" t="s">
        <v>35</v>
      </c>
      <c r="C347" s="51">
        <v>1160</v>
      </c>
      <c r="D347" s="52" t="s">
        <v>704</v>
      </c>
      <c r="E347" s="46" t="s">
        <v>705</v>
      </c>
      <c r="F347" s="123">
        <v>7610</v>
      </c>
      <c r="G347" s="123">
        <v>228256</v>
      </c>
      <c r="H347" s="133">
        <v>30</v>
      </c>
    </row>
    <row r="348" spans="2:8" ht="14.25" outlineLevel="3">
      <c r="B348" s="37" t="s">
        <v>35</v>
      </c>
      <c r="C348" s="51">
        <v>1255</v>
      </c>
      <c r="D348" s="52" t="s">
        <v>706</v>
      </c>
      <c r="E348" s="46" t="s">
        <v>707</v>
      </c>
      <c r="F348" s="123">
        <v>5640</v>
      </c>
      <c r="G348" s="123">
        <v>158521</v>
      </c>
      <c r="H348" s="133">
        <v>28</v>
      </c>
    </row>
    <row r="349" spans="2:8" ht="14.25" outlineLevel="3">
      <c r="B349" s="37" t="s">
        <v>35</v>
      </c>
      <c r="C349" s="51">
        <v>119</v>
      </c>
      <c r="D349" s="52" t="s">
        <v>708</v>
      </c>
      <c r="E349" s="46" t="s">
        <v>709</v>
      </c>
      <c r="F349" s="123">
        <v>6890</v>
      </c>
      <c r="G349" s="123">
        <v>330159</v>
      </c>
      <c r="H349" s="133">
        <v>48</v>
      </c>
    </row>
    <row r="350" spans="2:8" ht="14.25" outlineLevel="3">
      <c r="B350" s="37" t="s">
        <v>35</v>
      </c>
      <c r="C350" s="51">
        <v>3935</v>
      </c>
      <c r="D350" s="52" t="s">
        <v>710</v>
      </c>
      <c r="E350" s="46" t="s">
        <v>711</v>
      </c>
      <c r="F350" s="123">
        <v>5600</v>
      </c>
      <c r="G350" s="123">
        <v>250504</v>
      </c>
      <c r="H350" s="133">
        <v>45</v>
      </c>
    </row>
    <row r="351" spans="2:8" ht="14.25" outlineLevel="3">
      <c r="B351" s="37" t="s">
        <v>35</v>
      </c>
      <c r="C351" s="51">
        <v>1165</v>
      </c>
      <c r="D351" s="52" t="s">
        <v>712</v>
      </c>
      <c r="E351" s="46" t="s">
        <v>713</v>
      </c>
      <c r="F351" s="123">
        <v>5180</v>
      </c>
      <c r="G351" s="123">
        <v>90092</v>
      </c>
      <c r="H351" s="133">
        <v>17</v>
      </c>
    </row>
    <row r="352" spans="2:8" ht="14.25" outlineLevel="3">
      <c r="B352" s="37" t="s">
        <v>35</v>
      </c>
      <c r="C352" s="51">
        <v>3940</v>
      </c>
      <c r="D352" s="52" t="s">
        <v>714</v>
      </c>
      <c r="E352" s="46" t="s">
        <v>715</v>
      </c>
      <c r="F352" s="123">
        <v>15130</v>
      </c>
      <c r="G352" s="123">
        <v>378553</v>
      </c>
      <c r="H352" s="133">
        <v>25</v>
      </c>
    </row>
    <row r="353" spans="2:8" ht="14.25" outlineLevel="3">
      <c r="B353" s="37" t="s">
        <v>50</v>
      </c>
      <c r="C353" s="41" t="s">
        <v>26</v>
      </c>
      <c r="D353" s="42" t="s">
        <v>716</v>
      </c>
      <c r="E353" s="43" t="s">
        <v>717</v>
      </c>
      <c r="F353" s="123">
        <v>35990</v>
      </c>
      <c r="G353" s="123">
        <v>646822</v>
      </c>
      <c r="H353" s="133">
        <v>18</v>
      </c>
    </row>
    <row r="354" spans="2:8" ht="14.25" outlineLevel="4">
      <c r="B354" s="37" t="s">
        <v>35</v>
      </c>
      <c r="C354" s="44">
        <v>1105</v>
      </c>
      <c r="D354" s="44" t="s">
        <v>718</v>
      </c>
      <c r="E354" s="48" t="s">
        <v>719</v>
      </c>
      <c r="F354" s="123">
        <v>6140</v>
      </c>
      <c r="G354" s="123">
        <v>92978</v>
      </c>
      <c r="H354" s="133">
        <v>15</v>
      </c>
    </row>
    <row r="355" spans="2:8" ht="14.25" outlineLevel="4">
      <c r="B355" s="37" t="s">
        <v>35</v>
      </c>
      <c r="C355" s="44">
        <v>1110</v>
      </c>
      <c r="D355" s="44" t="s">
        <v>720</v>
      </c>
      <c r="E355" s="48" t="s">
        <v>721</v>
      </c>
      <c r="F355" s="123">
        <v>4930</v>
      </c>
      <c r="G355" s="123">
        <v>184605</v>
      </c>
      <c r="H355" s="133">
        <v>37</v>
      </c>
    </row>
    <row r="356" spans="2:8" ht="14.25" outlineLevel="4">
      <c r="B356" s="37" t="s">
        <v>35</v>
      </c>
      <c r="C356" s="44">
        <v>1135</v>
      </c>
      <c r="D356" s="44" t="s">
        <v>722</v>
      </c>
      <c r="E356" s="48" t="s">
        <v>723</v>
      </c>
      <c r="F356" s="123">
        <v>2920</v>
      </c>
      <c r="G356" s="123">
        <v>42292</v>
      </c>
      <c r="H356" s="133">
        <v>14</v>
      </c>
    </row>
    <row r="357" spans="2:8" ht="14.25" outlineLevel="4">
      <c r="B357" s="37" t="s">
        <v>35</v>
      </c>
      <c r="C357" s="44">
        <v>1115</v>
      </c>
      <c r="D357" s="44" t="s">
        <v>724</v>
      </c>
      <c r="E357" s="48" t="s">
        <v>725</v>
      </c>
      <c r="F357" s="123">
        <v>5400</v>
      </c>
      <c r="G357" s="123">
        <v>87763</v>
      </c>
      <c r="H357" s="133">
        <v>16</v>
      </c>
    </row>
    <row r="358" spans="2:8" ht="14.25" outlineLevel="4">
      <c r="B358" s="37" t="s">
        <v>35</v>
      </c>
      <c r="C358" s="44">
        <v>1125</v>
      </c>
      <c r="D358" s="44" t="s">
        <v>726</v>
      </c>
      <c r="E358" s="48" t="s">
        <v>727</v>
      </c>
      <c r="F358" s="123">
        <v>5500</v>
      </c>
      <c r="G358" s="123">
        <v>85484</v>
      </c>
      <c r="H358" s="133">
        <v>16</v>
      </c>
    </row>
    <row r="359" spans="2:8" ht="14.25" outlineLevel="4">
      <c r="B359" s="37" t="s">
        <v>35</v>
      </c>
      <c r="C359" s="44">
        <v>1130</v>
      </c>
      <c r="D359" s="44" t="s">
        <v>728</v>
      </c>
      <c r="E359" s="48" t="s">
        <v>729</v>
      </c>
      <c r="F359" s="123">
        <v>5100</v>
      </c>
      <c r="G359" s="123">
        <v>84350</v>
      </c>
      <c r="H359" s="133">
        <v>17</v>
      </c>
    </row>
    <row r="360" spans="2:8" ht="14.25" outlineLevel="4">
      <c r="B360" s="37" t="s">
        <v>35</v>
      </c>
      <c r="C360" s="44">
        <v>1145</v>
      </c>
      <c r="D360" s="44" t="s">
        <v>730</v>
      </c>
      <c r="E360" s="48" t="s">
        <v>731</v>
      </c>
      <c r="F360" s="123">
        <v>3740</v>
      </c>
      <c r="G360" s="123">
        <v>37762</v>
      </c>
      <c r="H360" s="133">
        <v>10</v>
      </c>
    </row>
    <row r="361" spans="2:8" ht="14.25" outlineLevel="4">
      <c r="B361" s="37" t="s">
        <v>35</v>
      </c>
      <c r="C361" s="44">
        <v>1150</v>
      </c>
      <c r="D361" s="44" t="s">
        <v>732</v>
      </c>
      <c r="E361" s="48" t="s">
        <v>733</v>
      </c>
      <c r="F361" s="123">
        <v>2280</v>
      </c>
      <c r="G361" s="123">
        <v>31587</v>
      </c>
      <c r="H361" s="133">
        <v>14</v>
      </c>
    </row>
    <row r="362" spans="2:8" ht="14.25" outlineLevel="3">
      <c r="B362" s="37" t="s">
        <v>50</v>
      </c>
      <c r="C362" s="41" t="s">
        <v>26</v>
      </c>
      <c r="D362" s="42" t="s">
        <v>734</v>
      </c>
      <c r="E362" s="43" t="s">
        <v>735</v>
      </c>
      <c r="F362" s="123">
        <v>18040</v>
      </c>
      <c r="G362" s="123">
        <v>331713</v>
      </c>
      <c r="H362" s="133">
        <v>18</v>
      </c>
    </row>
    <row r="363" spans="2:8" ht="14.25" outlineLevel="4">
      <c r="B363" s="37" t="s">
        <v>35</v>
      </c>
      <c r="C363" s="44">
        <v>1210</v>
      </c>
      <c r="D363" s="44" t="s">
        <v>736</v>
      </c>
      <c r="E363" s="48" t="s">
        <v>737</v>
      </c>
      <c r="F363" s="123">
        <v>1840</v>
      </c>
      <c r="G363" s="123">
        <v>49600</v>
      </c>
      <c r="H363" s="133">
        <v>27</v>
      </c>
    </row>
    <row r="364" spans="2:8" ht="14.25" outlineLevel="4">
      <c r="B364" s="37" t="s">
        <v>35</v>
      </c>
      <c r="C364" s="44">
        <v>1240</v>
      </c>
      <c r="D364" s="44" t="s">
        <v>738</v>
      </c>
      <c r="E364" s="48" t="s">
        <v>739</v>
      </c>
      <c r="F364" s="123">
        <v>2750</v>
      </c>
      <c r="G364" s="123">
        <v>58674</v>
      </c>
      <c r="H364" s="133">
        <v>21</v>
      </c>
    </row>
    <row r="365" spans="2:8" ht="14.25" outlineLevel="4">
      <c r="B365" s="37" t="s">
        <v>35</v>
      </c>
      <c r="C365" s="44">
        <v>1215</v>
      </c>
      <c r="D365" s="44" t="s">
        <v>740</v>
      </c>
      <c r="E365" s="48" t="s">
        <v>741</v>
      </c>
      <c r="F365" s="123">
        <v>2390</v>
      </c>
      <c r="G365" s="123">
        <v>41860</v>
      </c>
      <c r="H365" s="133">
        <v>18</v>
      </c>
    </row>
    <row r="366" spans="2:8" ht="14.25" outlineLevel="4">
      <c r="B366" s="37" t="s">
        <v>35</v>
      </c>
      <c r="C366" s="44">
        <v>1225</v>
      </c>
      <c r="D366" s="44" t="s">
        <v>742</v>
      </c>
      <c r="E366" s="48" t="s">
        <v>743</v>
      </c>
      <c r="F366" s="123">
        <v>2560</v>
      </c>
      <c r="G366" s="123">
        <v>42677</v>
      </c>
      <c r="H366" s="133">
        <v>17</v>
      </c>
    </row>
    <row r="367" spans="2:8" ht="14.25" outlineLevel="4">
      <c r="B367" s="37" t="s">
        <v>35</v>
      </c>
      <c r="C367" s="44">
        <v>1230</v>
      </c>
      <c r="D367" s="44" t="s">
        <v>744</v>
      </c>
      <c r="E367" s="48" t="s">
        <v>745</v>
      </c>
      <c r="F367" s="123">
        <v>5730</v>
      </c>
      <c r="G367" s="123">
        <v>92920</v>
      </c>
      <c r="H367" s="133">
        <v>16</v>
      </c>
    </row>
    <row r="368" spans="2:8" ht="14.25" outlineLevel="4">
      <c r="B368" s="37" t="s">
        <v>35</v>
      </c>
      <c r="C368" s="44">
        <v>1235</v>
      </c>
      <c r="D368" s="44" t="s">
        <v>746</v>
      </c>
      <c r="E368" s="48" t="s">
        <v>747</v>
      </c>
      <c r="F368" s="123">
        <v>2770</v>
      </c>
      <c r="G368" s="123">
        <v>45981</v>
      </c>
      <c r="H368" s="133">
        <v>17</v>
      </c>
    </row>
    <row r="369" spans="2:8" ht="14.25" outlineLevel="3">
      <c r="B369" s="37" t="s">
        <v>50</v>
      </c>
      <c r="C369" s="41" t="s">
        <v>26</v>
      </c>
      <c r="D369" s="42" t="s">
        <v>748</v>
      </c>
      <c r="E369" s="43" t="s">
        <v>749</v>
      </c>
      <c r="F369" s="123">
        <v>22640</v>
      </c>
      <c r="G369" s="123">
        <v>545380</v>
      </c>
      <c r="H369" s="133">
        <v>24</v>
      </c>
    </row>
    <row r="370" spans="2:8" ht="14.25" outlineLevel="4">
      <c r="B370" s="37" t="s">
        <v>35</v>
      </c>
      <c r="C370" s="44">
        <v>1605</v>
      </c>
      <c r="D370" s="44" t="s">
        <v>750</v>
      </c>
      <c r="E370" s="48" t="s">
        <v>751</v>
      </c>
      <c r="F370" s="123">
        <v>3910</v>
      </c>
      <c r="G370" s="123">
        <v>130354</v>
      </c>
      <c r="H370" s="133">
        <v>33</v>
      </c>
    </row>
    <row r="371" spans="2:8" ht="14.25" outlineLevel="4">
      <c r="B371" s="37" t="s">
        <v>35</v>
      </c>
      <c r="C371" s="44">
        <v>1610</v>
      </c>
      <c r="D371" s="44" t="s">
        <v>752</v>
      </c>
      <c r="E371" s="48" t="s">
        <v>753</v>
      </c>
      <c r="F371" s="123">
        <v>4590</v>
      </c>
      <c r="G371" s="123">
        <v>86145</v>
      </c>
      <c r="H371" s="133">
        <v>19</v>
      </c>
    </row>
    <row r="372" spans="2:8" ht="14.25" outlineLevel="4">
      <c r="B372" s="37" t="s">
        <v>35</v>
      </c>
      <c r="C372" s="44">
        <v>1615</v>
      </c>
      <c r="D372" s="44" t="s">
        <v>754</v>
      </c>
      <c r="E372" s="48" t="s">
        <v>755</v>
      </c>
      <c r="F372" s="123">
        <v>3220</v>
      </c>
      <c r="G372" s="123">
        <v>39176</v>
      </c>
      <c r="H372" s="133">
        <v>12</v>
      </c>
    </row>
    <row r="373" spans="2:8" ht="14.25" outlineLevel="4">
      <c r="B373" s="37" t="s">
        <v>35</v>
      </c>
      <c r="C373" s="44">
        <v>1620</v>
      </c>
      <c r="D373" s="44" t="s">
        <v>756</v>
      </c>
      <c r="E373" s="48" t="s">
        <v>757</v>
      </c>
      <c r="F373" s="123">
        <v>4010</v>
      </c>
      <c r="G373" s="123">
        <v>127630</v>
      </c>
      <c r="H373" s="133">
        <v>32</v>
      </c>
    </row>
    <row r="374" spans="2:8" ht="14.25" outlineLevel="4">
      <c r="B374" s="37" t="s">
        <v>35</v>
      </c>
      <c r="C374" s="44">
        <v>1625</v>
      </c>
      <c r="D374" s="44" t="s">
        <v>758</v>
      </c>
      <c r="E374" s="48" t="s">
        <v>759</v>
      </c>
      <c r="F374" s="123">
        <v>4040</v>
      </c>
      <c r="G374" s="123">
        <v>72820</v>
      </c>
      <c r="H374" s="133">
        <v>18</v>
      </c>
    </row>
    <row r="375" spans="2:8" ht="14.25" outlineLevel="4">
      <c r="B375" s="37" t="s">
        <v>35</v>
      </c>
      <c r="C375" s="44">
        <v>1630</v>
      </c>
      <c r="D375" s="44" t="s">
        <v>760</v>
      </c>
      <c r="E375" s="48" t="s">
        <v>761</v>
      </c>
      <c r="F375" s="123">
        <v>2880</v>
      </c>
      <c r="G375" s="123">
        <v>89254</v>
      </c>
      <c r="H375" s="133">
        <v>31</v>
      </c>
    </row>
    <row r="376" spans="2:8" ht="14.25" outlineLevel="3">
      <c r="B376" s="37" t="s">
        <v>50</v>
      </c>
      <c r="C376" s="41" t="s">
        <v>26</v>
      </c>
      <c r="D376" s="42" t="s">
        <v>762</v>
      </c>
      <c r="E376" s="43" t="s">
        <v>763</v>
      </c>
      <c r="F376" s="123">
        <v>20470</v>
      </c>
      <c r="G376" s="123">
        <v>455361</v>
      </c>
      <c r="H376" s="133">
        <v>22</v>
      </c>
    </row>
    <row r="377" spans="2:8" ht="14.25" outlineLevel="4">
      <c r="B377" s="37" t="s">
        <v>35</v>
      </c>
      <c r="C377" s="44">
        <v>3305</v>
      </c>
      <c r="D377" s="44" t="s">
        <v>764</v>
      </c>
      <c r="E377" s="48" t="s">
        <v>765</v>
      </c>
      <c r="F377" s="123">
        <v>4270</v>
      </c>
      <c r="G377" s="123">
        <v>92427</v>
      </c>
      <c r="H377" s="133">
        <v>22</v>
      </c>
    </row>
    <row r="378" spans="2:8" ht="14.25" outlineLevel="4">
      <c r="B378" s="37" t="s">
        <v>35</v>
      </c>
      <c r="C378" s="44">
        <v>3310</v>
      </c>
      <c r="D378" s="44" t="s">
        <v>766</v>
      </c>
      <c r="E378" s="48" t="s">
        <v>767</v>
      </c>
      <c r="F378" s="123">
        <v>4110</v>
      </c>
      <c r="G378" s="123">
        <v>101528</v>
      </c>
      <c r="H378" s="133">
        <v>25</v>
      </c>
    </row>
    <row r="379" spans="2:8" ht="14.25" outlineLevel="4">
      <c r="B379" s="37" t="s">
        <v>35</v>
      </c>
      <c r="C379" s="44">
        <v>3325</v>
      </c>
      <c r="D379" s="44" t="s">
        <v>768</v>
      </c>
      <c r="E379" s="48" t="s">
        <v>769</v>
      </c>
      <c r="F379" s="123">
        <v>5780</v>
      </c>
      <c r="G379" s="123">
        <v>115288</v>
      </c>
      <c r="H379" s="133">
        <v>20</v>
      </c>
    </row>
    <row r="380" spans="2:8" ht="14.25" outlineLevel="4">
      <c r="B380" s="37" t="s">
        <v>35</v>
      </c>
      <c r="C380" s="44">
        <v>3315</v>
      </c>
      <c r="D380" s="44" t="s">
        <v>770</v>
      </c>
      <c r="E380" s="48" t="s">
        <v>771</v>
      </c>
      <c r="F380" s="123">
        <v>4360</v>
      </c>
      <c r="G380" s="123">
        <v>102141</v>
      </c>
      <c r="H380" s="133">
        <v>23</v>
      </c>
    </row>
    <row r="381" spans="2:8" ht="14.25" outlineLevel="4">
      <c r="B381" s="37" t="s">
        <v>35</v>
      </c>
      <c r="C381" s="44">
        <v>3320</v>
      </c>
      <c r="D381" s="44" t="s">
        <v>772</v>
      </c>
      <c r="E381" s="48" t="s">
        <v>773</v>
      </c>
      <c r="F381" s="123">
        <v>1950</v>
      </c>
      <c r="G381" s="123">
        <v>43977</v>
      </c>
      <c r="H381" s="133">
        <v>23</v>
      </c>
    </row>
    <row r="382" spans="2:8" ht="18" customHeight="1" outlineLevel="1">
      <c r="B382" s="30" t="s">
        <v>29</v>
      </c>
      <c r="C382" s="32" t="s">
        <v>26</v>
      </c>
      <c r="D382" s="32" t="s">
        <v>774</v>
      </c>
      <c r="E382" s="53" t="s">
        <v>775</v>
      </c>
      <c r="F382" s="122">
        <v>112500</v>
      </c>
      <c r="G382" s="122">
        <v>2379643</v>
      </c>
      <c r="H382" s="132">
        <v>21</v>
      </c>
    </row>
    <row r="383" spans="2:8" ht="14.25" outlineLevel="2">
      <c r="B383" s="37" t="s">
        <v>35</v>
      </c>
      <c r="C383" s="44">
        <v>6805</v>
      </c>
      <c r="D383" s="44" t="s">
        <v>776</v>
      </c>
      <c r="E383" s="48" t="s">
        <v>777</v>
      </c>
      <c r="F383" s="123">
        <v>2940</v>
      </c>
      <c r="G383" s="123">
        <v>38428</v>
      </c>
      <c r="H383" s="133">
        <v>13</v>
      </c>
    </row>
    <row r="384" spans="2:8" ht="14.25" outlineLevel="2">
      <c r="B384" s="37" t="s">
        <v>35</v>
      </c>
      <c r="C384" s="44">
        <v>6810</v>
      </c>
      <c r="D384" s="44" t="s">
        <v>778</v>
      </c>
      <c r="E384" s="48" t="s">
        <v>779</v>
      </c>
      <c r="F384" s="123">
        <v>7560</v>
      </c>
      <c r="G384" s="123">
        <v>109475</v>
      </c>
      <c r="H384" s="133">
        <v>14</v>
      </c>
    </row>
    <row r="385" spans="2:8" ht="14.25" outlineLevel="2">
      <c r="B385" s="37" t="s">
        <v>35</v>
      </c>
      <c r="C385" s="44">
        <v>6905</v>
      </c>
      <c r="D385" s="44" t="s">
        <v>780</v>
      </c>
      <c r="E385" s="48" t="s">
        <v>781</v>
      </c>
      <c r="F385" s="123">
        <v>5290</v>
      </c>
      <c r="G385" s="123">
        <v>85529</v>
      </c>
      <c r="H385" s="133">
        <v>16</v>
      </c>
    </row>
    <row r="386" spans="2:8" ht="14.25" outlineLevel="2">
      <c r="B386" s="37" t="s">
        <v>35</v>
      </c>
      <c r="C386" s="44">
        <v>6830</v>
      </c>
      <c r="D386" s="44" t="s">
        <v>782</v>
      </c>
      <c r="E386" s="48" t="s">
        <v>783</v>
      </c>
      <c r="F386" s="123">
        <v>4150</v>
      </c>
      <c r="G386" s="123">
        <v>63553</v>
      </c>
      <c r="H386" s="133">
        <v>15</v>
      </c>
    </row>
    <row r="387" spans="2:8" ht="14.25" outlineLevel="2">
      <c r="B387" s="37" t="s">
        <v>35</v>
      </c>
      <c r="C387" s="44">
        <v>6835</v>
      </c>
      <c r="D387" s="44" t="s">
        <v>784</v>
      </c>
      <c r="E387" s="48" t="s">
        <v>785</v>
      </c>
      <c r="F387" s="123">
        <v>5300</v>
      </c>
      <c r="G387" s="123">
        <v>146448</v>
      </c>
      <c r="H387" s="133">
        <v>28</v>
      </c>
    </row>
    <row r="388" spans="2:8" ht="14.25" outlineLevel="2">
      <c r="B388" s="37" t="s">
        <v>35</v>
      </c>
      <c r="C388" s="44">
        <v>6955</v>
      </c>
      <c r="D388" s="44" t="s">
        <v>786</v>
      </c>
      <c r="E388" s="48" t="s">
        <v>787</v>
      </c>
      <c r="F388" s="123">
        <v>4320</v>
      </c>
      <c r="G388" s="123">
        <v>99957</v>
      </c>
      <c r="H388" s="133">
        <v>23</v>
      </c>
    </row>
    <row r="389" spans="2:8" ht="16.5" outlineLevel="2">
      <c r="B389" s="37" t="s">
        <v>35</v>
      </c>
      <c r="C389" s="44" t="s">
        <v>26</v>
      </c>
      <c r="D389" s="44" t="s">
        <v>788</v>
      </c>
      <c r="E389" s="48" t="s">
        <v>843</v>
      </c>
      <c r="F389" s="123">
        <v>6870</v>
      </c>
      <c r="G389" s="123">
        <v>79629</v>
      </c>
      <c r="H389" s="133">
        <v>12</v>
      </c>
    </row>
    <row r="390" spans="2:8" ht="14.25" outlineLevel="2">
      <c r="B390" s="37" t="s">
        <v>35</v>
      </c>
      <c r="C390" s="44">
        <v>6820</v>
      </c>
      <c r="D390" s="44" t="s">
        <v>789</v>
      </c>
      <c r="E390" s="48" t="s">
        <v>790</v>
      </c>
      <c r="F390" s="123">
        <v>3800</v>
      </c>
      <c r="G390" s="123">
        <v>54862</v>
      </c>
      <c r="H390" s="133">
        <v>14</v>
      </c>
    </row>
    <row r="391" spans="2:8" ht="14.25" outlineLevel="2">
      <c r="B391" s="37" t="s">
        <v>35</v>
      </c>
      <c r="C391" s="44">
        <v>6845</v>
      </c>
      <c r="D391" s="44" t="s">
        <v>791</v>
      </c>
      <c r="E391" s="48" t="s">
        <v>792</v>
      </c>
      <c r="F391" s="123">
        <v>6690</v>
      </c>
      <c r="G391" s="123">
        <v>127200</v>
      </c>
      <c r="H391" s="133">
        <v>19</v>
      </c>
    </row>
    <row r="392" spans="2:8" ht="16.5" outlineLevel="2">
      <c r="B392" s="37" t="s">
        <v>35</v>
      </c>
      <c r="C392" s="44" t="s">
        <v>26</v>
      </c>
      <c r="D392" s="44" t="s">
        <v>793</v>
      </c>
      <c r="E392" s="48" t="s">
        <v>844</v>
      </c>
      <c r="F392" s="123">
        <v>7140</v>
      </c>
      <c r="G392" s="123">
        <v>117488</v>
      </c>
      <c r="H392" s="133">
        <v>16</v>
      </c>
    </row>
    <row r="393" spans="2:8" ht="14.25" outlineLevel="2">
      <c r="B393" s="37" t="s">
        <v>35</v>
      </c>
      <c r="C393" s="44">
        <v>6855</v>
      </c>
      <c r="D393" s="44" t="s">
        <v>794</v>
      </c>
      <c r="E393" s="48" t="s">
        <v>795</v>
      </c>
      <c r="F393" s="123">
        <v>7780</v>
      </c>
      <c r="G393" s="123">
        <v>186360</v>
      </c>
      <c r="H393" s="133">
        <v>24</v>
      </c>
    </row>
    <row r="394" spans="2:8" ht="14.25" outlineLevel="2">
      <c r="B394" s="37" t="s">
        <v>35</v>
      </c>
      <c r="C394" s="44">
        <v>6930</v>
      </c>
      <c r="D394" s="44" t="s">
        <v>796</v>
      </c>
      <c r="E394" s="48" t="s">
        <v>797</v>
      </c>
      <c r="F394" s="123">
        <v>4070</v>
      </c>
      <c r="G394" s="123">
        <v>93418</v>
      </c>
      <c r="H394" s="133">
        <v>23</v>
      </c>
    </row>
    <row r="395" spans="2:8" ht="14.25" outlineLevel="2">
      <c r="B395" s="37" t="s">
        <v>35</v>
      </c>
      <c r="C395" s="44">
        <v>6915</v>
      </c>
      <c r="D395" s="44" t="s">
        <v>798</v>
      </c>
      <c r="E395" s="48" t="s">
        <v>799</v>
      </c>
      <c r="F395" s="123">
        <v>4300</v>
      </c>
      <c r="G395" s="123">
        <v>95926</v>
      </c>
      <c r="H395" s="133">
        <v>22</v>
      </c>
    </row>
    <row r="396" spans="2:8" ht="14.25" outlineLevel="2">
      <c r="B396" s="37" t="s">
        <v>35</v>
      </c>
      <c r="C396" s="44">
        <v>6950</v>
      </c>
      <c r="D396" s="44" t="s">
        <v>800</v>
      </c>
      <c r="E396" s="48" t="s">
        <v>801</v>
      </c>
      <c r="F396" s="123">
        <v>3560</v>
      </c>
      <c r="G396" s="123">
        <v>81926</v>
      </c>
      <c r="H396" s="133">
        <v>23</v>
      </c>
    </row>
    <row r="397" spans="2:8" ht="14.25" outlineLevel="2">
      <c r="B397" s="37" t="s">
        <v>35</v>
      </c>
      <c r="C397" s="44">
        <v>6815</v>
      </c>
      <c r="D397" s="44" t="s">
        <v>802</v>
      </c>
      <c r="E397" s="48" t="s">
        <v>803</v>
      </c>
      <c r="F397" s="123">
        <v>12440</v>
      </c>
      <c r="G397" s="123">
        <v>454924</v>
      </c>
      <c r="H397" s="133">
        <v>37</v>
      </c>
    </row>
    <row r="398" spans="2:8" ht="14.25" outlineLevel="2">
      <c r="B398" s="37" t="s">
        <v>35</v>
      </c>
      <c r="C398" s="44">
        <v>6940</v>
      </c>
      <c r="D398" s="44" t="s">
        <v>804</v>
      </c>
      <c r="E398" s="48" t="s">
        <v>805</v>
      </c>
      <c r="F398" s="123">
        <v>6930</v>
      </c>
      <c r="G398" s="123">
        <v>128538</v>
      </c>
      <c r="H398" s="133">
        <v>19</v>
      </c>
    </row>
    <row r="399" spans="2:8" ht="14.25" outlineLevel="2">
      <c r="B399" s="37" t="s">
        <v>35</v>
      </c>
      <c r="C399" s="44">
        <v>6925</v>
      </c>
      <c r="D399" s="44" t="s">
        <v>806</v>
      </c>
      <c r="E399" s="48" t="s">
        <v>807</v>
      </c>
      <c r="F399" s="123">
        <v>1770</v>
      </c>
      <c r="G399" s="123">
        <v>39091</v>
      </c>
      <c r="H399" s="133">
        <v>22</v>
      </c>
    </row>
    <row r="400" spans="2:8" ht="14.25" outlineLevel="2">
      <c r="B400" s="37" t="s">
        <v>35</v>
      </c>
      <c r="C400" s="44">
        <v>6920</v>
      </c>
      <c r="D400" s="44" t="s">
        <v>808</v>
      </c>
      <c r="E400" s="48" t="s">
        <v>809</v>
      </c>
      <c r="F400" s="123">
        <v>4800</v>
      </c>
      <c r="G400" s="123">
        <v>84812</v>
      </c>
      <c r="H400" s="133">
        <v>18</v>
      </c>
    </row>
    <row r="401" spans="2:8" ht="14.25" outlineLevel="2">
      <c r="B401" s="37" t="s">
        <v>35</v>
      </c>
      <c r="C401" s="44">
        <v>6910</v>
      </c>
      <c r="D401" s="44" t="s">
        <v>810</v>
      </c>
      <c r="E401" s="48" t="s">
        <v>811</v>
      </c>
      <c r="F401" s="123">
        <v>2220</v>
      </c>
      <c r="G401" s="123">
        <v>31641</v>
      </c>
      <c r="H401" s="133">
        <v>14</v>
      </c>
    </row>
    <row r="402" spans="2:8" ht="14.25" outlineLevel="2">
      <c r="B402" s="37" t="s">
        <v>35</v>
      </c>
      <c r="C402" s="44">
        <v>6945</v>
      </c>
      <c r="D402" s="44" t="s">
        <v>812</v>
      </c>
      <c r="E402" s="48" t="s">
        <v>813</v>
      </c>
      <c r="F402" s="123">
        <v>2750</v>
      </c>
      <c r="G402" s="123">
        <v>56297</v>
      </c>
      <c r="H402" s="133">
        <v>20</v>
      </c>
    </row>
    <row r="403" spans="2:8" ht="14.25" outlineLevel="2">
      <c r="B403" s="37" t="s">
        <v>35</v>
      </c>
      <c r="C403" s="44">
        <v>6840</v>
      </c>
      <c r="D403" s="44" t="s">
        <v>814</v>
      </c>
      <c r="E403" s="48" t="s">
        <v>815</v>
      </c>
      <c r="F403" s="123">
        <v>3160</v>
      </c>
      <c r="G403" s="123">
        <v>59256</v>
      </c>
      <c r="H403" s="133">
        <v>19</v>
      </c>
    </row>
    <row r="404" spans="2:8" ht="14.25" outlineLevel="2">
      <c r="B404" s="37" t="s">
        <v>35</v>
      </c>
      <c r="C404" s="44">
        <v>6935</v>
      </c>
      <c r="D404" s="44" t="s">
        <v>816</v>
      </c>
      <c r="E404" s="48" t="s">
        <v>817</v>
      </c>
      <c r="F404" s="123">
        <v>4650</v>
      </c>
      <c r="G404" s="123">
        <v>144885</v>
      </c>
      <c r="H404" s="133">
        <v>31</v>
      </c>
    </row>
    <row r="405" spans="1:14" ht="4.5" customHeight="1" collapsed="1" thickBot="1">
      <c r="A405" s="16"/>
      <c r="B405" s="54"/>
      <c r="C405" s="55"/>
      <c r="D405" s="55"/>
      <c r="E405" s="56"/>
      <c r="F405" s="56"/>
      <c r="G405" s="56"/>
      <c r="H405" s="124"/>
      <c r="I405" s="16"/>
      <c r="J405" s="16"/>
      <c r="K405" s="16"/>
      <c r="L405" s="16"/>
      <c r="M405" s="16"/>
      <c r="N405" s="16"/>
    </row>
    <row r="406" spans="1:14" ht="15" customHeight="1">
      <c r="A406" s="16"/>
      <c r="B406" s="16"/>
      <c r="C406" s="57"/>
      <c r="D406" s="57"/>
      <c r="E406" s="265" t="s">
        <v>879</v>
      </c>
      <c r="F406" s="265"/>
      <c r="G406" s="265"/>
      <c r="H406" s="265"/>
      <c r="I406" s="265"/>
      <c r="J406" s="16"/>
      <c r="K406" s="16"/>
      <c r="L406" s="16"/>
      <c r="M406" s="16"/>
      <c r="N406" s="16"/>
    </row>
    <row r="407" spans="1:14" ht="15" customHeight="1">
      <c r="A407" s="16"/>
      <c r="B407" s="16"/>
      <c r="C407" s="57"/>
      <c r="D407" s="57"/>
      <c r="E407" s="267" t="s">
        <v>874</v>
      </c>
      <c r="F407" s="267"/>
      <c r="G407" s="267"/>
      <c r="H407" s="267"/>
      <c r="I407" s="267"/>
      <c r="J407" s="16"/>
      <c r="K407" s="16"/>
      <c r="L407" s="16"/>
      <c r="M407" s="16"/>
      <c r="N407" s="16"/>
    </row>
    <row r="408" spans="4:9" ht="15" customHeight="1">
      <c r="D408" s="17"/>
      <c r="E408" s="21"/>
      <c r="F408" s="21"/>
      <c r="G408" s="21"/>
      <c r="H408" s="21"/>
      <c r="I408" s="58"/>
    </row>
    <row r="409" spans="4:9" ht="15" customHeight="1">
      <c r="D409" s="17"/>
      <c r="E409" s="59" t="s">
        <v>818</v>
      </c>
      <c r="F409" s="21"/>
      <c r="G409" s="21"/>
      <c r="H409" s="21"/>
      <c r="I409" s="58"/>
    </row>
    <row r="410" spans="4:9" ht="16.5">
      <c r="D410" s="17"/>
      <c r="E410" s="60" t="s">
        <v>846</v>
      </c>
      <c r="F410" s="21"/>
      <c r="G410" s="21"/>
      <c r="H410" s="21"/>
      <c r="I410" s="58"/>
    </row>
    <row r="411" spans="4:9" ht="14.25" customHeight="1">
      <c r="D411" s="17"/>
      <c r="E411" s="21" t="s">
        <v>878</v>
      </c>
      <c r="F411" s="21"/>
      <c r="G411" s="21"/>
      <c r="H411" s="21"/>
      <c r="I411" s="58"/>
    </row>
    <row r="412" spans="4:9" ht="14.25" customHeight="1">
      <c r="D412" s="17"/>
      <c r="E412" s="21" t="s">
        <v>873</v>
      </c>
      <c r="F412" s="21"/>
      <c r="G412" s="21"/>
      <c r="H412" s="21"/>
      <c r="I412" s="58"/>
    </row>
    <row r="413" spans="4:9" ht="14.25" customHeight="1">
      <c r="D413" s="17"/>
      <c r="E413" s="21" t="s">
        <v>820</v>
      </c>
      <c r="F413" s="21"/>
      <c r="G413" s="21"/>
      <c r="H413" s="21"/>
      <c r="I413" s="58"/>
    </row>
    <row r="414" spans="4:9" ht="14.25" customHeight="1">
      <c r="D414" s="17"/>
      <c r="E414" s="21" t="s">
        <v>4</v>
      </c>
      <c r="F414" s="21"/>
      <c r="G414" s="21"/>
      <c r="H414" s="21"/>
      <c r="I414" s="58"/>
    </row>
    <row r="415" spans="4:9" ht="14.25" customHeight="1">
      <c r="D415" s="17"/>
      <c r="E415" s="21"/>
      <c r="F415" s="21"/>
      <c r="G415" s="21"/>
      <c r="H415" s="21"/>
      <c r="I415" s="58"/>
    </row>
    <row r="416" spans="4:9" ht="15" customHeight="1">
      <c r="D416" s="17"/>
      <c r="E416" s="20" t="s">
        <v>821</v>
      </c>
      <c r="F416" s="21"/>
      <c r="G416" s="21"/>
      <c r="H416" s="21"/>
      <c r="I416" s="58"/>
    </row>
    <row r="417" spans="4:9" ht="15" customHeight="1">
      <c r="D417" s="17"/>
      <c r="E417" s="268" t="s">
        <v>856</v>
      </c>
      <c r="F417" s="269"/>
      <c r="G417" s="269"/>
      <c r="H417" s="269"/>
      <c r="I417" s="269"/>
    </row>
    <row r="418" spans="4:9" ht="17.25" customHeight="1">
      <c r="D418" s="17"/>
      <c r="E418" s="269"/>
      <c r="F418" s="269"/>
      <c r="G418" s="269"/>
      <c r="H418" s="269"/>
      <c r="I418" s="269"/>
    </row>
    <row r="419" spans="4:9" ht="15" customHeight="1">
      <c r="D419" s="17"/>
      <c r="E419" s="268" t="s">
        <v>940</v>
      </c>
      <c r="F419" s="269"/>
      <c r="G419" s="269"/>
      <c r="H419" s="269"/>
      <c r="I419" s="269"/>
    </row>
    <row r="420" spans="4:9" ht="15" customHeight="1">
      <c r="D420" s="17"/>
      <c r="E420" s="269"/>
      <c r="F420" s="269"/>
      <c r="G420" s="269"/>
      <c r="H420" s="269"/>
      <c r="I420" s="269"/>
    </row>
    <row r="421" spans="4:9" ht="15" customHeight="1">
      <c r="D421" s="17"/>
      <c r="E421" s="269"/>
      <c r="F421" s="269"/>
      <c r="G421" s="269"/>
      <c r="H421" s="269"/>
      <c r="I421" s="269"/>
    </row>
    <row r="422" spans="4:9" ht="18" customHeight="1">
      <c r="D422" s="17"/>
      <c r="E422" s="80" t="s">
        <v>857</v>
      </c>
      <c r="F422" s="80"/>
      <c r="G422" s="80"/>
      <c r="H422" s="80"/>
      <c r="I422" s="80"/>
    </row>
    <row r="423" spans="4:9" ht="15" customHeight="1">
      <c r="D423" s="17"/>
      <c r="E423" s="268" t="s">
        <v>845</v>
      </c>
      <c r="F423" s="269"/>
      <c r="G423" s="269"/>
      <c r="H423" s="269"/>
      <c r="I423" s="269"/>
    </row>
    <row r="424" spans="4:9" ht="16.5" customHeight="1">
      <c r="D424" s="17"/>
      <c r="E424" s="269"/>
      <c r="F424" s="269"/>
      <c r="G424" s="269"/>
      <c r="H424" s="269"/>
      <c r="I424" s="269"/>
    </row>
    <row r="425" spans="4:9" ht="16.5">
      <c r="D425" s="17"/>
      <c r="E425" s="106" t="s">
        <v>859</v>
      </c>
      <c r="F425" s="80"/>
      <c r="G425" s="80"/>
      <c r="H425" s="80"/>
      <c r="I425" s="80"/>
    </row>
    <row r="426" spans="4:9" ht="19.5" customHeight="1">
      <c r="D426" s="17"/>
      <c r="E426" s="61" t="s">
        <v>860</v>
      </c>
      <c r="F426" s="62"/>
      <c r="G426" s="62"/>
      <c r="H426" s="62"/>
      <c r="I426" s="80"/>
    </row>
    <row r="427" spans="4:9" ht="14.25">
      <c r="D427" s="17"/>
      <c r="E427" s="63" t="s">
        <v>900</v>
      </c>
      <c r="F427" s="80"/>
      <c r="G427" s="80"/>
      <c r="H427" s="80"/>
      <c r="I427" s="80"/>
    </row>
    <row r="428" spans="4:9" ht="16.5">
      <c r="D428" s="17"/>
      <c r="E428" s="61" t="s">
        <v>861</v>
      </c>
      <c r="F428" s="80"/>
      <c r="G428" s="80"/>
      <c r="H428" s="80"/>
      <c r="I428" s="80"/>
    </row>
    <row r="429" spans="4:9" ht="16.5">
      <c r="D429" s="17"/>
      <c r="E429" s="61" t="s">
        <v>862</v>
      </c>
      <c r="F429" s="80"/>
      <c r="G429" s="80"/>
      <c r="H429" s="80"/>
      <c r="I429" s="80"/>
    </row>
    <row r="430" ht="20.25" customHeight="1"/>
    <row r="431" ht="12.75">
      <c r="E431" s="14" t="s">
        <v>5</v>
      </c>
    </row>
  </sheetData>
  <sheetProtection/>
  <mergeCells count="6">
    <mergeCell ref="E8:G8"/>
    <mergeCell ref="E406:I406"/>
    <mergeCell ref="E407:I407"/>
    <mergeCell ref="E417:I418"/>
    <mergeCell ref="E423:I424"/>
    <mergeCell ref="E419:I421"/>
  </mergeCells>
  <hyperlinks>
    <hyperlink ref="E5" location="'Table 1.0'!A409" tooltip="Click here to view the notes to this table." display="Table notes and footnotes"/>
    <hyperlink ref="E427" r:id="rId1" display="https://www.ons.gov.uk/methodology/geography/ukgeographies/administrativegeography"/>
    <hyperlink ref="E431" location="'Table CL1'!A1" display="Back to the Top"/>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B2:H37"/>
  <sheetViews>
    <sheetView zoomScalePageLayoutView="0" workbookViewId="0" topLeftCell="A1">
      <selection activeCell="A1" sqref="A1"/>
    </sheetView>
  </sheetViews>
  <sheetFormatPr defaultColWidth="9.140625" defaultRowHeight="15"/>
  <cols>
    <col min="1" max="1" width="2.7109375" style="58" customWidth="1"/>
    <col min="2" max="2" width="36.57421875" style="58" bestFit="1" customWidth="1"/>
    <col min="3" max="3" width="22.7109375" style="58" customWidth="1"/>
    <col min="4" max="4" width="3.7109375" style="58" customWidth="1"/>
    <col min="5" max="5" width="22.7109375" style="58" customWidth="1"/>
    <col min="6" max="6" width="2.421875" style="64" customWidth="1"/>
    <col min="7" max="7" width="22.7109375" style="58" customWidth="1"/>
    <col min="8" max="8" width="9.140625" style="58" customWidth="1"/>
    <col min="9" max="9" width="34.421875" style="58" bestFit="1" customWidth="1"/>
    <col min="10" max="10" width="18.57421875" style="58" bestFit="1" customWidth="1"/>
    <col min="11" max="11" width="16.57421875" style="58" bestFit="1" customWidth="1"/>
    <col min="12" max="12" width="26.8515625" style="58" bestFit="1" customWidth="1"/>
    <col min="13" max="16384" width="9.140625" style="58" customWidth="1"/>
  </cols>
  <sheetData>
    <row r="1" ht="12.75" customHeight="1"/>
    <row r="2" spans="2:3" ht="18">
      <c r="B2" s="270" t="s">
        <v>946</v>
      </c>
      <c r="C2" s="270"/>
    </row>
    <row r="3" spans="2:8" s="65" customFormat="1" ht="17.25" customHeight="1">
      <c r="B3" s="112" t="s">
        <v>919</v>
      </c>
      <c r="C3" s="116"/>
      <c r="D3" s="116"/>
      <c r="E3" s="116"/>
      <c r="F3" s="117"/>
      <c r="G3" s="116"/>
      <c r="H3" s="58"/>
    </row>
    <row r="4" spans="2:8" s="65" customFormat="1" ht="14.25" customHeight="1">
      <c r="B4" s="21" t="s">
        <v>0</v>
      </c>
      <c r="F4" s="66"/>
      <c r="H4" s="58"/>
    </row>
    <row r="5" spans="2:8" s="65" customFormat="1" ht="12.75" customHeight="1">
      <c r="B5" s="14" t="s">
        <v>850</v>
      </c>
      <c r="C5" s="58"/>
      <c r="D5" s="58"/>
      <c r="E5" s="58"/>
      <c r="F5" s="64"/>
      <c r="G5" s="58"/>
      <c r="H5" s="58"/>
    </row>
    <row r="6" spans="2:8" s="65" customFormat="1" ht="12.75" customHeight="1">
      <c r="B6" s="1"/>
      <c r="C6" s="58"/>
      <c r="D6" s="58"/>
      <c r="E6" s="58"/>
      <c r="F6" s="64"/>
      <c r="G6" s="58"/>
      <c r="H6" s="58"/>
    </row>
    <row r="7" spans="2:8" s="65" customFormat="1" ht="12.75" customHeight="1">
      <c r="B7" s="1"/>
      <c r="C7" s="58"/>
      <c r="D7" s="58"/>
      <c r="E7" s="58"/>
      <c r="F7" s="64"/>
      <c r="G7" s="58"/>
      <c r="H7" s="58"/>
    </row>
    <row r="8" ht="14.25" customHeight="1" thickBot="1">
      <c r="B8" s="107" t="s">
        <v>875</v>
      </c>
    </row>
    <row r="9" spans="2:7" ht="17.25" customHeight="1" thickBot="1">
      <c r="B9" s="67" t="s">
        <v>854</v>
      </c>
      <c r="C9" s="68" t="s">
        <v>822</v>
      </c>
      <c r="D9" s="68"/>
      <c r="E9" s="68" t="s">
        <v>823</v>
      </c>
      <c r="F9" s="68"/>
      <c r="G9" s="68" t="s">
        <v>1</v>
      </c>
    </row>
    <row r="10" spans="2:7" ht="21.75" customHeight="1">
      <c r="B10" s="69" t="s">
        <v>824</v>
      </c>
      <c r="C10" s="126">
        <f>MROUND('[1]Table CL2'!C10,1000000)/1000000</f>
        <v>3775</v>
      </c>
      <c r="D10" s="126"/>
      <c r="E10" s="126">
        <f>MROUND('[1]Table CL2'!E10,1000000)/1000000</f>
        <v>199</v>
      </c>
      <c r="F10" s="126"/>
      <c r="G10" s="126">
        <f>MROUND('[1]Table CL2'!G10,1000000)/1000000</f>
        <v>3975</v>
      </c>
    </row>
    <row r="11" spans="2:7" ht="14.25">
      <c r="B11" s="64" t="s">
        <v>825</v>
      </c>
      <c r="C11" s="125">
        <f>MROUND('[1]Table CL2'!C11,1000000)/1000000</f>
        <v>464</v>
      </c>
      <c r="D11" s="125"/>
      <c r="E11" s="125">
        <f>MROUND('[1]Table CL2'!E11,1000000)/1000000</f>
        <v>19</v>
      </c>
      <c r="F11" s="125"/>
      <c r="G11" s="125">
        <f>MROUND('[1]Table CL2'!G11,1000000)/1000000</f>
        <v>483</v>
      </c>
    </row>
    <row r="12" spans="2:7" ht="14.25">
      <c r="B12" s="64" t="s">
        <v>826</v>
      </c>
      <c r="C12" s="125">
        <f>MROUND('[1]Table CL2'!C12,1000000)/1000000</f>
        <v>17</v>
      </c>
      <c r="D12" s="125"/>
      <c r="E12" s="125">
        <f>MROUND('[1]Table CL2'!E12,1000000)/1000000</f>
        <v>0</v>
      </c>
      <c r="F12" s="125"/>
      <c r="G12" s="125">
        <f>MROUND('[1]Table CL2'!G12,1000000)/1000000</f>
        <v>17</v>
      </c>
    </row>
    <row r="13" spans="2:7" ht="14.25">
      <c r="B13" s="64" t="s">
        <v>827</v>
      </c>
      <c r="C13" s="125">
        <f>MROUND('[1]Table CL2'!C13,1000000)/1000000</f>
        <v>741</v>
      </c>
      <c r="D13" s="125"/>
      <c r="E13" s="125">
        <f>MROUND('[1]Table CL2'!E13,1000000)/1000000</f>
        <v>28</v>
      </c>
      <c r="F13" s="125"/>
      <c r="G13" s="125">
        <f>MROUND('[1]Table CL2'!G13,1000000)/1000000</f>
        <v>769</v>
      </c>
    </row>
    <row r="14" spans="2:7" ht="14.25">
      <c r="B14" s="64" t="s">
        <v>828</v>
      </c>
      <c r="C14" s="125">
        <f>MROUND('[1]Table CL2'!C14,1000000)/1000000</f>
        <v>740</v>
      </c>
      <c r="D14" s="125"/>
      <c r="E14" s="125">
        <f>MROUND('[1]Table CL2'!E14,1000000)/1000000</f>
        <v>36</v>
      </c>
      <c r="F14" s="125"/>
      <c r="G14" s="125">
        <f>MROUND('[1]Table CL2'!G14,1000000)/1000000</f>
        <v>775</v>
      </c>
    </row>
    <row r="15" spans="2:7" ht="14.25">
      <c r="B15" s="64" t="s">
        <v>829</v>
      </c>
      <c r="C15" s="125">
        <f>MROUND('[1]Table CL2'!C15,1000000)/1000000</f>
        <v>17</v>
      </c>
      <c r="D15" s="125"/>
      <c r="E15" s="125">
        <f>MROUND('[1]Table CL2'!E15,1000000)/1000000</f>
        <v>1</v>
      </c>
      <c r="F15" s="125"/>
      <c r="G15" s="125">
        <f>MROUND('[1]Table CL2'!G15,1000000)/1000000</f>
        <v>18</v>
      </c>
    </row>
    <row r="16" spans="2:7" ht="14.25">
      <c r="B16" s="64" t="s">
        <v>830</v>
      </c>
      <c r="C16" s="125">
        <f>MROUND('[1]Table CL2'!C16,1000000)/1000000</f>
        <v>90</v>
      </c>
      <c r="D16" s="125"/>
      <c r="E16" s="125">
        <f>MROUND('[1]Table CL2'!E16,1000000)/1000000</f>
        <v>5</v>
      </c>
      <c r="F16" s="125"/>
      <c r="G16" s="125">
        <f>MROUND('[1]Table CL2'!G16,1000000)/1000000</f>
        <v>95</v>
      </c>
    </row>
    <row r="17" spans="2:7" ht="14.25">
      <c r="B17" s="64" t="s">
        <v>831</v>
      </c>
      <c r="C17" s="125">
        <f>MROUND('[1]Table CL2'!C17,1000000)/1000000</f>
        <v>212</v>
      </c>
      <c r="D17" s="125"/>
      <c r="E17" s="125">
        <f>MROUND('[1]Table CL2'!E17,1000000)/1000000</f>
        <v>28</v>
      </c>
      <c r="F17" s="125"/>
      <c r="G17" s="125">
        <f>MROUND('[1]Table CL2'!G17,1000000)/1000000</f>
        <v>240</v>
      </c>
    </row>
    <row r="18" spans="2:7" ht="14.25">
      <c r="B18" s="64" t="s">
        <v>832</v>
      </c>
      <c r="C18" s="125">
        <f>MROUND('[1]Table CL2'!C18,1000000)/1000000</f>
        <v>554</v>
      </c>
      <c r="D18" s="125"/>
      <c r="E18" s="125">
        <f>MROUND('[1]Table CL2'!E18,1000000)/1000000</f>
        <v>38</v>
      </c>
      <c r="F18" s="125"/>
      <c r="G18" s="125">
        <f>MROUND('[1]Table CL2'!G18,1000000)/1000000</f>
        <v>591</v>
      </c>
    </row>
    <row r="19" spans="2:7" ht="14.25">
      <c r="B19" s="64" t="s">
        <v>833</v>
      </c>
      <c r="C19" s="125">
        <f>MROUND('[1]Table CL2'!C19,1000000)/1000000</f>
        <v>38</v>
      </c>
      <c r="D19" s="125"/>
      <c r="E19" s="125">
        <f>MROUND('[1]Table CL2'!E19,1000000)/1000000</f>
        <v>2</v>
      </c>
      <c r="F19" s="125"/>
      <c r="G19" s="125">
        <f>MROUND('[1]Table CL2'!G19,1000000)/1000000</f>
        <v>41</v>
      </c>
    </row>
    <row r="20" spans="2:7" ht="14.25">
      <c r="B20" s="64" t="s">
        <v>834</v>
      </c>
      <c r="C20" s="125">
        <f>MROUND('[1]Table CL2'!C20,1000000)/1000000</f>
        <v>844</v>
      </c>
      <c r="D20" s="125"/>
      <c r="E20" s="125">
        <f>MROUND('[1]Table CL2'!E20,1000000)/1000000</f>
        <v>40</v>
      </c>
      <c r="F20" s="125"/>
      <c r="G20" s="125">
        <f>MROUND('[1]Table CL2'!G20,1000000)/1000000</f>
        <v>884</v>
      </c>
    </row>
    <row r="21" spans="2:7" ht="14.25">
      <c r="B21" s="64" t="s">
        <v>835</v>
      </c>
      <c r="C21" s="125">
        <f>MROUND('[1]Table CL2'!C21,1000000)/1000000</f>
        <v>0</v>
      </c>
      <c r="D21" s="125"/>
      <c r="E21" s="125">
        <f>MROUND('[1]Table CL2'!E21,1000000)/1000000</f>
        <v>0</v>
      </c>
      <c r="F21" s="125"/>
      <c r="G21" s="125">
        <f>MROUND('[1]Table CL2'!G21,1000000)/1000000</f>
        <v>0</v>
      </c>
    </row>
    <row r="22" spans="2:7" ht="14.25">
      <c r="B22" s="64" t="s">
        <v>3</v>
      </c>
      <c r="C22" s="125">
        <f>MROUND('[1]Table CL2'!C22,1000000)/1000000</f>
        <v>58</v>
      </c>
      <c r="D22" s="125"/>
      <c r="E22" s="125">
        <f>MROUND('[1]Table CL2'!E22,1000000)/1000000</f>
        <v>2</v>
      </c>
      <c r="F22" s="125"/>
      <c r="G22" s="125">
        <f>MROUND('[1]Table CL2'!G22,1000000)/1000000</f>
        <v>60</v>
      </c>
    </row>
    <row r="23" spans="2:7" ht="4.5" customHeight="1" thickBot="1">
      <c r="B23" s="70"/>
      <c r="C23" s="71"/>
      <c r="D23" s="71"/>
      <c r="E23" s="71"/>
      <c r="F23" s="71"/>
      <c r="G23" s="71"/>
    </row>
    <row r="24" spans="2:6" ht="15" customHeight="1">
      <c r="B24" s="265" t="s">
        <v>879</v>
      </c>
      <c r="C24" s="265"/>
      <c r="D24" s="265"/>
      <c r="E24" s="265"/>
      <c r="F24" s="265"/>
    </row>
    <row r="25" spans="2:6" ht="15" customHeight="1">
      <c r="B25" s="271" t="s">
        <v>874</v>
      </c>
      <c r="C25" s="271"/>
      <c r="D25" s="271"/>
      <c r="E25" s="271"/>
      <c r="F25" s="271"/>
    </row>
    <row r="26" spans="2:6" ht="15" customHeight="1">
      <c r="B26" s="72"/>
      <c r="C26" s="73"/>
      <c r="D26" s="74"/>
      <c r="E26" s="74"/>
      <c r="F26" s="74"/>
    </row>
    <row r="27" ht="15" customHeight="1">
      <c r="B27" s="65" t="s">
        <v>818</v>
      </c>
    </row>
    <row r="28" ht="14.25" customHeight="1">
      <c r="B28" s="58" t="s">
        <v>819</v>
      </c>
    </row>
    <row r="29" ht="14.25" customHeight="1">
      <c r="B29" s="58" t="s">
        <v>4</v>
      </c>
    </row>
    <row r="30" ht="14.25" customHeight="1"/>
    <row r="31" ht="15">
      <c r="B31" s="65" t="s">
        <v>821</v>
      </c>
    </row>
    <row r="32" spans="2:7" ht="14.25">
      <c r="B32" s="268" t="s">
        <v>941</v>
      </c>
      <c r="C32" s="269"/>
      <c r="D32" s="269"/>
      <c r="E32" s="269"/>
      <c r="F32" s="269"/>
      <c r="G32" s="274"/>
    </row>
    <row r="33" spans="2:7" ht="14.25">
      <c r="B33" s="269"/>
      <c r="C33" s="269"/>
      <c r="D33" s="269"/>
      <c r="E33" s="269"/>
      <c r="F33" s="269"/>
      <c r="G33" s="274"/>
    </row>
    <row r="34" spans="2:7" ht="19.5" customHeight="1">
      <c r="B34" s="269"/>
      <c r="C34" s="269"/>
      <c r="D34" s="269"/>
      <c r="E34" s="269"/>
      <c r="F34" s="269"/>
      <c r="G34" s="274"/>
    </row>
    <row r="35" spans="2:7" ht="14.25" customHeight="1">
      <c r="B35" s="272" t="s">
        <v>858</v>
      </c>
      <c r="C35" s="273"/>
      <c r="D35" s="273"/>
      <c r="E35" s="273"/>
      <c r="F35" s="273"/>
      <c r="G35" s="273"/>
    </row>
    <row r="36" spans="2:7" ht="20.25" customHeight="1">
      <c r="B36" s="76"/>
      <c r="C36" s="77"/>
      <c r="D36" s="77"/>
      <c r="E36" s="77"/>
      <c r="F36" s="77"/>
      <c r="G36" s="77"/>
    </row>
    <row r="37" spans="2:7" ht="12.75" customHeight="1">
      <c r="B37" s="78" t="s">
        <v>5</v>
      </c>
      <c r="C37" s="64"/>
      <c r="D37" s="64"/>
      <c r="E37" s="64"/>
      <c r="G37" s="64"/>
    </row>
  </sheetData>
  <sheetProtection/>
  <mergeCells count="5">
    <mergeCell ref="B2:C2"/>
    <mergeCell ref="B24:F24"/>
    <mergeCell ref="B25:F25"/>
    <mergeCell ref="B35:G35"/>
    <mergeCell ref="B32:G34"/>
  </mergeCells>
  <hyperlinks>
    <hyperlink ref="B37" location="'Table 1.1'!A1" display="Back to the Top"/>
    <hyperlink ref="B5" location="'Table 1.1'!A27" tooltip="Click here to view the notes to this table." display="Table notes and footnotes"/>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44"/>
  <sheetViews>
    <sheetView zoomScalePageLayoutView="0" workbookViewId="0" topLeftCell="A1">
      <selection activeCell="A1" sqref="A1"/>
    </sheetView>
  </sheetViews>
  <sheetFormatPr defaultColWidth="22.00390625" defaultRowHeight="15" outlineLevelCol="1"/>
  <cols>
    <col min="1" max="1" width="2.7109375" style="16" customWidth="1"/>
    <col min="2" max="2" width="12.7109375" style="16" hidden="1" customWidth="1" outlineLevel="1"/>
    <col min="3" max="3" width="47.7109375" style="16" customWidth="1" collapsed="1"/>
    <col min="4" max="5" width="22.7109375" style="16" customWidth="1"/>
    <col min="6" max="6" width="3.7109375" style="16" customWidth="1"/>
    <col min="7" max="8" width="22.7109375" style="16" customWidth="1"/>
    <col min="9" max="9" width="3.7109375" style="16" customWidth="1"/>
    <col min="10" max="11" width="22.7109375" style="16" customWidth="1"/>
    <col min="12" max="12" width="3.7109375" style="16" customWidth="1"/>
    <col min="13" max="14" width="22.7109375" style="16" customWidth="1"/>
    <col min="15" max="15" width="3.7109375" style="16" customWidth="1"/>
    <col min="16" max="17" width="22.7109375" style="16" customWidth="1"/>
    <col min="18" max="18" width="3.7109375" style="16" customWidth="1"/>
    <col min="19" max="20" width="22.7109375" style="16" customWidth="1"/>
    <col min="21" max="16384" width="22.00390625" style="16" customWidth="1"/>
  </cols>
  <sheetData>
    <row r="1" spans="1:20" ht="12.75" customHeight="1">
      <c r="A1" s="86"/>
      <c r="B1" s="86"/>
      <c r="C1" s="86"/>
      <c r="D1" s="86"/>
      <c r="E1" s="86"/>
      <c r="F1" s="86"/>
      <c r="G1" s="86"/>
      <c r="H1" s="86"/>
      <c r="I1" s="86"/>
      <c r="J1" s="86"/>
      <c r="K1" s="86"/>
      <c r="L1" s="86"/>
      <c r="M1" s="86"/>
      <c r="N1" s="86"/>
      <c r="O1" s="86"/>
      <c r="P1" s="86"/>
      <c r="Q1" s="86"/>
      <c r="R1" s="86"/>
      <c r="S1" s="86"/>
      <c r="T1" s="86"/>
    </row>
    <row r="2" spans="1:20" ht="18">
      <c r="A2" s="86"/>
      <c r="B2" s="86"/>
      <c r="C2" s="87" t="s">
        <v>945</v>
      </c>
      <c r="D2" s="86"/>
      <c r="E2" s="86"/>
      <c r="F2" s="86"/>
      <c r="G2" s="86"/>
      <c r="H2" s="86"/>
      <c r="I2" s="86"/>
      <c r="J2" s="86"/>
      <c r="K2" s="86"/>
      <c r="L2" s="86"/>
      <c r="M2" s="86"/>
      <c r="N2" s="86"/>
      <c r="O2" s="86"/>
      <c r="P2" s="86"/>
      <c r="Q2" s="86"/>
      <c r="R2" s="86"/>
      <c r="S2" s="86"/>
      <c r="T2" s="86"/>
    </row>
    <row r="3" spans="1:20" ht="17.25" customHeight="1">
      <c r="A3" s="86"/>
      <c r="B3" s="86"/>
      <c r="C3" s="112" t="s">
        <v>918</v>
      </c>
      <c r="D3" s="118"/>
      <c r="E3" s="118"/>
      <c r="F3" s="118"/>
      <c r="G3" s="119"/>
      <c r="H3" s="88"/>
      <c r="I3" s="88"/>
      <c r="J3" s="88"/>
      <c r="K3" s="86"/>
      <c r="L3" s="86"/>
      <c r="M3" s="86"/>
      <c r="N3" s="86"/>
      <c r="O3" s="86"/>
      <c r="P3" s="86"/>
      <c r="Q3" s="86"/>
      <c r="R3" s="86"/>
      <c r="S3" s="86"/>
      <c r="T3" s="86"/>
    </row>
    <row r="4" spans="1:20" ht="14.25" customHeight="1">
      <c r="A4" s="86"/>
      <c r="B4" s="86"/>
      <c r="C4" s="21" t="s">
        <v>0</v>
      </c>
      <c r="D4" s="21"/>
      <c r="E4" s="21"/>
      <c r="F4" s="21"/>
      <c r="G4" s="21"/>
      <c r="K4" s="86"/>
      <c r="L4" s="86"/>
      <c r="M4" s="86"/>
      <c r="N4" s="86"/>
      <c r="O4" s="86"/>
      <c r="P4" s="86"/>
      <c r="Q4" s="86"/>
      <c r="R4" s="86"/>
      <c r="S4" s="86"/>
      <c r="T4" s="86"/>
    </row>
    <row r="5" spans="1:20" ht="12.75" customHeight="1">
      <c r="A5" s="86"/>
      <c r="B5" s="86"/>
      <c r="C5" s="14" t="s">
        <v>850</v>
      </c>
      <c r="D5" s="89"/>
      <c r="E5" s="89"/>
      <c r="F5" s="89"/>
      <c r="G5" s="90"/>
      <c r="H5" s="89"/>
      <c r="I5" s="89"/>
      <c r="J5" s="89"/>
      <c r="K5" s="89"/>
      <c r="L5" s="89"/>
      <c r="M5" s="89"/>
      <c r="N5" s="89"/>
      <c r="O5" s="89"/>
      <c r="P5" s="89"/>
      <c r="Q5" s="89"/>
      <c r="R5" s="89"/>
      <c r="S5" s="89"/>
      <c r="T5" s="89"/>
    </row>
    <row r="6" spans="1:20" ht="12.75" customHeight="1">
      <c r="A6" s="86"/>
      <c r="B6" s="86"/>
      <c r="C6" s="81"/>
      <c r="D6" s="89"/>
      <c r="E6" s="89"/>
      <c r="F6" s="89"/>
      <c r="G6" s="90"/>
      <c r="H6" s="89"/>
      <c r="I6" s="89"/>
      <c r="J6" s="89"/>
      <c r="K6" s="89"/>
      <c r="L6" s="89"/>
      <c r="M6" s="89"/>
      <c r="N6" s="89"/>
      <c r="O6" s="89"/>
      <c r="P6" s="89"/>
      <c r="Q6" s="89"/>
      <c r="R6" s="89"/>
      <c r="S6" s="89"/>
      <c r="T6" s="89"/>
    </row>
    <row r="7" spans="1:20" ht="12.75" customHeight="1">
      <c r="A7" s="86"/>
      <c r="B7" s="86"/>
      <c r="D7" s="91"/>
      <c r="E7" s="91"/>
      <c r="F7" s="91"/>
      <c r="G7" s="91"/>
      <c r="H7" s="91"/>
      <c r="I7" s="91"/>
      <c r="J7" s="91"/>
      <c r="K7" s="91"/>
      <c r="L7" s="91"/>
      <c r="M7" s="91"/>
      <c r="N7" s="91"/>
      <c r="O7" s="91"/>
      <c r="P7" s="91"/>
      <c r="Q7" s="91"/>
      <c r="R7" s="91"/>
      <c r="S7" s="91"/>
      <c r="T7" s="91"/>
    </row>
    <row r="8" spans="1:20" ht="14.25" customHeight="1" thickBot="1">
      <c r="A8" s="86"/>
      <c r="B8" s="86"/>
      <c r="D8" s="277" t="s">
        <v>872</v>
      </c>
      <c r="E8" s="278"/>
      <c r="F8" s="278"/>
      <c r="G8" s="278"/>
      <c r="L8" s="92"/>
      <c r="M8" s="75"/>
      <c r="N8" s="82"/>
      <c r="O8" s="82"/>
      <c r="P8" s="75"/>
      <c r="Q8" s="82"/>
      <c r="R8" s="82"/>
      <c r="S8" s="82"/>
      <c r="T8" s="82"/>
    </row>
    <row r="9" spans="1:20" ht="17.25" customHeight="1" thickBot="1">
      <c r="A9" s="86"/>
      <c r="B9" s="86"/>
      <c r="D9" s="279" t="s">
        <v>866</v>
      </c>
      <c r="E9" s="280"/>
      <c r="F9" s="280"/>
      <c r="G9" s="280"/>
      <c r="H9" s="280"/>
      <c r="I9" s="280"/>
      <c r="J9" s="280"/>
      <c r="K9" s="280"/>
      <c r="L9" s="280"/>
      <c r="M9" s="280"/>
      <c r="N9" s="280"/>
      <c r="O9" s="280"/>
      <c r="P9" s="280"/>
      <c r="Q9" s="280"/>
      <c r="R9" s="280"/>
      <c r="S9" s="280"/>
      <c r="T9" s="280"/>
    </row>
    <row r="10" spans="1:20" ht="17.25" customHeight="1">
      <c r="A10" s="86"/>
      <c r="B10" s="86"/>
      <c r="C10" s="93"/>
      <c r="D10" s="281" t="s">
        <v>836</v>
      </c>
      <c r="E10" s="281"/>
      <c r="F10" s="83"/>
      <c r="G10" s="281" t="s">
        <v>2</v>
      </c>
      <c r="H10" s="281"/>
      <c r="I10" s="84"/>
      <c r="J10" s="281" t="s">
        <v>847</v>
      </c>
      <c r="K10" s="281"/>
      <c r="L10" s="84"/>
      <c r="M10" s="281" t="s">
        <v>839</v>
      </c>
      <c r="N10" s="281"/>
      <c r="O10" s="84"/>
      <c r="P10" s="281" t="s">
        <v>840</v>
      </c>
      <c r="Q10" s="281"/>
      <c r="R10" s="84"/>
      <c r="S10" s="281" t="s">
        <v>837</v>
      </c>
      <c r="T10" s="281"/>
    </row>
    <row r="11" spans="1:20" ht="33.75" customHeight="1">
      <c r="A11" s="86"/>
      <c r="B11" s="94" t="s">
        <v>867</v>
      </c>
      <c r="C11" s="94" t="s">
        <v>841</v>
      </c>
      <c r="D11" s="95" t="s">
        <v>868</v>
      </c>
      <c r="E11" s="96" t="s">
        <v>865</v>
      </c>
      <c r="F11" s="96"/>
      <c r="G11" s="95" t="s">
        <v>868</v>
      </c>
      <c r="H11" s="96" t="s">
        <v>865</v>
      </c>
      <c r="I11" s="96"/>
      <c r="J11" s="95" t="s">
        <v>868</v>
      </c>
      <c r="K11" s="96" t="s">
        <v>865</v>
      </c>
      <c r="L11" s="96"/>
      <c r="M11" s="95" t="s">
        <v>868</v>
      </c>
      <c r="N11" s="96" t="s">
        <v>865</v>
      </c>
      <c r="O11" s="96"/>
      <c r="P11" s="95" t="s">
        <v>868</v>
      </c>
      <c r="Q11" s="96" t="s">
        <v>865</v>
      </c>
      <c r="R11" s="96"/>
      <c r="S11" s="95" t="s">
        <v>868</v>
      </c>
      <c r="T11" s="96" t="s">
        <v>865</v>
      </c>
    </row>
    <row r="12" spans="1:20" ht="24.75" customHeight="1">
      <c r="A12" s="86"/>
      <c r="B12" s="97" t="s">
        <v>27</v>
      </c>
      <c r="C12" s="98" t="s">
        <v>28</v>
      </c>
      <c r="D12" s="127">
        <v>1983430</v>
      </c>
      <c r="E12" s="127">
        <v>64953167</v>
      </c>
      <c r="F12" s="129"/>
      <c r="G12" s="127">
        <v>499180</v>
      </c>
      <c r="H12" s="127">
        <v>14437497</v>
      </c>
      <c r="I12" s="127"/>
      <c r="J12" s="127">
        <v>391220</v>
      </c>
      <c r="K12" s="127">
        <v>15407731</v>
      </c>
      <c r="L12" s="127"/>
      <c r="M12" s="127">
        <v>232040</v>
      </c>
      <c r="N12" s="127">
        <v>8731933</v>
      </c>
      <c r="O12" s="127"/>
      <c r="P12" s="127">
        <v>244240</v>
      </c>
      <c r="Q12" s="127">
        <v>5598968</v>
      </c>
      <c r="R12" s="127"/>
      <c r="S12" s="127">
        <v>616750</v>
      </c>
      <c r="T12" s="127">
        <v>20777038</v>
      </c>
    </row>
    <row r="13" spans="1:20" ht="15">
      <c r="A13" s="86"/>
      <c r="B13" s="99" t="s">
        <v>30</v>
      </c>
      <c r="C13" s="33" t="s">
        <v>31</v>
      </c>
      <c r="D13" s="127">
        <v>1870940</v>
      </c>
      <c r="E13" s="127">
        <v>62573523</v>
      </c>
      <c r="F13" s="129"/>
      <c r="G13" s="127">
        <v>471090</v>
      </c>
      <c r="H13" s="127">
        <v>13899321</v>
      </c>
      <c r="I13" s="127"/>
      <c r="J13" s="127">
        <v>374100</v>
      </c>
      <c r="K13" s="127">
        <v>15127827</v>
      </c>
      <c r="L13" s="127"/>
      <c r="M13" s="127">
        <v>219690</v>
      </c>
      <c r="N13" s="127">
        <v>8382343</v>
      </c>
      <c r="O13" s="127"/>
      <c r="P13" s="127">
        <v>229290</v>
      </c>
      <c r="Q13" s="127">
        <v>5284744</v>
      </c>
      <c r="R13" s="127"/>
      <c r="S13" s="127">
        <v>576770</v>
      </c>
      <c r="T13" s="127">
        <v>19879289</v>
      </c>
    </row>
    <row r="14" spans="1:20" s="109" customFormat="1" ht="14.25">
      <c r="A14" s="108"/>
      <c r="B14" s="99" t="s">
        <v>33</v>
      </c>
      <c r="C14" s="100" t="s">
        <v>34</v>
      </c>
      <c r="D14" s="128">
        <v>83110</v>
      </c>
      <c r="E14" s="128">
        <v>2108080</v>
      </c>
      <c r="F14" s="130"/>
      <c r="G14" s="128">
        <v>22780</v>
      </c>
      <c r="H14" s="128">
        <v>531789</v>
      </c>
      <c r="I14" s="128"/>
      <c r="J14" s="128">
        <v>15660</v>
      </c>
      <c r="K14" s="128">
        <v>268434</v>
      </c>
      <c r="L14" s="128"/>
      <c r="M14" s="128">
        <v>7800</v>
      </c>
      <c r="N14" s="128">
        <v>252722</v>
      </c>
      <c r="O14" s="128"/>
      <c r="P14" s="128">
        <v>11530</v>
      </c>
      <c r="Q14" s="128">
        <v>295554</v>
      </c>
      <c r="R14" s="128"/>
      <c r="S14" s="128">
        <v>25340</v>
      </c>
      <c r="T14" s="128">
        <v>759580</v>
      </c>
    </row>
    <row r="15" spans="1:20" s="109" customFormat="1" ht="14.25">
      <c r="A15" s="108"/>
      <c r="B15" s="99" t="s">
        <v>62</v>
      </c>
      <c r="C15" s="100" t="s">
        <v>63</v>
      </c>
      <c r="D15" s="128">
        <v>264690</v>
      </c>
      <c r="E15" s="128">
        <v>6656419</v>
      </c>
      <c r="F15" s="130"/>
      <c r="G15" s="128">
        <v>71130</v>
      </c>
      <c r="H15" s="128">
        <v>1603074</v>
      </c>
      <c r="I15" s="128"/>
      <c r="J15" s="128">
        <v>49130</v>
      </c>
      <c r="K15" s="128">
        <v>990948</v>
      </c>
      <c r="L15" s="128"/>
      <c r="M15" s="128">
        <v>32630</v>
      </c>
      <c r="N15" s="128">
        <v>1011489</v>
      </c>
      <c r="O15" s="128"/>
      <c r="P15" s="128">
        <v>30100</v>
      </c>
      <c r="Q15" s="128">
        <v>681160</v>
      </c>
      <c r="R15" s="128"/>
      <c r="S15" s="128">
        <v>81720</v>
      </c>
      <c r="T15" s="128">
        <v>2369748</v>
      </c>
    </row>
    <row r="16" spans="1:20" s="109" customFormat="1" ht="14.25">
      <c r="A16" s="108"/>
      <c r="B16" s="99" t="s">
        <v>150</v>
      </c>
      <c r="C16" s="100" t="s">
        <v>151</v>
      </c>
      <c r="D16" s="128">
        <v>191390</v>
      </c>
      <c r="E16" s="128">
        <v>4734923</v>
      </c>
      <c r="F16" s="130"/>
      <c r="G16" s="128">
        <v>49850</v>
      </c>
      <c r="H16" s="128">
        <v>1134557</v>
      </c>
      <c r="I16" s="128"/>
      <c r="J16" s="128">
        <v>33890</v>
      </c>
      <c r="K16" s="128">
        <v>586620</v>
      </c>
      <c r="L16" s="128"/>
      <c r="M16" s="128">
        <v>23870</v>
      </c>
      <c r="N16" s="128">
        <v>765524</v>
      </c>
      <c r="O16" s="128"/>
      <c r="P16" s="128">
        <v>26350</v>
      </c>
      <c r="Q16" s="128">
        <v>650342</v>
      </c>
      <c r="R16" s="128"/>
      <c r="S16" s="128">
        <v>57420</v>
      </c>
      <c r="T16" s="128">
        <v>1597880</v>
      </c>
    </row>
    <row r="17" spans="1:20" s="109" customFormat="1" ht="14.25">
      <c r="A17" s="108"/>
      <c r="B17" s="99" t="s">
        <v>200</v>
      </c>
      <c r="C17" s="100" t="s">
        <v>201</v>
      </c>
      <c r="D17" s="128">
        <v>147720</v>
      </c>
      <c r="E17" s="128">
        <v>3902146</v>
      </c>
      <c r="F17" s="130"/>
      <c r="G17" s="128">
        <v>36220</v>
      </c>
      <c r="H17" s="128">
        <v>785556</v>
      </c>
      <c r="I17" s="128"/>
      <c r="J17" s="128">
        <v>24570</v>
      </c>
      <c r="K17" s="128">
        <v>386818</v>
      </c>
      <c r="L17" s="128"/>
      <c r="M17" s="128">
        <v>17880</v>
      </c>
      <c r="N17" s="128">
        <v>827949</v>
      </c>
      <c r="O17" s="128"/>
      <c r="P17" s="128">
        <v>24970</v>
      </c>
      <c r="Q17" s="128">
        <v>581798</v>
      </c>
      <c r="R17" s="128"/>
      <c r="S17" s="128">
        <v>44090</v>
      </c>
      <c r="T17" s="128">
        <v>1320024</v>
      </c>
    </row>
    <row r="18" spans="1:20" s="109" customFormat="1" ht="14.25">
      <c r="A18" s="108"/>
      <c r="B18" s="99" t="s">
        <v>292</v>
      </c>
      <c r="C18" s="100" t="s">
        <v>293</v>
      </c>
      <c r="D18" s="128">
        <v>196640</v>
      </c>
      <c r="E18" s="128">
        <v>5103545</v>
      </c>
      <c r="F18" s="130"/>
      <c r="G18" s="128">
        <v>47770</v>
      </c>
      <c r="H18" s="128">
        <v>1111719</v>
      </c>
      <c r="I18" s="128"/>
      <c r="J18" s="128">
        <v>33390</v>
      </c>
      <c r="K18" s="128">
        <v>654547</v>
      </c>
      <c r="L18" s="128"/>
      <c r="M18" s="128">
        <v>25970</v>
      </c>
      <c r="N18" s="128">
        <v>1034315</v>
      </c>
      <c r="O18" s="128"/>
      <c r="P18" s="128">
        <v>28330</v>
      </c>
      <c r="Q18" s="128">
        <v>689530</v>
      </c>
      <c r="R18" s="128"/>
      <c r="S18" s="128">
        <v>61170</v>
      </c>
      <c r="T18" s="128">
        <v>1613434</v>
      </c>
    </row>
    <row r="19" spans="1:20" s="109" customFormat="1" ht="14.25">
      <c r="A19" s="108"/>
      <c r="B19" s="99" t="s">
        <v>362</v>
      </c>
      <c r="C19" s="100" t="s">
        <v>363</v>
      </c>
      <c r="D19" s="128">
        <v>198840</v>
      </c>
      <c r="E19" s="128">
        <v>5705896</v>
      </c>
      <c r="F19" s="130"/>
      <c r="G19" s="128">
        <v>42080</v>
      </c>
      <c r="H19" s="128">
        <v>1199451</v>
      </c>
      <c r="I19" s="128"/>
      <c r="J19" s="128">
        <v>36240</v>
      </c>
      <c r="K19" s="128">
        <v>840556</v>
      </c>
      <c r="L19" s="128"/>
      <c r="M19" s="128">
        <v>27060</v>
      </c>
      <c r="N19" s="128">
        <v>1049142</v>
      </c>
      <c r="O19" s="128"/>
      <c r="P19" s="128">
        <v>25500</v>
      </c>
      <c r="Q19" s="128">
        <v>619146</v>
      </c>
      <c r="R19" s="128"/>
      <c r="S19" s="128">
        <v>67960</v>
      </c>
      <c r="T19" s="128">
        <v>1997602</v>
      </c>
    </row>
    <row r="20" spans="1:20" s="109" customFormat="1" ht="14.25">
      <c r="A20" s="108"/>
      <c r="B20" s="99" t="s">
        <v>468</v>
      </c>
      <c r="C20" s="100" t="s">
        <v>469</v>
      </c>
      <c r="D20" s="128">
        <v>305200</v>
      </c>
      <c r="E20" s="128">
        <v>20128218</v>
      </c>
      <c r="F20" s="130"/>
      <c r="G20" s="128">
        <v>89070</v>
      </c>
      <c r="H20" s="128">
        <v>4248425</v>
      </c>
      <c r="I20" s="128"/>
      <c r="J20" s="128">
        <v>93010</v>
      </c>
      <c r="K20" s="128">
        <v>9001991</v>
      </c>
      <c r="L20" s="128"/>
      <c r="M20" s="128">
        <v>25340</v>
      </c>
      <c r="N20" s="128">
        <v>1289979</v>
      </c>
      <c r="O20" s="128"/>
      <c r="P20" s="128">
        <v>21330</v>
      </c>
      <c r="Q20" s="128">
        <v>506913</v>
      </c>
      <c r="R20" s="128"/>
      <c r="S20" s="128">
        <v>76450</v>
      </c>
      <c r="T20" s="128">
        <v>5080910</v>
      </c>
    </row>
    <row r="21" spans="1:20" s="109" customFormat="1" ht="14.25">
      <c r="A21" s="108"/>
      <c r="B21" s="99" t="s">
        <v>540</v>
      </c>
      <c r="C21" s="100" t="s">
        <v>541</v>
      </c>
      <c r="D21" s="128">
        <v>273680</v>
      </c>
      <c r="E21" s="128">
        <v>9310964</v>
      </c>
      <c r="F21" s="130"/>
      <c r="G21" s="128">
        <v>65930</v>
      </c>
      <c r="H21" s="128">
        <v>2100516</v>
      </c>
      <c r="I21" s="128"/>
      <c r="J21" s="128">
        <v>56110</v>
      </c>
      <c r="K21" s="128">
        <v>1758777</v>
      </c>
      <c r="L21" s="128"/>
      <c r="M21" s="128">
        <v>33590</v>
      </c>
      <c r="N21" s="128">
        <v>1440868</v>
      </c>
      <c r="O21" s="128"/>
      <c r="P21" s="128">
        <v>34110</v>
      </c>
      <c r="Q21" s="128">
        <v>757097</v>
      </c>
      <c r="R21" s="128"/>
      <c r="S21" s="128">
        <v>83930</v>
      </c>
      <c r="T21" s="128">
        <v>3253705</v>
      </c>
    </row>
    <row r="22" spans="1:20" s="109" customFormat="1" ht="14.25">
      <c r="A22" s="108"/>
      <c r="B22" s="99" t="s">
        <v>690</v>
      </c>
      <c r="C22" s="100" t="s">
        <v>691</v>
      </c>
      <c r="D22" s="128">
        <v>209670</v>
      </c>
      <c r="E22" s="128">
        <v>4923332</v>
      </c>
      <c r="F22" s="130"/>
      <c r="G22" s="128">
        <v>46250</v>
      </c>
      <c r="H22" s="128">
        <v>1184233</v>
      </c>
      <c r="I22" s="128"/>
      <c r="J22" s="128">
        <v>32090</v>
      </c>
      <c r="K22" s="128">
        <v>639135</v>
      </c>
      <c r="L22" s="128"/>
      <c r="M22" s="128">
        <v>25560</v>
      </c>
      <c r="N22" s="128">
        <v>710354</v>
      </c>
      <c r="O22" s="128"/>
      <c r="P22" s="128">
        <v>27070</v>
      </c>
      <c r="Q22" s="128">
        <v>503204</v>
      </c>
      <c r="R22" s="128"/>
      <c r="S22" s="128">
        <v>78700</v>
      </c>
      <c r="T22" s="128">
        <v>1886405</v>
      </c>
    </row>
    <row r="23" spans="1:20" ht="15">
      <c r="A23" s="86"/>
      <c r="B23" s="99" t="s">
        <v>774</v>
      </c>
      <c r="C23" s="33" t="s">
        <v>775</v>
      </c>
      <c r="D23" s="127">
        <v>112500</v>
      </c>
      <c r="E23" s="127">
        <v>2379643</v>
      </c>
      <c r="F23" s="129"/>
      <c r="G23" s="127">
        <v>28100</v>
      </c>
      <c r="H23" s="127">
        <v>538176</v>
      </c>
      <c r="I23" s="127"/>
      <c r="J23" s="127">
        <v>17120</v>
      </c>
      <c r="K23" s="127">
        <v>279903</v>
      </c>
      <c r="L23" s="127"/>
      <c r="M23" s="127">
        <v>12350</v>
      </c>
      <c r="N23" s="127">
        <v>349591</v>
      </c>
      <c r="O23" s="127"/>
      <c r="P23" s="127">
        <v>14950</v>
      </c>
      <c r="Q23" s="127">
        <v>314224</v>
      </c>
      <c r="R23" s="127"/>
      <c r="S23" s="127">
        <v>39980</v>
      </c>
      <c r="T23" s="127">
        <v>897749</v>
      </c>
    </row>
    <row r="24" spans="1:20" ht="4.5" customHeight="1" thickBot="1">
      <c r="A24" s="86"/>
      <c r="B24" s="101"/>
      <c r="C24" s="101"/>
      <c r="D24" s="131"/>
      <c r="E24" s="102"/>
      <c r="F24" s="101"/>
      <c r="G24" s="102"/>
      <c r="H24" s="102"/>
      <c r="I24" s="102"/>
      <c r="J24" s="102"/>
      <c r="K24" s="102"/>
      <c r="L24" s="102"/>
      <c r="M24" s="102"/>
      <c r="N24" s="102"/>
      <c r="O24" s="102"/>
      <c r="P24" s="102"/>
      <c r="Q24" s="102"/>
      <c r="R24" s="102"/>
      <c r="S24" s="102"/>
      <c r="T24" s="102"/>
    </row>
    <row r="25" spans="1:20" ht="15" customHeight="1">
      <c r="A25" s="86"/>
      <c r="B25" s="103"/>
      <c r="C25" s="265" t="s">
        <v>879</v>
      </c>
      <c r="D25" s="265"/>
      <c r="E25" s="265"/>
      <c r="F25" s="265"/>
      <c r="G25" s="265"/>
      <c r="H25" s="104"/>
      <c r="I25" s="104"/>
      <c r="J25" s="79"/>
      <c r="K25" s="79"/>
      <c r="L25" s="79"/>
      <c r="M25" s="79"/>
      <c r="N25" s="79"/>
      <c r="O25" s="79"/>
      <c r="P25" s="79"/>
      <c r="Q25" s="79"/>
      <c r="R25" s="79"/>
      <c r="S25" s="79"/>
      <c r="T25" s="79"/>
    </row>
    <row r="26" spans="1:20" ht="15" customHeight="1">
      <c r="A26" s="86"/>
      <c r="B26" s="103"/>
      <c r="C26" s="271" t="s">
        <v>874</v>
      </c>
      <c r="D26" s="271"/>
      <c r="E26" s="271"/>
      <c r="F26" s="271"/>
      <c r="G26" s="271"/>
      <c r="H26" s="72"/>
      <c r="I26" s="85"/>
      <c r="J26" s="79"/>
      <c r="K26" s="79"/>
      <c r="L26" s="79"/>
      <c r="M26" s="79"/>
      <c r="N26" s="79"/>
      <c r="O26" s="79"/>
      <c r="P26" s="79"/>
      <c r="Q26" s="79"/>
      <c r="R26" s="79"/>
      <c r="S26" s="79"/>
      <c r="T26" s="79"/>
    </row>
    <row r="27" spans="1:19" ht="15" customHeight="1">
      <c r="A27" s="86"/>
      <c r="B27" s="86"/>
      <c r="C27" s="75"/>
      <c r="G27" s="75"/>
      <c r="H27" s="75"/>
      <c r="I27" s="75"/>
      <c r="J27" s="75"/>
      <c r="K27" s="75"/>
      <c r="L27" s="75"/>
      <c r="M27" s="75"/>
      <c r="N27" s="75"/>
      <c r="O27" s="75"/>
      <c r="P27" s="75"/>
      <c r="Q27" s="75"/>
      <c r="R27" s="75"/>
      <c r="S27" s="75"/>
    </row>
    <row r="28" spans="1:19" ht="15">
      <c r="A28" s="86"/>
      <c r="B28" s="86"/>
      <c r="C28" s="66" t="s">
        <v>818</v>
      </c>
      <c r="G28" s="75"/>
      <c r="H28" s="75"/>
      <c r="I28" s="75"/>
      <c r="J28" s="75"/>
      <c r="K28" s="75"/>
      <c r="L28" s="75"/>
      <c r="M28" s="75"/>
      <c r="N28" s="75"/>
      <c r="O28" s="75"/>
      <c r="P28" s="75"/>
      <c r="Q28" s="75"/>
      <c r="R28" s="75"/>
      <c r="S28" s="75"/>
    </row>
    <row r="29" spans="1:19" ht="14.25" customHeight="1">
      <c r="A29" s="86"/>
      <c r="B29" s="86"/>
      <c r="C29" s="60" t="s">
        <v>848</v>
      </c>
      <c r="G29" s="75"/>
      <c r="H29" s="75"/>
      <c r="I29" s="75"/>
      <c r="J29" s="75"/>
      <c r="K29" s="75"/>
      <c r="L29" s="75"/>
      <c r="M29" s="75"/>
      <c r="N29" s="75"/>
      <c r="O29" s="75"/>
      <c r="P29" s="75"/>
      <c r="Q29" s="75"/>
      <c r="R29" s="75"/>
      <c r="S29" s="75"/>
    </row>
    <row r="30" spans="1:20" ht="14.25" customHeight="1">
      <c r="A30" s="86"/>
      <c r="B30" s="86"/>
      <c r="C30" s="64" t="s">
        <v>876</v>
      </c>
      <c r="D30" s="75"/>
      <c r="E30" s="75"/>
      <c r="F30" s="75"/>
      <c r="G30" s="75"/>
      <c r="H30" s="75"/>
      <c r="I30" s="75"/>
      <c r="J30" s="75"/>
      <c r="K30" s="75"/>
      <c r="L30" s="75"/>
      <c r="M30" s="75"/>
      <c r="N30" s="75"/>
      <c r="O30" s="75"/>
      <c r="P30" s="75"/>
      <c r="Q30" s="75"/>
      <c r="R30" s="75"/>
      <c r="S30" s="75"/>
      <c r="T30" s="75"/>
    </row>
    <row r="31" spans="1:20" ht="14.25" customHeight="1">
      <c r="A31" s="86"/>
      <c r="B31" s="86"/>
      <c r="C31" s="64" t="s">
        <v>877</v>
      </c>
      <c r="D31" s="75"/>
      <c r="E31" s="75"/>
      <c r="F31" s="75"/>
      <c r="G31" s="75"/>
      <c r="H31" s="75"/>
      <c r="I31" s="75"/>
      <c r="J31" s="75"/>
      <c r="K31" s="75"/>
      <c r="L31" s="75"/>
      <c r="M31" s="75"/>
      <c r="N31" s="75"/>
      <c r="O31" s="75"/>
      <c r="P31" s="75"/>
      <c r="Q31" s="75"/>
      <c r="R31" s="75"/>
      <c r="S31" s="75"/>
      <c r="T31" s="75"/>
    </row>
    <row r="32" spans="1:20" ht="14.25" customHeight="1">
      <c r="A32" s="86"/>
      <c r="B32" s="86"/>
      <c r="C32" s="64" t="s">
        <v>4</v>
      </c>
      <c r="D32" s="75"/>
      <c r="E32" s="75"/>
      <c r="F32" s="75"/>
      <c r="G32" s="75"/>
      <c r="H32" s="75"/>
      <c r="I32" s="75"/>
      <c r="J32" s="75"/>
      <c r="K32" s="75"/>
      <c r="L32" s="75"/>
      <c r="M32" s="75"/>
      <c r="N32" s="75"/>
      <c r="O32" s="75"/>
      <c r="P32" s="75"/>
      <c r="Q32" s="75"/>
      <c r="R32" s="75"/>
      <c r="S32" s="75"/>
      <c r="T32" s="75"/>
    </row>
    <row r="33" spans="1:20" ht="14.25" customHeight="1">
      <c r="A33" s="86"/>
      <c r="B33" s="86"/>
      <c r="C33" s="75"/>
      <c r="D33" s="75"/>
      <c r="E33" s="75"/>
      <c r="F33" s="75"/>
      <c r="G33" s="75"/>
      <c r="H33" s="75"/>
      <c r="I33" s="75"/>
      <c r="J33" s="75"/>
      <c r="K33" s="75"/>
      <c r="L33" s="75"/>
      <c r="M33" s="75"/>
      <c r="N33" s="75"/>
      <c r="O33" s="75"/>
      <c r="P33" s="75"/>
      <c r="Q33" s="75"/>
      <c r="R33" s="75"/>
      <c r="S33" s="75"/>
      <c r="T33" s="75"/>
    </row>
    <row r="34" spans="1:20" ht="15">
      <c r="A34" s="86"/>
      <c r="B34" s="86"/>
      <c r="C34" s="66" t="s">
        <v>821</v>
      </c>
      <c r="D34" s="75"/>
      <c r="E34" s="75"/>
      <c r="F34" s="75"/>
      <c r="G34" s="64"/>
      <c r="H34" s="64"/>
      <c r="I34" s="64"/>
      <c r="J34" s="64"/>
      <c r="K34" s="64"/>
      <c r="L34" s="64"/>
      <c r="M34" s="64"/>
      <c r="N34" s="64"/>
      <c r="O34" s="64"/>
      <c r="P34" s="64"/>
      <c r="Q34" s="64"/>
      <c r="R34" s="64"/>
      <c r="S34" s="64"/>
      <c r="T34" s="64"/>
    </row>
    <row r="35" spans="1:20" ht="18" customHeight="1">
      <c r="A35" s="86"/>
      <c r="B35" s="86"/>
      <c r="C35" s="268" t="s">
        <v>855</v>
      </c>
      <c r="D35" s="269"/>
      <c r="E35" s="269"/>
      <c r="F35" s="269"/>
      <c r="G35" s="269"/>
      <c r="H35" s="274"/>
      <c r="I35" s="274"/>
      <c r="J35" s="274"/>
      <c r="K35" s="64"/>
      <c r="L35" s="64"/>
      <c r="M35" s="64"/>
      <c r="N35" s="64"/>
      <c r="O35" s="64"/>
      <c r="P35" s="64"/>
      <c r="Q35" s="64"/>
      <c r="R35" s="64"/>
      <c r="S35" s="64"/>
      <c r="T35" s="64"/>
    </row>
    <row r="36" spans="1:20" ht="14.25">
      <c r="A36" s="86"/>
      <c r="B36" s="86"/>
      <c r="C36" s="268" t="s">
        <v>940</v>
      </c>
      <c r="D36" s="269"/>
      <c r="E36" s="269"/>
      <c r="F36" s="269"/>
      <c r="G36" s="269"/>
      <c r="H36" s="274"/>
      <c r="I36" s="274"/>
      <c r="J36" s="274"/>
      <c r="K36" s="64"/>
      <c r="L36" s="64"/>
      <c r="M36" s="64"/>
      <c r="N36" s="64"/>
      <c r="O36" s="64"/>
      <c r="P36" s="64"/>
      <c r="Q36" s="64"/>
      <c r="R36" s="64"/>
      <c r="S36" s="64"/>
      <c r="T36" s="64"/>
    </row>
    <row r="37" spans="1:20" ht="18.75" customHeight="1">
      <c r="A37" s="86"/>
      <c r="B37" s="86"/>
      <c r="C37" s="269"/>
      <c r="D37" s="269"/>
      <c r="E37" s="269"/>
      <c r="F37" s="269"/>
      <c r="G37" s="269"/>
      <c r="H37" s="274"/>
      <c r="I37" s="274"/>
      <c r="J37" s="274"/>
      <c r="K37" s="64"/>
      <c r="L37" s="64"/>
      <c r="M37" s="64"/>
      <c r="N37" s="64"/>
      <c r="O37" s="64"/>
      <c r="P37" s="64"/>
      <c r="Q37" s="64"/>
      <c r="R37" s="64"/>
      <c r="S37" s="64"/>
      <c r="T37" s="64"/>
    </row>
    <row r="38" spans="1:20" ht="17.25" customHeight="1">
      <c r="A38" s="86"/>
      <c r="B38" s="86"/>
      <c r="C38" s="275" t="s">
        <v>869</v>
      </c>
      <c r="D38" s="274"/>
      <c r="E38" s="274"/>
      <c r="F38" s="274"/>
      <c r="G38" s="274"/>
      <c r="H38" s="274"/>
      <c r="I38" s="274"/>
      <c r="J38" s="274"/>
      <c r="K38" s="64"/>
      <c r="L38" s="64"/>
      <c r="M38" s="64"/>
      <c r="N38" s="64"/>
      <c r="O38" s="64"/>
      <c r="P38" s="64"/>
      <c r="Q38" s="64"/>
      <c r="R38" s="64"/>
      <c r="S38" s="64"/>
      <c r="T38" s="64"/>
    </row>
    <row r="39" spans="1:20" ht="14.25">
      <c r="A39" s="86"/>
      <c r="B39" s="86"/>
      <c r="C39" s="259" t="s">
        <v>900</v>
      </c>
      <c r="D39" s="75"/>
      <c r="E39" s="75"/>
      <c r="F39" s="75"/>
      <c r="G39" s="64"/>
      <c r="H39" s="64"/>
      <c r="I39" s="64"/>
      <c r="J39" s="64"/>
      <c r="K39" s="64"/>
      <c r="L39" s="64"/>
      <c r="M39" s="64"/>
      <c r="N39" s="64"/>
      <c r="O39" s="64"/>
      <c r="P39" s="64"/>
      <c r="Q39" s="64"/>
      <c r="R39" s="64"/>
      <c r="S39" s="64"/>
      <c r="T39" s="64"/>
    </row>
    <row r="40" spans="1:20" ht="14.25" customHeight="1">
      <c r="A40" s="86"/>
      <c r="B40" s="86"/>
      <c r="C40" s="105" t="s">
        <v>849</v>
      </c>
      <c r="D40" s="75"/>
      <c r="E40" s="75"/>
      <c r="F40" s="75"/>
      <c r="G40" s="75"/>
      <c r="H40" s="75"/>
      <c r="I40" s="75"/>
      <c r="J40" s="75"/>
      <c r="K40" s="75"/>
      <c r="L40" s="75"/>
      <c r="M40" s="75"/>
      <c r="N40" s="75"/>
      <c r="O40" s="75"/>
      <c r="P40" s="75"/>
      <c r="Q40" s="75"/>
      <c r="R40" s="75"/>
      <c r="S40" s="75"/>
      <c r="T40" s="75"/>
    </row>
    <row r="41" spans="1:20" ht="14.25" customHeight="1">
      <c r="A41" s="86"/>
      <c r="B41" s="86"/>
      <c r="C41" s="276" t="s">
        <v>870</v>
      </c>
      <c r="D41" s="274"/>
      <c r="E41" s="274"/>
      <c r="F41" s="274"/>
      <c r="G41" s="274"/>
      <c r="H41" s="274"/>
      <c r="I41" s="274"/>
      <c r="J41" s="274"/>
      <c r="K41" s="274"/>
      <c r="L41" s="75"/>
      <c r="M41" s="75"/>
      <c r="N41" s="75"/>
      <c r="O41" s="75"/>
      <c r="P41" s="75"/>
      <c r="Q41" s="75"/>
      <c r="R41" s="75"/>
      <c r="S41" s="75"/>
      <c r="T41" s="75"/>
    </row>
    <row r="42" spans="1:20" ht="18" customHeight="1">
      <c r="A42" s="86"/>
      <c r="B42" s="86"/>
      <c r="C42" s="274"/>
      <c r="D42" s="274"/>
      <c r="E42" s="274"/>
      <c r="F42" s="274"/>
      <c r="G42" s="274"/>
      <c r="H42" s="274"/>
      <c r="I42" s="274"/>
      <c r="J42" s="274"/>
      <c r="K42" s="274"/>
      <c r="L42" s="75"/>
      <c r="M42" s="75"/>
      <c r="N42" s="75"/>
      <c r="O42" s="75"/>
      <c r="P42" s="75"/>
      <c r="Q42" s="75"/>
      <c r="R42" s="75"/>
      <c r="S42" s="75"/>
      <c r="T42" s="75"/>
    </row>
    <row r="43" spans="3:20" ht="20.25" customHeight="1">
      <c r="C43" s="64"/>
      <c r="D43" s="64"/>
      <c r="E43" s="64"/>
      <c r="F43" s="64"/>
      <c r="G43" s="64"/>
      <c r="H43" s="64"/>
      <c r="I43" s="64"/>
      <c r="J43" s="64"/>
      <c r="K43" s="64"/>
      <c r="L43" s="64"/>
      <c r="M43" s="64"/>
      <c r="N43" s="64"/>
      <c r="O43" s="64"/>
      <c r="P43" s="64"/>
      <c r="Q43" s="64"/>
      <c r="R43" s="64"/>
      <c r="S43" s="64"/>
      <c r="T43" s="64"/>
    </row>
    <row r="44" ht="12.75" customHeight="1">
      <c r="C44" s="78" t="s">
        <v>838</v>
      </c>
    </row>
  </sheetData>
  <sheetProtection/>
  <mergeCells count="14">
    <mergeCell ref="C35:J35"/>
    <mergeCell ref="M10:N10"/>
    <mergeCell ref="P10:Q10"/>
    <mergeCell ref="S10:T10"/>
    <mergeCell ref="C25:G25"/>
    <mergeCell ref="C26:G26"/>
    <mergeCell ref="C38:J38"/>
    <mergeCell ref="C36:J37"/>
    <mergeCell ref="C41:K42"/>
    <mergeCell ref="D8:G8"/>
    <mergeCell ref="D9:T9"/>
    <mergeCell ref="D10:E10"/>
    <mergeCell ref="G10:H10"/>
    <mergeCell ref="J10:K10"/>
  </mergeCells>
  <hyperlinks>
    <hyperlink ref="C44" location="'Table 1.2'!A1" display="Back to the top"/>
    <hyperlink ref="C39" r:id="rId1" display="https://www.ons.gov.uk/methodology/geography/ukgeographies/administrativegeography"/>
    <hyperlink ref="C5" location="'Table 1.2'!A27" tooltip="Click here to view the notes to this table." display="Table notes and footnotes"/>
  </hyperlinks>
  <printOptions/>
  <pageMargins left="0.7480314960629921" right="0.7480314960629921" top="0.984251968503937" bottom="0.984251968503937" header="0.5118110236220472" footer="0.5118110236220472"/>
  <pageSetup horizontalDpi="600" verticalDpi="600" orientation="landscape" paperSize="9" scale="49" r:id="rId2"/>
</worksheet>
</file>

<file path=xl/worksheets/sheet6.xml><?xml version="1.0" encoding="utf-8"?>
<worksheet xmlns="http://schemas.openxmlformats.org/spreadsheetml/2006/main" xmlns:r="http://schemas.openxmlformats.org/officeDocument/2006/relationships">
  <dimension ref="A1:O433"/>
  <sheetViews>
    <sheetView zoomScalePageLayoutView="0" workbookViewId="0" topLeftCell="A1">
      <selection activeCell="A1" sqref="A1"/>
    </sheetView>
  </sheetViews>
  <sheetFormatPr defaultColWidth="10.7109375" defaultRowHeight="15" outlineLevelRow="4" outlineLevelCol="1"/>
  <cols>
    <col min="1" max="1" width="2.7109375" style="175" customWidth="1"/>
    <col min="2" max="2" width="12.7109375" style="175" hidden="1" customWidth="1" outlineLevel="1"/>
    <col min="3" max="3" width="10.7109375" style="176" hidden="1" customWidth="1" outlineLevel="1"/>
    <col min="4" max="4" width="12.7109375" style="176" hidden="1" customWidth="1" outlineLevel="1"/>
    <col min="5" max="5" width="47.7109375" style="178" customWidth="1" collapsed="1"/>
    <col min="6" max="6" width="22.00390625" style="179" customWidth="1"/>
    <col min="7" max="7" width="5.421875" style="179" customWidth="1"/>
    <col min="8" max="8" width="20.57421875" style="179" customWidth="1"/>
    <col min="9" max="9" width="7.00390625" style="180" customWidth="1"/>
    <col min="10" max="10" width="18.7109375" style="180" customWidth="1"/>
    <col min="11" max="11" width="4.7109375" style="175" customWidth="1"/>
    <col min="12" max="12" width="16.28125" style="175" customWidth="1"/>
    <col min="13" max="16384" width="10.7109375" style="175" customWidth="1"/>
  </cols>
  <sheetData>
    <row r="1" ht="12.75" customHeight="1">
      <c r="D1" s="177"/>
    </row>
    <row r="2" spans="4:5" ht="18" customHeight="1">
      <c r="D2" s="177"/>
      <c r="E2" s="12" t="s">
        <v>947</v>
      </c>
    </row>
    <row r="3" spans="4:5" ht="17.25" customHeight="1">
      <c r="D3" s="177"/>
      <c r="E3" s="112" t="s">
        <v>944</v>
      </c>
    </row>
    <row r="4" spans="4:5" ht="14.25" customHeight="1">
      <c r="D4" s="177"/>
      <c r="E4" s="181" t="s">
        <v>0</v>
      </c>
    </row>
    <row r="5" spans="4:5" ht="12.75" customHeight="1">
      <c r="D5" s="177"/>
      <c r="E5" s="182" t="s">
        <v>902</v>
      </c>
    </row>
    <row r="6" spans="4:8" ht="12.75" customHeight="1">
      <c r="D6" s="177"/>
      <c r="E6" s="183"/>
      <c r="F6" s="184"/>
      <c r="G6" s="184"/>
      <c r="H6" s="184"/>
    </row>
    <row r="7" spans="4:8" ht="12.75" customHeight="1">
      <c r="D7" s="177"/>
      <c r="E7" s="182"/>
      <c r="F7" s="184"/>
      <c r="G7" s="184"/>
      <c r="H7" s="185"/>
    </row>
    <row r="8" spans="4:12" ht="30" customHeight="1" thickBot="1">
      <c r="D8" s="177"/>
      <c r="E8" s="121" t="s">
        <v>903</v>
      </c>
      <c r="F8" s="186"/>
      <c r="G8" s="186"/>
      <c r="H8" s="186"/>
      <c r="I8" s="186"/>
      <c r="J8" s="186"/>
      <c r="K8" s="186"/>
      <c r="L8" s="187"/>
    </row>
    <row r="9" spans="2:12" s="188" customFormat="1" ht="15.75" thickBot="1">
      <c r="B9" s="189"/>
      <c r="C9" s="190"/>
      <c r="D9" s="190"/>
      <c r="E9" s="191"/>
      <c r="F9" s="192"/>
      <c r="G9" s="192"/>
      <c r="H9" s="193">
        <v>2010</v>
      </c>
      <c r="I9" s="194"/>
      <c r="J9" s="193">
        <v>2017</v>
      </c>
      <c r="K9" s="194"/>
      <c r="L9" s="195"/>
    </row>
    <row r="10" spans="2:12" s="196" customFormat="1" ht="69.75" customHeight="1" thickBot="1">
      <c r="B10" s="197" t="s">
        <v>904</v>
      </c>
      <c r="C10" s="198" t="s">
        <v>905</v>
      </c>
      <c r="D10" s="198" t="s">
        <v>883</v>
      </c>
      <c r="E10" s="199" t="s">
        <v>24</v>
      </c>
      <c r="F10" s="260" t="s">
        <v>906</v>
      </c>
      <c r="G10" s="200"/>
      <c r="H10" s="260" t="s">
        <v>907</v>
      </c>
      <c r="I10" s="200"/>
      <c r="J10" s="260" t="s">
        <v>907</v>
      </c>
      <c r="K10" s="200"/>
      <c r="L10" s="261" t="s">
        <v>908</v>
      </c>
    </row>
    <row r="11" spans="2:10" ht="6.75" customHeight="1">
      <c r="B11" s="201"/>
      <c r="C11" s="202"/>
      <c r="D11" s="202"/>
      <c r="E11" s="203"/>
      <c r="F11" s="204"/>
      <c r="G11" s="204"/>
      <c r="H11" s="204"/>
      <c r="I11" s="204"/>
      <c r="J11" s="204"/>
    </row>
    <row r="12" spans="2:12" ht="21.75" customHeight="1" outlineLevel="1">
      <c r="B12" s="205" t="s">
        <v>29</v>
      </c>
      <c r="C12" s="206" t="s">
        <v>26</v>
      </c>
      <c r="D12" s="207" t="s">
        <v>30</v>
      </c>
      <c r="E12" s="208" t="s">
        <v>31</v>
      </c>
      <c r="F12" s="122">
        <f>MROUND('[3]Table_1_BA_ALL'!D3,10)</f>
        <v>1868560</v>
      </c>
      <c r="G12" s="122"/>
      <c r="H12" s="122">
        <f>MROUND('[3]Table_1_BA_ALL'!F3,1000)/1000</f>
        <v>57035696</v>
      </c>
      <c r="I12" s="122"/>
      <c r="J12" s="122">
        <f>MROUND('[3]Table_1_BA_ALL'!H3,1000)/1000</f>
        <v>62316714</v>
      </c>
      <c r="K12" s="122"/>
      <c r="L12" s="254">
        <v>9.3</v>
      </c>
    </row>
    <row r="13" spans="2:12" ht="18" customHeight="1" outlineLevel="2">
      <c r="B13" s="205" t="s">
        <v>32</v>
      </c>
      <c r="C13" s="209" t="s">
        <v>26</v>
      </c>
      <c r="D13" s="209" t="s">
        <v>33</v>
      </c>
      <c r="E13" s="210" t="s">
        <v>34</v>
      </c>
      <c r="F13" s="122">
        <f>MROUND('[3]Table_1_BA_ALL'!D4,10)</f>
        <v>83040</v>
      </c>
      <c r="G13" s="122"/>
      <c r="H13" s="122">
        <f>MROUND('[3]Table_1_BA_ALL'!F4,1000)/1000</f>
        <v>2125324</v>
      </c>
      <c r="I13" s="122"/>
      <c r="J13" s="122">
        <f>MROUND('[3]Table_1_BA_ALL'!H4,1000)/1000</f>
        <v>2099054</v>
      </c>
      <c r="K13" s="122"/>
      <c r="L13" s="254">
        <v>-1.2</v>
      </c>
    </row>
    <row r="14" spans="2:12" ht="14.25" outlineLevel="3">
      <c r="B14" s="211" t="s">
        <v>35</v>
      </c>
      <c r="C14" s="212">
        <v>1355</v>
      </c>
      <c r="D14" s="213" t="s">
        <v>36</v>
      </c>
      <c r="E14" s="214" t="s">
        <v>37</v>
      </c>
      <c r="F14" s="123">
        <f>MROUND('[3]Table_1_BA_ALL'!D5,10)</f>
        <v>15130</v>
      </c>
      <c r="G14" s="123"/>
      <c r="H14" s="123">
        <f>MROUND('[3]Table_1_BA_ALL'!F5,1000)/1000</f>
        <v>302148</v>
      </c>
      <c r="I14" s="123"/>
      <c r="J14" s="123">
        <f>MROUND('[3]Table_1_BA_ALL'!H5,1000)/1000</f>
        <v>303336</v>
      </c>
      <c r="K14" s="123"/>
      <c r="L14" s="255">
        <v>0.4</v>
      </c>
    </row>
    <row r="15" spans="2:12" ht="14.25" outlineLevel="3">
      <c r="B15" s="211" t="s">
        <v>35</v>
      </c>
      <c r="C15" s="212">
        <v>1350</v>
      </c>
      <c r="D15" s="213" t="s">
        <v>38</v>
      </c>
      <c r="E15" s="214" t="s">
        <v>39</v>
      </c>
      <c r="F15" s="123">
        <f>MROUND('[3]Table_1_BA_ALL'!D6,10)</f>
        <v>3660</v>
      </c>
      <c r="G15" s="123"/>
      <c r="H15" s="123">
        <f>MROUND('[3]Table_1_BA_ALL'!F6,1000)/1000</f>
        <v>86832</v>
      </c>
      <c r="I15" s="123"/>
      <c r="J15" s="123">
        <f>MROUND('[3]Table_1_BA_ALL'!H6,1000)/1000</f>
        <v>81413</v>
      </c>
      <c r="K15" s="123"/>
      <c r="L15" s="255">
        <v>-6.2</v>
      </c>
    </row>
    <row r="16" spans="2:12" ht="14.25" outlineLevel="3">
      <c r="B16" s="211" t="s">
        <v>35</v>
      </c>
      <c r="C16" s="212">
        <v>724</v>
      </c>
      <c r="D16" s="213" t="s">
        <v>40</v>
      </c>
      <c r="E16" s="214" t="s">
        <v>41</v>
      </c>
      <c r="F16" s="123">
        <f>MROUND('[3]Table_1_BA_ALL'!D7,10)</f>
        <v>2810</v>
      </c>
      <c r="G16" s="123"/>
      <c r="H16" s="123">
        <f>MROUND('[3]Table_1_BA_ALL'!F7,1000)/1000</f>
        <v>79479</v>
      </c>
      <c r="I16" s="123"/>
      <c r="J16" s="123">
        <f>MROUND('[3]Table_1_BA_ALL'!H7,1000)/1000</f>
        <v>76508</v>
      </c>
      <c r="K16" s="123"/>
      <c r="L16" s="255">
        <v>-3.7</v>
      </c>
    </row>
    <row r="17" spans="2:12" ht="14.25" outlineLevel="3">
      <c r="B17" s="211" t="s">
        <v>35</v>
      </c>
      <c r="C17" s="212">
        <v>734</v>
      </c>
      <c r="D17" s="213" t="s">
        <v>42</v>
      </c>
      <c r="E17" s="214" t="s">
        <v>43</v>
      </c>
      <c r="F17" s="123">
        <f>MROUND('[3]Table_1_BA_ALL'!D8,10)</f>
        <v>4340</v>
      </c>
      <c r="G17" s="123"/>
      <c r="H17" s="123">
        <f>MROUND('[3]Table_1_BA_ALL'!F8,1000)/1000</f>
        <v>110319</v>
      </c>
      <c r="I17" s="123"/>
      <c r="J17" s="123">
        <f>MROUND('[3]Table_1_BA_ALL'!H8,1000)/1000</f>
        <v>103034</v>
      </c>
      <c r="K17" s="123"/>
      <c r="L17" s="255">
        <v>-6.6</v>
      </c>
    </row>
    <row r="18" spans="2:12" ht="14.25" outlineLevel="3">
      <c r="B18" s="211" t="s">
        <v>35</v>
      </c>
      <c r="C18" s="212">
        <v>2935</v>
      </c>
      <c r="D18" s="213" t="s">
        <v>44</v>
      </c>
      <c r="E18" s="214" t="s">
        <v>45</v>
      </c>
      <c r="F18" s="123">
        <f>MROUND('[3]Table_1_BA_ALL'!D9,10)</f>
        <v>12580</v>
      </c>
      <c r="G18" s="123"/>
      <c r="H18" s="123">
        <f>MROUND('[3]Table_1_BA_ALL'!F9,1000)/1000</f>
        <v>204280</v>
      </c>
      <c r="I18" s="123"/>
      <c r="J18" s="123">
        <f>MROUND('[3]Table_1_BA_ALL'!H9,1000)/1000</f>
        <v>220010</v>
      </c>
      <c r="K18" s="123"/>
      <c r="L18" s="255">
        <v>7.7</v>
      </c>
    </row>
    <row r="19" spans="2:12" ht="14.25" outlineLevel="3">
      <c r="B19" s="211" t="s">
        <v>35</v>
      </c>
      <c r="C19" s="212">
        <v>728</v>
      </c>
      <c r="D19" s="213" t="s">
        <v>46</v>
      </c>
      <c r="E19" s="214" t="s">
        <v>47</v>
      </c>
      <c r="F19" s="123">
        <f>MROUND('[3]Table_1_BA_ALL'!D10,10)</f>
        <v>3980</v>
      </c>
      <c r="G19" s="123"/>
      <c r="H19" s="123">
        <f>MROUND('[3]Table_1_BA_ALL'!F10,1000)/1000</f>
        <v>112112</v>
      </c>
      <c r="I19" s="123"/>
      <c r="J19" s="123">
        <f>MROUND('[3]Table_1_BA_ALL'!H10,1000)/1000</f>
        <v>89690</v>
      </c>
      <c r="K19" s="123"/>
      <c r="L19" s="255">
        <v>-20</v>
      </c>
    </row>
    <row r="20" spans="2:12" ht="14.25" outlineLevel="3">
      <c r="B20" s="211" t="s">
        <v>35</v>
      </c>
      <c r="C20" s="212">
        <v>738</v>
      </c>
      <c r="D20" s="213" t="s">
        <v>48</v>
      </c>
      <c r="E20" s="214" t="s">
        <v>49</v>
      </c>
      <c r="F20" s="123">
        <f>MROUND('[3]Table_1_BA_ALL'!D11,10)</f>
        <v>5580</v>
      </c>
      <c r="G20" s="123"/>
      <c r="H20" s="123">
        <f>MROUND('[3]Table_1_BA_ALL'!F11,1000)/1000</f>
        <v>199526</v>
      </c>
      <c r="I20" s="123"/>
      <c r="J20" s="123">
        <f>MROUND('[3]Table_1_BA_ALL'!H11,1000)/1000</f>
        <v>196083</v>
      </c>
      <c r="K20" s="123"/>
      <c r="L20" s="255">
        <v>-1.7</v>
      </c>
    </row>
    <row r="21" spans="2:12" ht="14.25" outlineLevel="3">
      <c r="B21" s="211" t="s">
        <v>50</v>
      </c>
      <c r="C21" s="215" t="s">
        <v>26</v>
      </c>
      <c r="D21" s="216" t="s">
        <v>51</v>
      </c>
      <c r="E21" s="217" t="s">
        <v>52</v>
      </c>
      <c r="F21" s="123">
        <f>MROUND('[3]Table_1_BA_ALL'!D12,10)</f>
        <v>34970</v>
      </c>
      <c r="G21" s="123"/>
      <c r="H21" s="123">
        <f>MROUND('[3]Table_1_BA_ALL'!F12,1000)/1000</f>
        <v>1030627</v>
      </c>
      <c r="I21" s="123"/>
      <c r="J21" s="123">
        <f>MROUND('[3]Table_1_BA_ALL'!H12,1000)/1000</f>
        <v>1028981</v>
      </c>
      <c r="K21" s="123"/>
      <c r="L21" s="255">
        <v>-0.2</v>
      </c>
    </row>
    <row r="22" spans="2:12" ht="14.25" outlineLevel="4">
      <c r="B22" s="211" t="s">
        <v>35</v>
      </c>
      <c r="C22" s="218">
        <v>4505</v>
      </c>
      <c r="D22" s="218" t="s">
        <v>53</v>
      </c>
      <c r="E22" s="219" t="s">
        <v>54</v>
      </c>
      <c r="F22" s="123">
        <f>MROUND('[3]Table_1_BA_ALL'!D13,10)</f>
        <v>6600</v>
      </c>
      <c r="G22" s="123"/>
      <c r="H22" s="123">
        <f>MROUND('[3]Table_1_BA_ALL'!F13,1000)/1000</f>
        <v>216275</v>
      </c>
      <c r="I22" s="123"/>
      <c r="J22" s="123">
        <f>MROUND('[3]Table_1_BA_ALL'!H13,1000)/1000</f>
        <v>218305</v>
      </c>
      <c r="K22" s="123"/>
      <c r="L22" s="255">
        <v>0.9</v>
      </c>
    </row>
    <row r="23" spans="2:12" ht="14.25" outlineLevel="4">
      <c r="B23" s="211" t="s">
        <v>35</v>
      </c>
      <c r="C23" s="218">
        <v>4510</v>
      </c>
      <c r="D23" s="218" t="s">
        <v>55</v>
      </c>
      <c r="E23" s="219" t="s">
        <v>16</v>
      </c>
      <c r="F23" s="123">
        <f>MROUND('[3]Table_1_BA_ALL'!D14,10)</f>
        <v>10680</v>
      </c>
      <c r="G23" s="123"/>
      <c r="H23" s="123">
        <f>MROUND('[3]Table_1_BA_ALL'!F14,1000)/1000</f>
        <v>364716</v>
      </c>
      <c r="I23" s="123"/>
      <c r="J23" s="123">
        <f>MROUND('[3]Table_1_BA_ALL'!H14,1000)/1000</f>
        <v>358471</v>
      </c>
      <c r="K23" s="123"/>
      <c r="L23" s="255">
        <v>-1.7</v>
      </c>
    </row>
    <row r="24" spans="2:12" ht="14.25" outlineLevel="4">
      <c r="B24" s="211" t="s">
        <v>35</v>
      </c>
      <c r="C24" s="218">
        <v>4515</v>
      </c>
      <c r="D24" s="218" t="s">
        <v>56</v>
      </c>
      <c r="E24" s="219" t="s">
        <v>57</v>
      </c>
      <c r="F24" s="123">
        <f>MROUND('[3]Table_1_BA_ALL'!D15,10)</f>
        <v>5560</v>
      </c>
      <c r="G24" s="123"/>
      <c r="H24" s="123">
        <f>MROUND('[3]Table_1_BA_ALL'!F15,1000)/1000</f>
        <v>146576</v>
      </c>
      <c r="I24" s="123"/>
      <c r="J24" s="123">
        <f>MROUND('[3]Table_1_BA_ALL'!H15,1000)/1000</f>
        <v>145931</v>
      </c>
      <c r="K24" s="123"/>
      <c r="L24" s="255">
        <v>-0.4</v>
      </c>
    </row>
    <row r="25" spans="2:12" ht="14.25" outlineLevel="4">
      <c r="B25" s="211" t="s">
        <v>35</v>
      </c>
      <c r="C25" s="218">
        <v>4520</v>
      </c>
      <c r="D25" s="218" t="s">
        <v>58</v>
      </c>
      <c r="E25" s="219" t="s">
        <v>59</v>
      </c>
      <c r="F25" s="123">
        <f>MROUND('[3]Table_1_BA_ALL'!D16,10)</f>
        <v>3840</v>
      </c>
      <c r="G25" s="123"/>
      <c r="H25" s="123">
        <f>MROUND('[3]Table_1_BA_ALL'!F16,1000)/1000</f>
        <v>79112</v>
      </c>
      <c r="I25" s="123"/>
      <c r="J25" s="123">
        <f>MROUND('[3]Table_1_BA_ALL'!H16,1000)/1000</f>
        <v>78193</v>
      </c>
      <c r="K25" s="123"/>
      <c r="L25" s="255">
        <v>-1.2</v>
      </c>
    </row>
    <row r="26" spans="2:12" ht="14.25" outlineLevel="4">
      <c r="B26" s="211" t="s">
        <v>35</v>
      </c>
      <c r="C26" s="218">
        <v>4525</v>
      </c>
      <c r="D26" s="218" t="s">
        <v>60</v>
      </c>
      <c r="E26" s="219" t="s">
        <v>61</v>
      </c>
      <c r="F26" s="123">
        <f>MROUND('[3]Table_1_BA_ALL'!D17,10)</f>
        <v>8300</v>
      </c>
      <c r="G26" s="123"/>
      <c r="H26" s="123">
        <f>MROUND('[3]Table_1_BA_ALL'!F17,1000)/1000</f>
        <v>223947</v>
      </c>
      <c r="I26" s="123"/>
      <c r="J26" s="123">
        <f>MROUND('[3]Table_1_BA_ALL'!H17,1000)/1000</f>
        <v>228081</v>
      </c>
      <c r="K26" s="123"/>
      <c r="L26" s="255">
        <v>1.8</v>
      </c>
    </row>
    <row r="27" spans="2:12" ht="18" customHeight="1" outlineLevel="2">
      <c r="B27" s="205" t="s">
        <v>32</v>
      </c>
      <c r="C27" s="209" t="s">
        <v>26</v>
      </c>
      <c r="D27" s="209" t="s">
        <v>62</v>
      </c>
      <c r="E27" s="210" t="s">
        <v>63</v>
      </c>
      <c r="F27" s="122">
        <f>MROUND('[3]Table_1_BA_ALL'!D18,10)</f>
        <v>264290</v>
      </c>
      <c r="G27" s="122"/>
      <c r="H27" s="122">
        <f>MROUND('[3]Table_1_BA_ALL'!F18,1000)/1000</f>
        <v>6661483</v>
      </c>
      <c r="I27" s="122"/>
      <c r="J27" s="122">
        <f>MROUND('[3]Table_1_BA_ALL'!H18,1000)/1000</f>
        <v>6633466</v>
      </c>
      <c r="K27" s="122"/>
      <c r="L27" s="254">
        <v>-0.4</v>
      </c>
    </row>
    <row r="28" spans="2:12" ht="14.25" outlineLevel="3">
      <c r="B28" s="211" t="s">
        <v>35</v>
      </c>
      <c r="C28" s="212">
        <v>2372</v>
      </c>
      <c r="D28" s="213" t="s">
        <v>64</v>
      </c>
      <c r="E28" s="214" t="s">
        <v>65</v>
      </c>
      <c r="F28" s="123">
        <f>MROUND('[3]Table_1_BA_ALL'!D19,10)</f>
        <v>6560</v>
      </c>
      <c r="G28" s="123"/>
      <c r="H28" s="123">
        <f>MROUND('[3]Table_1_BA_ALL'!F19,1000)/1000</f>
        <v>128553</v>
      </c>
      <c r="I28" s="123"/>
      <c r="J28" s="123">
        <f>MROUND('[3]Table_1_BA_ALL'!H19,1000)/1000</f>
        <v>118017</v>
      </c>
      <c r="K28" s="123"/>
      <c r="L28" s="255">
        <v>-8.2</v>
      </c>
    </row>
    <row r="29" spans="2:12" ht="14.25" outlineLevel="3">
      <c r="B29" s="211" t="s">
        <v>35</v>
      </c>
      <c r="C29" s="212">
        <v>2373</v>
      </c>
      <c r="D29" s="213" t="s">
        <v>66</v>
      </c>
      <c r="E29" s="214" t="s">
        <v>67</v>
      </c>
      <c r="F29" s="123">
        <f>MROUND('[3]Table_1_BA_ALL'!D20,10)</f>
        <v>6760</v>
      </c>
      <c r="G29" s="123"/>
      <c r="H29" s="123">
        <f>MROUND('[3]Table_1_BA_ALL'!F20,1000)/1000</f>
        <v>130311</v>
      </c>
      <c r="I29" s="123"/>
      <c r="J29" s="123">
        <f>MROUND('[3]Table_1_BA_ALL'!H20,1000)/1000</f>
        <v>127925</v>
      </c>
      <c r="K29" s="123"/>
      <c r="L29" s="255">
        <v>-1.8</v>
      </c>
    </row>
    <row r="30" spans="2:12" ht="14.25" outlineLevel="3">
      <c r="B30" s="211" t="s">
        <v>35</v>
      </c>
      <c r="C30" s="212">
        <v>660</v>
      </c>
      <c r="D30" s="213" t="s">
        <v>68</v>
      </c>
      <c r="E30" s="214" t="s">
        <v>69</v>
      </c>
      <c r="F30" s="123">
        <f>MROUND('[3]Table_1_BA_ALL'!D21,10)</f>
        <v>13900</v>
      </c>
      <c r="G30" s="123"/>
      <c r="H30" s="123">
        <f>MROUND('[3]Table_1_BA_ALL'!F21,1000)/1000</f>
        <v>344241</v>
      </c>
      <c r="I30" s="123"/>
      <c r="J30" s="123">
        <f>MROUND('[3]Table_1_BA_ALL'!H21,1000)/1000</f>
        <v>347207</v>
      </c>
      <c r="K30" s="123"/>
      <c r="L30" s="255">
        <v>0.9</v>
      </c>
    </row>
    <row r="31" spans="2:12" ht="14.25" outlineLevel="3">
      <c r="B31" s="211" t="s">
        <v>35</v>
      </c>
      <c r="C31" s="212">
        <v>665</v>
      </c>
      <c r="D31" s="213" t="s">
        <v>70</v>
      </c>
      <c r="E31" s="214" t="s">
        <v>71</v>
      </c>
      <c r="F31" s="123">
        <f>MROUND('[3]Table_1_BA_ALL'!D22,10)</f>
        <v>10860</v>
      </c>
      <c r="G31" s="123"/>
      <c r="H31" s="123">
        <f>MROUND('[3]Table_1_BA_ALL'!F22,1000)/1000</f>
        <v>391159</v>
      </c>
      <c r="I31" s="123"/>
      <c r="J31" s="123">
        <f>MROUND('[3]Table_1_BA_ALL'!H22,1000)/1000</f>
        <v>384987</v>
      </c>
      <c r="K31" s="123"/>
      <c r="L31" s="255">
        <v>-1.6</v>
      </c>
    </row>
    <row r="32" spans="2:12" ht="14.25" outlineLevel="3">
      <c r="B32" s="211" t="s">
        <v>35</v>
      </c>
      <c r="C32" s="212">
        <v>650</v>
      </c>
      <c r="D32" s="213" t="s">
        <v>72</v>
      </c>
      <c r="E32" s="214" t="s">
        <v>73</v>
      </c>
      <c r="F32" s="123">
        <f>MROUND('[3]Table_1_BA_ALL'!D23,10)</f>
        <v>3560</v>
      </c>
      <c r="G32" s="123"/>
      <c r="H32" s="123">
        <f>MROUND('[3]Table_1_BA_ALL'!F23,1000)/1000</f>
        <v>132991</v>
      </c>
      <c r="I32" s="123"/>
      <c r="J32" s="123">
        <f>MROUND('[3]Table_1_BA_ALL'!H23,1000)/1000</f>
        <v>125183</v>
      </c>
      <c r="K32" s="123"/>
      <c r="L32" s="255">
        <v>-5.9</v>
      </c>
    </row>
    <row r="33" spans="2:12" ht="14.25" outlineLevel="3">
      <c r="B33" s="211" t="s">
        <v>35</v>
      </c>
      <c r="C33" s="212">
        <v>655</v>
      </c>
      <c r="D33" s="213" t="s">
        <v>74</v>
      </c>
      <c r="E33" s="214" t="s">
        <v>75</v>
      </c>
      <c r="F33" s="123">
        <f>MROUND('[3]Table_1_BA_ALL'!D24,10)</f>
        <v>6710</v>
      </c>
      <c r="G33" s="123"/>
      <c r="H33" s="123">
        <f>MROUND('[3]Table_1_BA_ALL'!F24,1000)/1000</f>
        <v>257065</v>
      </c>
      <c r="I33" s="123"/>
      <c r="J33" s="123">
        <f>MROUND('[3]Table_1_BA_ALL'!H24,1000)/1000</f>
        <v>242004</v>
      </c>
      <c r="K33" s="123"/>
      <c r="L33" s="255">
        <v>-5.9</v>
      </c>
    </row>
    <row r="34" spans="2:12" ht="14.25" outlineLevel="3">
      <c r="B34" s="211" t="s">
        <v>50</v>
      </c>
      <c r="C34" s="215" t="s">
        <v>26</v>
      </c>
      <c r="D34" s="216" t="s">
        <v>76</v>
      </c>
      <c r="E34" s="217" t="s">
        <v>77</v>
      </c>
      <c r="F34" s="123">
        <f>MROUND('[3]Table_1_BA_ALL'!D25,10)</f>
        <v>25480</v>
      </c>
      <c r="G34" s="123"/>
      <c r="H34" s="123">
        <f>MROUND('[3]Table_1_BA_ALL'!F25,1000)/1000</f>
        <v>484303</v>
      </c>
      <c r="I34" s="123"/>
      <c r="J34" s="123">
        <f>MROUND('[3]Table_1_BA_ALL'!H25,1000)/1000</f>
        <v>488531</v>
      </c>
      <c r="K34" s="123"/>
      <c r="L34" s="255">
        <v>0.9</v>
      </c>
    </row>
    <row r="35" spans="2:12" ht="14.25" outlineLevel="4">
      <c r="B35" s="211" t="s">
        <v>35</v>
      </c>
      <c r="C35" s="218">
        <v>905</v>
      </c>
      <c r="D35" s="218" t="s">
        <v>78</v>
      </c>
      <c r="E35" s="219" t="s">
        <v>79</v>
      </c>
      <c r="F35" s="123">
        <f>MROUND('[3]Table_1_BA_ALL'!D26,10)</f>
        <v>4860</v>
      </c>
      <c r="G35" s="123"/>
      <c r="H35" s="123">
        <f>MROUND('[3]Table_1_BA_ALL'!F26,1000)/1000</f>
        <v>70601</v>
      </c>
      <c r="I35" s="123"/>
      <c r="J35" s="123">
        <f>MROUND('[3]Table_1_BA_ALL'!H26,1000)/1000</f>
        <v>77280</v>
      </c>
      <c r="K35" s="123"/>
      <c r="L35" s="255">
        <v>9.5</v>
      </c>
    </row>
    <row r="36" spans="2:12" ht="14.25" outlineLevel="4">
      <c r="B36" s="211" t="s">
        <v>35</v>
      </c>
      <c r="C36" s="218">
        <v>910</v>
      </c>
      <c r="D36" s="218" t="s">
        <v>80</v>
      </c>
      <c r="E36" s="219" t="s">
        <v>81</v>
      </c>
      <c r="F36" s="123">
        <f>MROUND('[3]Table_1_BA_ALL'!D27,10)</f>
        <v>2340</v>
      </c>
      <c r="G36" s="123"/>
      <c r="H36" s="123">
        <f>MROUND('[3]Table_1_BA_ALL'!F27,1000)/1000</f>
        <v>57278</v>
      </c>
      <c r="I36" s="123"/>
      <c r="J36" s="123">
        <f>MROUND('[3]Table_1_BA_ALL'!H27,1000)/1000</f>
        <v>52522</v>
      </c>
      <c r="K36" s="123"/>
      <c r="L36" s="255">
        <v>-8.3</v>
      </c>
    </row>
    <row r="37" spans="2:12" ht="14.25" outlineLevel="4">
      <c r="B37" s="211" t="s">
        <v>35</v>
      </c>
      <c r="C37" s="218">
        <v>915</v>
      </c>
      <c r="D37" s="218" t="s">
        <v>82</v>
      </c>
      <c r="E37" s="219" t="s">
        <v>83</v>
      </c>
      <c r="F37" s="123">
        <f>MROUND('[3]Table_1_BA_ALL'!D28,10)</f>
        <v>4470</v>
      </c>
      <c r="G37" s="123"/>
      <c r="H37" s="123">
        <f>MROUND('[3]Table_1_BA_ALL'!F28,1000)/1000</f>
        <v>107324</v>
      </c>
      <c r="I37" s="123"/>
      <c r="J37" s="123">
        <f>MROUND('[3]Table_1_BA_ALL'!H28,1000)/1000</f>
        <v>105689</v>
      </c>
      <c r="K37" s="123"/>
      <c r="L37" s="255">
        <v>-1.5</v>
      </c>
    </row>
    <row r="38" spans="2:12" ht="14.25" outlineLevel="4">
      <c r="B38" s="211" t="s">
        <v>35</v>
      </c>
      <c r="C38" s="218">
        <v>920</v>
      </c>
      <c r="D38" s="218" t="s">
        <v>84</v>
      </c>
      <c r="E38" s="219" t="s">
        <v>85</v>
      </c>
      <c r="F38" s="123">
        <f>MROUND('[3]Table_1_BA_ALL'!D29,10)</f>
        <v>2390</v>
      </c>
      <c r="G38" s="123"/>
      <c r="H38" s="123">
        <f>MROUND('[3]Table_1_BA_ALL'!F29,1000)/1000</f>
        <v>91321</v>
      </c>
      <c r="I38" s="123"/>
      <c r="J38" s="123">
        <f>MROUND('[3]Table_1_BA_ALL'!H29,1000)/1000</f>
        <v>80399</v>
      </c>
      <c r="K38" s="123"/>
      <c r="L38" s="255">
        <v>-12</v>
      </c>
    </row>
    <row r="39" spans="2:12" ht="14.25" outlineLevel="4">
      <c r="B39" s="211" t="s">
        <v>35</v>
      </c>
      <c r="C39" s="218">
        <v>925</v>
      </c>
      <c r="D39" s="218" t="s">
        <v>86</v>
      </c>
      <c r="E39" s="219" t="s">
        <v>87</v>
      </c>
      <c r="F39" s="123">
        <f>MROUND('[3]Table_1_BA_ALL'!D30,10)</f>
        <v>3330</v>
      </c>
      <c r="G39" s="123"/>
      <c r="H39" s="123">
        <f>MROUND('[3]Table_1_BA_ALL'!F30,1000)/1000</f>
        <v>52188</v>
      </c>
      <c r="I39" s="123"/>
      <c r="J39" s="123">
        <f>MROUND('[3]Table_1_BA_ALL'!H30,1000)/1000</f>
        <v>56561</v>
      </c>
      <c r="K39" s="123"/>
      <c r="L39" s="255">
        <v>8.4</v>
      </c>
    </row>
    <row r="40" spans="2:12" ht="14.25" outlineLevel="4">
      <c r="B40" s="211" t="s">
        <v>35</v>
      </c>
      <c r="C40" s="218">
        <v>930</v>
      </c>
      <c r="D40" s="218" t="s">
        <v>88</v>
      </c>
      <c r="E40" s="219" t="s">
        <v>89</v>
      </c>
      <c r="F40" s="123">
        <f>MROUND('[3]Table_1_BA_ALL'!D31,10)</f>
        <v>8080</v>
      </c>
      <c r="G40" s="123"/>
      <c r="H40" s="123">
        <f>MROUND('[3]Table_1_BA_ALL'!F31,1000)/1000</f>
        <v>105591</v>
      </c>
      <c r="I40" s="123"/>
      <c r="J40" s="123">
        <f>MROUND('[3]Table_1_BA_ALL'!H31,1000)/1000</f>
        <v>116081</v>
      </c>
      <c r="K40" s="123"/>
      <c r="L40" s="255">
        <v>9.9</v>
      </c>
    </row>
    <row r="41" spans="2:12" ht="14.25" outlineLevel="3">
      <c r="B41" s="211" t="s">
        <v>50</v>
      </c>
      <c r="C41" s="215" t="s">
        <v>26</v>
      </c>
      <c r="D41" s="216" t="s">
        <v>90</v>
      </c>
      <c r="E41" s="217" t="s">
        <v>91</v>
      </c>
      <c r="F41" s="123">
        <f>MROUND('[3]Table_1_BA_ALL'!D32,10)</f>
        <v>104990</v>
      </c>
      <c r="G41" s="123"/>
      <c r="H41" s="123">
        <f>MROUND('[3]Table_1_BA_ALL'!F32,1000)/1000</f>
        <v>2743597</v>
      </c>
      <c r="I41" s="123"/>
      <c r="J41" s="123">
        <f>MROUND('[3]Table_1_BA_ALL'!H32,1000)/1000</f>
        <v>2758482</v>
      </c>
      <c r="K41" s="123"/>
      <c r="L41" s="255">
        <v>0.5</v>
      </c>
    </row>
    <row r="42" spans="2:12" ht="14.25" outlineLevel="4">
      <c r="B42" s="211" t="s">
        <v>35</v>
      </c>
      <c r="C42" s="218">
        <v>4205</v>
      </c>
      <c r="D42" s="218" t="s">
        <v>92</v>
      </c>
      <c r="E42" s="219" t="s">
        <v>93</v>
      </c>
      <c r="F42" s="123">
        <f>MROUND('[3]Table_1_BA_ALL'!D33,10)</f>
        <v>9750</v>
      </c>
      <c r="G42" s="123"/>
      <c r="H42" s="123">
        <f>MROUND('[3]Table_1_BA_ALL'!F33,1000)/1000</f>
        <v>225700</v>
      </c>
      <c r="I42" s="123"/>
      <c r="J42" s="123">
        <f>MROUND('[3]Table_1_BA_ALL'!H33,1000)/1000</f>
        <v>221875</v>
      </c>
      <c r="K42" s="123"/>
      <c r="L42" s="255">
        <v>-1.7</v>
      </c>
    </row>
    <row r="43" spans="2:12" ht="14.25" outlineLevel="4">
      <c r="B43" s="211" t="s">
        <v>35</v>
      </c>
      <c r="C43" s="218">
        <v>4210</v>
      </c>
      <c r="D43" s="218" t="s">
        <v>94</v>
      </c>
      <c r="E43" s="219" t="s">
        <v>95</v>
      </c>
      <c r="F43" s="123">
        <f>MROUND('[3]Table_1_BA_ALL'!D34,10)</f>
        <v>6020</v>
      </c>
      <c r="G43" s="123"/>
      <c r="H43" s="123">
        <f>MROUND('[3]Table_1_BA_ALL'!F34,1000)/1000</f>
        <v>128108</v>
      </c>
      <c r="I43" s="123"/>
      <c r="J43" s="123">
        <f>MROUND('[3]Table_1_BA_ALL'!H34,1000)/1000</f>
        <v>129431</v>
      </c>
      <c r="K43" s="123"/>
      <c r="L43" s="255">
        <v>1</v>
      </c>
    </row>
    <row r="44" spans="2:12" ht="14.25" outlineLevel="4">
      <c r="B44" s="211" t="s">
        <v>35</v>
      </c>
      <c r="C44" s="218">
        <v>4215</v>
      </c>
      <c r="D44" s="218" t="s">
        <v>96</v>
      </c>
      <c r="E44" s="219" t="s">
        <v>97</v>
      </c>
      <c r="F44" s="123">
        <f>MROUND('[3]Table_1_BA_ALL'!D35,10)</f>
        <v>25740</v>
      </c>
      <c r="G44" s="123"/>
      <c r="H44" s="123">
        <f>MROUND('[3]Table_1_BA_ALL'!F35,1000)/1000</f>
        <v>844731</v>
      </c>
      <c r="I44" s="123"/>
      <c r="J44" s="123">
        <f>MROUND('[3]Table_1_BA_ALL'!H35,1000)/1000</f>
        <v>896397</v>
      </c>
      <c r="K44" s="123"/>
      <c r="L44" s="255">
        <v>6.1</v>
      </c>
    </row>
    <row r="45" spans="2:12" ht="14.25" outlineLevel="4">
      <c r="B45" s="211" t="s">
        <v>35</v>
      </c>
      <c r="C45" s="218">
        <v>4220</v>
      </c>
      <c r="D45" s="218" t="s">
        <v>98</v>
      </c>
      <c r="E45" s="219" t="s">
        <v>99</v>
      </c>
      <c r="F45" s="123">
        <f>MROUND('[3]Table_1_BA_ALL'!D36,10)</f>
        <v>7680</v>
      </c>
      <c r="G45" s="123"/>
      <c r="H45" s="123">
        <f>MROUND('[3]Table_1_BA_ALL'!F36,1000)/1000</f>
        <v>158715</v>
      </c>
      <c r="I45" s="123"/>
      <c r="J45" s="123">
        <f>MROUND('[3]Table_1_BA_ALL'!H36,1000)/1000</f>
        <v>156772</v>
      </c>
      <c r="K45" s="123"/>
      <c r="L45" s="255">
        <v>-1.2</v>
      </c>
    </row>
    <row r="46" spans="2:12" ht="14.25" outlineLevel="4">
      <c r="B46" s="211" t="s">
        <v>35</v>
      </c>
      <c r="C46" s="218">
        <v>4225</v>
      </c>
      <c r="D46" s="218" t="s">
        <v>100</v>
      </c>
      <c r="E46" s="219" t="s">
        <v>101</v>
      </c>
      <c r="F46" s="123">
        <f>MROUND('[3]Table_1_BA_ALL'!D37,10)</f>
        <v>6860</v>
      </c>
      <c r="G46" s="123"/>
      <c r="H46" s="123">
        <f>MROUND('[3]Table_1_BA_ALL'!F37,1000)/1000</f>
        <v>165790</v>
      </c>
      <c r="I46" s="123"/>
      <c r="J46" s="123">
        <f>MROUND('[3]Table_1_BA_ALL'!H37,1000)/1000</f>
        <v>163187</v>
      </c>
      <c r="K46" s="123"/>
      <c r="L46" s="255">
        <v>-1.6</v>
      </c>
    </row>
    <row r="47" spans="2:12" ht="14.25" outlineLevel="4">
      <c r="B47" s="211" t="s">
        <v>35</v>
      </c>
      <c r="C47" s="218">
        <v>4230</v>
      </c>
      <c r="D47" s="218" t="s">
        <v>102</v>
      </c>
      <c r="E47" s="219" t="s">
        <v>103</v>
      </c>
      <c r="F47" s="123">
        <f>MROUND('[3]Table_1_BA_ALL'!D38,10)</f>
        <v>11310</v>
      </c>
      <c r="G47" s="123"/>
      <c r="H47" s="123">
        <f>MROUND('[3]Table_1_BA_ALL'!F38,1000)/1000</f>
        <v>244988</v>
      </c>
      <c r="I47" s="123"/>
      <c r="J47" s="123">
        <f>MROUND('[3]Table_1_BA_ALL'!H38,1000)/1000</f>
        <v>239383</v>
      </c>
      <c r="K47" s="123"/>
      <c r="L47" s="255">
        <v>-2.3</v>
      </c>
    </row>
    <row r="48" spans="2:12" ht="14.25" outlineLevel="4">
      <c r="B48" s="211" t="s">
        <v>35</v>
      </c>
      <c r="C48" s="218">
        <v>4235</v>
      </c>
      <c r="D48" s="218" t="s">
        <v>104</v>
      </c>
      <c r="E48" s="219" t="s">
        <v>105</v>
      </c>
      <c r="F48" s="123">
        <f>MROUND('[3]Table_1_BA_ALL'!D39,10)</f>
        <v>10870</v>
      </c>
      <c r="G48" s="123"/>
      <c r="H48" s="123">
        <f>MROUND('[3]Table_1_BA_ALL'!F39,1000)/1000</f>
        <v>233740</v>
      </c>
      <c r="I48" s="123"/>
      <c r="J48" s="123">
        <f>MROUND('[3]Table_1_BA_ALL'!H39,1000)/1000</f>
        <v>219412</v>
      </c>
      <c r="K48" s="123"/>
      <c r="L48" s="255">
        <v>-6.1</v>
      </c>
    </row>
    <row r="49" spans="2:12" ht="14.25" outlineLevel="4">
      <c r="B49" s="211" t="s">
        <v>35</v>
      </c>
      <c r="C49" s="218">
        <v>4240</v>
      </c>
      <c r="D49" s="218" t="s">
        <v>106</v>
      </c>
      <c r="E49" s="219" t="s">
        <v>107</v>
      </c>
      <c r="F49" s="123">
        <f>MROUND('[3]Table_1_BA_ALL'!D40,10)</f>
        <v>7390</v>
      </c>
      <c r="G49" s="123"/>
      <c r="H49" s="123">
        <f>MROUND('[3]Table_1_BA_ALL'!F40,1000)/1000</f>
        <v>148512</v>
      </c>
      <c r="I49" s="123"/>
      <c r="J49" s="123">
        <f>MROUND('[3]Table_1_BA_ALL'!H40,1000)/1000</f>
        <v>147462</v>
      </c>
      <c r="K49" s="123"/>
      <c r="L49" s="255">
        <v>-0.7</v>
      </c>
    </row>
    <row r="50" spans="2:12" ht="14.25" outlineLevel="4">
      <c r="B50" s="211" t="s">
        <v>35</v>
      </c>
      <c r="C50" s="218">
        <v>4245</v>
      </c>
      <c r="D50" s="218" t="s">
        <v>108</v>
      </c>
      <c r="E50" s="219" t="s">
        <v>109</v>
      </c>
      <c r="F50" s="123">
        <f>MROUND('[3]Table_1_BA_ALL'!D41,10)</f>
        <v>9890</v>
      </c>
      <c r="G50" s="123"/>
      <c r="H50" s="123">
        <f>MROUND('[3]Table_1_BA_ALL'!F41,1000)/1000</f>
        <v>384561</v>
      </c>
      <c r="I50" s="123"/>
      <c r="J50" s="123">
        <f>MROUND('[3]Table_1_BA_ALL'!H41,1000)/1000</f>
        <v>375029</v>
      </c>
      <c r="K50" s="123"/>
      <c r="L50" s="255">
        <v>-2.5</v>
      </c>
    </row>
    <row r="51" spans="2:12" ht="14.25" outlineLevel="4">
      <c r="B51" s="211" t="s">
        <v>35</v>
      </c>
      <c r="C51" s="218">
        <v>4250</v>
      </c>
      <c r="D51" s="218" t="s">
        <v>110</v>
      </c>
      <c r="E51" s="219" t="s">
        <v>111</v>
      </c>
      <c r="F51" s="123">
        <f>MROUND('[3]Table_1_BA_ALL'!D42,10)</f>
        <v>9490</v>
      </c>
      <c r="G51" s="123"/>
      <c r="H51" s="123">
        <f>MROUND('[3]Table_1_BA_ALL'!F42,1000)/1000</f>
        <v>208753</v>
      </c>
      <c r="I51" s="123"/>
      <c r="J51" s="123">
        <f>MROUND('[3]Table_1_BA_ALL'!H42,1000)/1000</f>
        <v>209535</v>
      </c>
      <c r="K51" s="123"/>
      <c r="L51" s="255">
        <v>0.4</v>
      </c>
    </row>
    <row r="52" spans="2:12" ht="14.25" outlineLevel="3">
      <c r="B52" s="211" t="s">
        <v>50</v>
      </c>
      <c r="C52" s="215" t="s">
        <v>26</v>
      </c>
      <c r="D52" s="216" t="s">
        <v>112</v>
      </c>
      <c r="E52" s="217" t="s">
        <v>113</v>
      </c>
      <c r="F52" s="123">
        <f>MROUND('[3]Table_1_BA_ALL'!D43,10)</f>
        <v>42870</v>
      </c>
      <c r="G52" s="123"/>
      <c r="H52" s="123">
        <f>MROUND('[3]Table_1_BA_ALL'!F43,1000)/1000</f>
        <v>947481</v>
      </c>
      <c r="I52" s="123"/>
      <c r="J52" s="123">
        <f>MROUND('[3]Table_1_BA_ALL'!H43,1000)/1000</f>
        <v>912341</v>
      </c>
      <c r="K52" s="123"/>
      <c r="L52" s="255">
        <v>-3.7</v>
      </c>
    </row>
    <row r="53" spans="2:12" ht="14.25" outlineLevel="4">
      <c r="B53" s="211" t="s">
        <v>35</v>
      </c>
      <c r="C53" s="218">
        <v>2315</v>
      </c>
      <c r="D53" s="218" t="s">
        <v>114</v>
      </c>
      <c r="E53" s="219" t="s">
        <v>115</v>
      </c>
      <c r="F53" s="123">
        <f>MROUND('[3]Table_1_BA_ALL'!D44,10)</f>
        <v>3880</v>
      </c>
      <c r="G53" s="123"/>
      <c r="H53" s="123">
        <f>MROUND('[3]Table_1_BA_ALL'!F44,1000)/1000</f>
        <v>73641</v>
      </c>
      <c r="I53" s="123"/>
      <c r="J53" s="123">
        <f>MROUND('[3]Table_1_BA_ALL'!H44,1000)/1000</f>
        <v>70565</v>
      </c>
      <c r="K53" s="123"/>
      <c r="L53" s="255">
        <v>-4.2</v>
      </c>
    </row>
    <row r="54" spans="2:12" ht="14.25" outlineLevel="4">
      <c r="B54" s="211" t="s">
        <v>35</v>
      </c>
      <c r="C54" s="218">
        <v>2320</v>
      </c>
      <c r="D54" s="218" t="s">
        <v>116</v>
      </c>
      <c r="E54" s="219" t="s">
        <v>117</v>
      </c>
      <c r="F54" s="123">
        <f>MROUND('[3]Table_1_BA_ALL'!D45,10)</f>
        <v>3400</v>
      </c>
      <c r="G54" s="123"/>
      <c r="H54" s="123">
        <f>MROUND('[3]Table_1_BA_ALL'!F45,1000)/1000</f>
        <v>68006</v>
      </c>
      <c r="I54" s="123"/>
      <c r="J54" s="123">
        <f>MROUND('[3]Table_1_BA_ALL'!H45,1000)/1000</f>
        <v>63640</v>
      </c>
      <c r="K54" s="123"/>
      <c r="L54" s="255">
        <v>-6.4</v>
      </c>
    </row>
    <row r="55" spans="2:12" ht="14.25" outlineLevel="4">
      <c r="B55" s="211" t="s">
        <v>35</v>
      </c>
      <c r="C55" s="218">
        <v>2325</v>
      </c>
      <c r="D55" s="218" t="s">
        <v>118</v>
      </c>
      <c r="E55" s="219" t="s">
        <v>119</v>
      </c>
      <c r="F55" s="123">
        <f>MROUND('[3]Table_1_BA_ALL'!D46,10)</f>
        <v>2850</v>
      </c>
      <c r="G55" s="123"/>
      <c r="H55" s="123">
        <f>MROUND('[3]Table_1_BA_ALL'!F46,1000)/1000</f>
        <v>59998</v>
      </c>
      <c r="I55" s="123"/>
      <c r="J55" s="123">
        <f>MROUND('[3]Table_1_BA_ALL'!H46,1000)/1000</f>
        <v>61447</v>
      </c>
      <c r="K55" s="123"/>
      <c r="L55" s="255">
        <v>2.4</v>
      </c>
    </row>
    <row r="56" spans="2:12" ht="14.25" outlineLevel="4">
      <c r="B56" s="211" t="s">
        <v>35</v>
      </c>
      <c r="C56" s="218">
        <v>2330</v>
      </c>
      <c r="D56" s="218" t="s">
        <v>120</v>
      </c>
      <c r="E56" s="219" t="s">
        <v>121</v>
      </c>
      <c r="F56" s="123">
        <f>MROUND('[3]Table_1_BA_ALL'!D47,10)</f>
        <v>3310</v>
      </c>
      <c r="G56" s="123"/>
      <c r="H56" s="123">
        <f>MROUND('[3]Table_1_BA_ALL'!F47,1000)/1000</f>
        <v>59347</v>
      </c>
      <c r="I56" s="123"/>
      <c r="J56" s="123">
        <f>MROUND('[3]Table_1_BA_ALL'!H47,1000)/1000</f>
        <v>55462</v>
      </c>
      <c r="K56" s="123"/>
      <c r="L56" s="255">
        <v>-6.5</v>
      </c>
    </row>
    <row r="57" spans="2:12" ht="14.25" outlineLevel="4">
      <c r="B57" s="211" t="s">
        <v>35</v>
      </c>
      <c r="C57" s="218">
        <v>2335</v>
      </c>
      <c r="D57" s="218" t="s">
        <v>122</v>
      </c>
      <c r="E57" s="219" t="s">
        <v>123</v>
      </c>
      <c r="F57" s="123">
        <f>MROUND('[3]Table_1_BA_ALL'!D48,10)</f>
        <v>5140</v>
      </c>
      <c r="G57" s="123"/>
      <c r="H57" s="123">
        <f>MROUND('[3]Table_1_BA_ALL'!F48,1000)/1000</f>
        <v>153149</v>
      </c>
      <c r="I57" s="123"/>
      <c r="J57" s="123">
        <f>MROUND('[3]Table_1_BA_ALL'!H48,1000)/1000</f>
        <v>154840</v>
      </c>
      <c r="K57" s="123"/>
      <c r="L57" s="255">
        <v>1.1</v>
      </c>
    </row>
    <row r="58" spans="2:12" ht="14.25" outlineLevel="4">
      <c r="B58" s="211" t="s">
        <v>35</v>
      </c>
      <c r="C58" s="218">
        <v>2340</v>
      </c>
      <c r="D58" s="218" t="s">
        <v>124</v>
      </c>
      <c r="E58" s="219" t="s">
        <v>125</v>
      </c>
      <c r="F58" s="123">
        <f>MROUND('[3]Table_1_BA_ALL'!D49,10)</f>
        <v>3590</v>
      </c>
      <c r="G58" s="123"/>
      <c r="H58" s="123">
        <f>MROUND('[3]Table_1_BA_ALL'!F49,1000)/1000</f>
        <v>52847</v>
      </c>
      <c r="I58" s="123"/>
      <c r="J58" s="123">
        <f>MROUND('[3]Table_1_BA_ALL'!H49,1000)/1000</f>
        <v>51799</v>
      </c>
      <c r="K58" s="123"/>
      <c r="L58" s="255">
        <v>-2</v>
      </c>
    </row>
    <row r="59" spans="2:12" ht="14.25" outlineLevel="4">
      <c r="B59" s="211" t="s">
        <v>35</v>
      </c>
      <c r="C59" s="218">
        <v>2345</v>
      </c>
      <c r="D59" s="218" t="s">
        <v>126</v>
      </c>
      <c r="E59" s="219" t="s">
        <v>127</v>
      </c>
      <c r="F59" s="123">
        <f>MROUND('[3]Table_1_BA_ALL'!D50,10)</f>
        <v>5490</v>
      </c>
      <c r="G59" s="123"/>
      <c r="H59" s="123">
        <f>MROUND('[3]Table_1_BA_ALL'!F50,1000)/1000</f>
        <v>166095</v>
      </c>
      <c r="I59" s="123"/>
      <c r="J59" s="123">
        <f>MROUND('[3]Table_1_BA_ALL'!H50,1000)/1000</f>
        <v>148794</v>
      </c>
      <c r="K59" s="123"/>
      <c r="L59" s="255">
        <v>-10.4</v>
      </c>
    </row>
    <row r="60" spans="2:12" ht="14.25" outlineLevel="4">
      <c r="B60" s="211" t="s">
        <v>35</v>
      </c>
      <c r="C60" s="218">
        <v>2350</v>
      </c>
      <c r="D60" s="218" t="s">
        <v>128</v>
      </c>
      <c r="E60" s="219" t="s">
        <v>129</v>
      </c>
      <c r="F60" s="123">
        <f>MROUND('[3]Table_1_BA_ALL'!D51,10)</f>
        <v>2330</v>
      </c>
      <c r="G60" s="123"/>
      <c r="H60" s="123">
        <f>MROUND('[3]Table_1_BA_ALL'!F51,1000)/1000</f>
        <v>38523</v>
      </c>
      <c r="I60" s="123"/>
      <c r="J60" s="123">
        <f>MROUND('[3]Table_1_BA_ALL'!H51,1000)/1000</f>
        <v>39955</v>
      </c>
      <c r="K60" s="123"/>
      <c r="L60" s="255">
        <v>3.7</v>
      </c>
    </row>
    <row r="61" spans="2:12" ht="14.25" outlineLevel="4">
      <c r="B61" s="211" t="s">
        <v>35</v>
      </c>
      <c r="C61" s="218">
        <v>2355</v>
      </c>
      <c r="D61" s="218" t="s">
        <v>130</v>
      </c>
      <c r="E61" s="219" t="s">
        <v>131</v>
      </c>
      <c r="F61" s="123">
        <f>MROUND('[3]Table_1_BA_ALL'!D52,10)</f>
        <v>2690</v>
      </c>
      <c r="G61" s="123"/>
      <c r="H61" s="123">
        <f>MROUND('[3]Table_1_BA_ALL'!F52,1000)/1000</f>
        <v>35317</v>
      </c>
      <c r="I61" s="123"/>
      <c r="J61" s="123">
        <f>MROUND('[3]Table_1_BA_ALL'!H52,1000)/1000</f>
        <v>33926</v>
      </c>
      <c r="K61" s="123"/>
      <c r="L61" s="255">
        <v>-3.9</v>
      </c>
    </row>
    <row r="62" spans="2:12" ht="14.25" outlineLevel="4">
      <c r="B62" s="211" t="s">
        <v>35</v>
      </c>
      <c r="C62" s="218">
        <v>2360</v>
      </c>
      <c r="D62" s="218" t="s">
        <v>132</v>
      </c>
      <c r="E62" s="219" t="s">
        <v>133</v>
      </c>
      <c r="F62" s="123">
        <f>MROUND('[3]Table_1_BA_ALL'!D53,10)</f>
        <v>2990</v>
      </c>
      <c r="G62" s="123"/>
      <c r="H62" s="123">
        <f>MROUND('[3]Table_1_BA_ALL'!F53,1000)/1000</f>
        <v>90741</v>
      </c>
      <c r="I62" s="123"/>
      <c r="J62" s="123">
        <f>MROUND('[3]Table_1_BA_ALL'!H53,1000)/1000</f>
        <v>85109</v>
      </c>
      <c r="K62" s="123"/>
      <c r="L62" s="255">
        <v>-6.2</v>
      </c>
    </row>
    <row r="63" spans="2:12" ht="14.25" outlineLevel="4">
      <c r="B63" s="211" t="s">
        <v>35</v>
      </c>
      <c r="C63" s="218">
        <v>2365</v>
      </c>
      <c r="D63" s="218" t="s">
        <v>134</v>
      </c>
      <c r="E63" s="219" t="s">
        <v>135</v>
      </c>
      <c r="F63" s="123">
        <f>MROUND('[3]Table_1_BA_ALL'!D54,10)</f>
        <v>3230</v>
      </c>
      <c r="G63" s="123"/>
      <c r="H63" s="123">
        <f>MROUND('[3]Table_1_BA_ALL'!F54,1000)/1000</f>
        <v>81389</v>
      </c>
      <c r="I63" s="123"/>
      <c r="J63" s="123">
        <f>MROUND('[3]Table_1_BA_ALL'!H54,1000)/1000</f>
        <v>78476</v>
      </c>
      <c r="K63" s="123"/>
      <c r="L63" s="255">
        <v>-3.6</v>
      </c>
    </row>
    <row r="64" spans="2:12" ht="14.25" outlineLevel="4">
      <c r="B64" s="211" t="s">
        <v>35</v>
      </c>
      <c r="C64" s="218">
        <v>2370</v>
      </c>
      <c r="D64" s="218" t="s">
        <v>136</v>
      </c>
      <c r="E64" s="219" t="s">
        <v>137</v>
      </c>
      <c r="F64" s="123">
        <f>MROUND('[3]Table_1_BA_ALL'!D55,10)</f>
        <v>3970</v>
      </c>
      <c r="G64" s="123"/>
      <c r="H64" s="123">
        <f>MROUND('[3]Table_1_BA_ALL'!F55,1000)/1000</f>
        <v>68429</v>
      </c>
      <c r="I64" s="123"/>
      <c r="J64" s="123">
        <f>MROUND('[3]Table_1_BA_ALL'!H55,1000)/1000</f>
        <v>68329</v>
      </c>
      <c r="K64" s="123"/>
      <c r="L64" s="255">
        <v>-0.1</v>
      </c>
    </row>
    <row r="65" spans="2:12" ht="14.25" outlineLevel="3">
      <c r="B65" s="211" t="s">
        <v>50</v>
      </c>
      <c r="C65" s="215" t="s">
        <v>26</v>
      </c>
      <c r="D65" s="216" t="s">
        <v>138</v>
      </c>
      <c r="E65" s="217" t="s">
        <v>139</v>
      </c>
      <c r="F65" s="123">
        <f>MROUND('[3]Table_1_BA_ALL'!D56,10)</f>
        <v>42610</v>
      </c>
      <c r="G65" s="123"/>
      <c r="H65" s="123">
        <f>MROUND('[3]Table_1_BA_ALL'!F56,1000)/1000</f>
        <v>1101783</v>
      </c>
      <c r="I65" s="123"/>
      <c r="J65" s="123">
        <f>MROUND('[3]Table_1_BA_ALL'!H56,1000)/1000</f>
        <v>1128788</v>
      </c>
      <c r="K65" s="123"/>
      <c r="L65" s="255">
        <v>2.5</v>
      </c>
    </row>
    <row r="66" spans="2:12" ht="14.25" outlineLevel="4">
      <c r="B66" s="211" t="s">
        <v>35</v>
      </c>
      <c r="C66" s="218">
        <v>4305</v>
      </c>
      <c r="D66" s="218" t="s">
        <v>140</v>
      </c>
      <c r="E66" s="219" t="s">
        <v>141</v>
      </c>
      <c r="F66" s="123">
        <f>MROUND('[3]Table_1_BA_ALL'!D57,10)</f>
        <v>3280</v>
      </c>
      <c r="G66" s="123"/>
      <c r="H66" s="123">
        <f>MROUND('[3]Table_1_BA_ALL'!F57,1000)/1000</f>
        <v>103235</v>
      </c>
      <c r="I66" s="123"/>
      <c r="J66" s="123">
        <f>MROUND('[3]Table_1_BA_ALL'!H57,1000)/1000</f>
        <v>109272</v>
      </c>
      <c r="K66" s="123"/>
      <c r="L66" s="255">
        <v>5.8</v>
      </c>
    </row>
    <row r="67" spans="2:12" ht="14.25" outlineLevel="4">
      <c r="B67" s="211" t="s">
        <v>35</v>
      </c>
      <c r="C67" s="218">
        <v>4310</v>
      </c>
      <c r="D67" s="218" t="s">
        <v>142</v>
      </c>
      <c r="E67" s="219" t="s">
        <v>143</v>
      </c>
      <c r="F67" s="123">
        <f>MROUND('[3]Table_1_BA_ALL'!D58,10)</f>
        <v>18350</v>
      </c>
      <c r="G67" s="123"/>
      <c r="H67" s="123">
        <f>MROUND('[3]Table_1_BA_ALL'!F58,1000)/1000</f>
        <v>507014</v>
      </c>
      <c r="I67" s="123"/>
      <c r="J67" s="123">
        <f>MROUND('[3]Table_1_BA_ALL'!H58,1000)/1000</f>
        <v>522791</v>
      </c>
      <c r="K67" s="123"/>
      <c r="L67" s="255">
        <v>3.1</v>
      </c>
    </row>
    <row r="68" spans="2:12" ht="14.25" outlineLevel="4">
      <c r="B68" s="211" t="s">
        <v>35</v>
      </c>
      <c r="C68" s="218">
        <v>4320</v>
      </c>
      <c r="D68" s="218" t="s">
        <v>144</v>
      </c>
      <c r="E68" s="219" t="s">
        <v>145</v>
      </c>
      <c r="F68" s="123">
        <f>MROUND('[3]Table_1_BA_ALL'!D59,10)</f>
        <v>8010</v>
      </c>
      <c r="G68" s="123"/>
      <c r="H68" s="123">
        <f>MROUND('[3]Table_1_BA_ALL'!F59,1000)/1000</f>
        <v>176820</v>
      </c>
      <c r="I68" s="123"/>
      <c r="J68" s="123">
        <f>MROUND('[3]Table_1_BA_ALL'!H59,1000)/1000</f>
        <v>180069</v>
      </c>
      <c r="K68" s="123"/>
      <c r="L68" s="255">
        <v>1.8</v>
      </c>
    </row>
    <row r="69" spans="2:12" ht="14.25" outlineLevel="4">
      <c r="B69" s="211" t="s">
        <v>35</v>
      </c>
      <c r="C69" s="218">
        <v>4315</v>
      </c>
      <c r="D69" s="218" t="s">
        <v>146</v>
      </c>
      <c r="E69" s="219" t="s">
        <v>147</v>
      </c>
      <c r="F69" s="123">
        <f>MROUND('[3]Table_1_BA_ALL'!D60,10)</f>
        <v>4580</v>
      </c>
      <c r="G69" s="123"/>
      <c r="H69" s="123">
        <f>MROUND('[3]Table_1_BA_ALL'!F60,1000)/1000</f>
        <v>130364</v>
      </c>
      <c r="I69" s="123"/>
      <c r="J69" s="123">
        <f>MROUND('[3]Table_1_BA_ALL'!H60,1000)/1000</f>
        <v>128009</v>
      </c>
      <c r="K69" s="123"/>
      <c r="L69" s="255">
        <v>-1.8</v>
      </c>
    </row>
    <row r="70" spans="2:12" ht="14.25" outlineLevel="4">
      <c r="B70" s="211" t="s">
        <v>35</v>
      </c>
      <c r="C70" s="218">
        <v>4325</v>
      </c>
      <c r="D70" s="218" t="s">
        <v>148</v>
      </c>
      <c r="E70" s="219" t="s">
        <v>149</v>
      </c>
      <c r="F70" s="123">
        <f>MROUND('[3]Table_1_BA_ALL'!D61,10)</f>
        <v>8380</v>
      </c>
      <c r="G70" s="123"/>
      <c r="H70" s="123">
        <f>MROUND('[3]Table_1_BA_ALL'!F61,1000)/1000</f>
        <v>184350</v>
      </c>
      <c r="I70" s="123"/>
      <c r="J70" s="123">
        <f>MROUND('[3]Table_1_BA_ALL'!H61,1000)/1000</f>
        <v>188648</v>
      </c>
      <c r="K70" s="123"/>
      <c r="L70" s="255">
        <v>2.3</v>
      </c>
    </row>
    <row r="71" spans="2:12" ht="18" customHeight="1" outlineLevel="2">
      <c r="B71" s="205" t="s">
        <v>32</v>
      </c>
      <c r="C71" s="209" t="s">
        <v>26</v>
      </c>
      <c r="D71" s="209" t="s">
        <v>150</v>
      </c>
      <c r="E71" s="210" t="s">
        <v>151</v>
      </c>
      <c r="F71" s="122">
        <f>MROUND('[3]Table_1_BA_ALL'!D62,10)</f>
        <v>191160</v>
      </c>
      <c r="G71" s="122"/>
      <c r="H71" s="122">
        <f>MROUND('[3]Table_1_BA_ALL'!F62,1000)/1000</f>
        <v>4727785</v>
      </c>
      <c r="I71" s="122"/>
      <c r="J71" s="122">
        <f>MROUND('[3]Table_1_BA_ALL'!H62,1000)/1000</f>
        <v>4716683</v>
      </c>
      <c r="K71" s="122"/>
      <c r="L71" s="254">
        <v>-0.2</v>
      </c>
    </row>
    <row r="72" spans="2:12" ht="14.25" outlineLevel="3">
      <c r="B72" s="211" t="s">
        <v>35</v>
      </c>
      <c r="C72" s="212">
        <v>2001</v>
      </c>
      <c r="D72" s="213" t="s">
        <v>152</v>
      </c>
      <c r="E72" s="220" t="s">
        <v>153</v>
      </c>
      <c r="F72" s="123">
        <f>MROUND('[3]Table_1_BA_ALL'!D63,10)</f>
        <v>11020</v>
      </c>
      <c r="G72" s="123"/>
      <c r="H72" s="123">
        <f>MROUND('[3]Table_1_BA_ALL'!F63,1000)/1000</f>
        <v>253924</v>
      </c>
      <c r="I72" s="123"/>
      <c r="J72" s="123">
        <f>MROUND('[3]Table_1_BA_ALL'!H63,1000)/1000</f>
        <v>242404</v>
      </c>
      <c r="K72" s="123"/>
      <c r="L72" s="255">
        <v>-4.5</v>
      </c>
    </row>
    <row r="73" spans="2:12" ht="14.25" outlineLevel="3">
      <c r="B73" s="211" t="s">
        <v>35</v>
      </c>
      <c r="C73" s="212">
        <v>2004</v>
      </c>
      <c r="D73" s="213" t="s">
        <v>154</v>
      </c>
      <c r="E73" s="220" t="s">
        <v>155</v>
      </c>
      <c r="F73" s="123">
        <f>MROUND('[3]Table_1_BA_ALL'!D64,10)</f>
        <v>8870</v>
      </c>
      <c r="G73" s="123"/>
      <c r="H73" s="123">
        <f>MROUND('[3]Table_1_BA_ALL'!F64,1000)/1000</f>
        <v>221514</v>
      </c>
      <c r="I73" s="123"/>
      <c r="J73" s="123">
        <f>MROUND('[3]Table_1_BA_ALL'!H64,1000)/1000</f>
        <v>215679</v>
      </c>
      <c r="K73" s="123"/>
      <c r="L73" s="255">
        <v>-2.6</v>
      </c>
    </row>
    <row r="74" spans="2:12" ht="14.25" outlineLevel="3">
      <c r="B74" s="211" t="s">
        <v>35</v>
      </c>
      <c r="C74" s="212">
        <v>2002</v>
      </c>
      <c r="D74" s="213" t="s">
        <v>156</v>
      </c>
      <c r="E74" s="220" t="s">
        <v>157</v>
      </c>
      <c r="F74" s="123">
        <f>MROUND('[3]Table_1_BA_ALL'!D65,10)</f>
        <v>5440</v>
      </c>
      <c r="G74" s="123"/>
      <c r="H74" s="123">
        <f>MROUND('[3]Table_1_BA_ALL'!F65,1000)/1000</f>
        <v>159435</v>
      </c>
      <c r="I74" s="123"/>
      <c r="J74" s="123">
        <f>MROUND('[3]Table_1_BA_ALL'!H65,1000)/1000</f>
        <v>149456</v>
      </c>
      <c r="K74" s="123"/>
      <c r="L74" s="255">
        <v>-6.3</v>
      </c>
    </row>
    <row r="75" spans="2:12" ht="14.25" outlineLevel="3">
      <c r="B75" s="211" t="s">
        <v>35</v>
      </c>
      <c r="C75" s="212">
        <v>2003</v>
      </c>
      <c r="D75" s="213" t="s">
        <v>158</v>
      </c>
      <c r="E75" s="220" t="s">
        <v>159</v>
      </c>
      <c r="F75" s="123">
        <f>MROUND('[3]Table_1_BA_ALL'!D66,10)</f>
        <v>5470</v>
      </c>
      <c r="G75" s="123"/>
      <c r="H75" s="123">
        <f>MROUND('[3]Table_1_BA_ALL'!F66,1000)/1000</f>
        <v>202867</v>
      </c>
      <c r="I75" s="123"/>
      <c r="J75" s="123">
        <f>MROUND('[3]Table_1_BA_ALL'!H66,1000)/1000</f>
        <v>190575</v>
      </c>
      <c r="K75" s="123"/>
      <c r="L75" s="255">
        <v>-6.1</v>
      </c>
    </row>
    <row r="76" spans="2:12" ht="14.25" outlineLevel="3">
      <c r="B76" s="211" t="s">
        <v>35</v>
      </c>
      <c r="C76" s="212">
        <v>2741</v>
      </c>
      <c r="D76" s="213" t="s">
        <v>160</v>
      </c>
      <c r="E76" s="220" t="s">
        <v>161</v>
      </c>
      <c r="F76" s="123">
        <f>MROUND('[3]Table_1_BA_ALL'!D67,10)</f>
        <v>6570</v>
      </c>
      <c r="G76" s="123"/>
      <c r="H76" s="123">
        <f>MROUND('[3]Table_1_BA_ALL'!F67,1000)/1000</f>
        <v>242208</v>
      </c>
      <c r="I76" s="123"/>
      <c r="J76" s="123">
        <f>MROUND('[3]Table_1_BA_ALL'!H67,1000)/1000</f>
        <v>251450</v>
      </c>
      <c r="K76" s="123"/>
      <c r="L76" s="255">
        <v>3.8</v>
      </c>
    </row>
    <row r="77" spans="2:12" ht="14.25" outlineLevel="3">
      <c r="B77" s="211" t="s">
        <v>50</v>
      </c>
      <c r="C77" s="215" t="s">
        <v>26</v>
      </c>
      <c r="D77" s="216" t="s">
        <v>162</v>
      </c>
      <c r="E77" s="217" t="s">
        <v>163</v>
      </c>
      <c r="F77" s="123">
        <f>MROUND('[3]Table_1_BA_ALL'!D68,10)</f>
        <v>29670</v>
      </c>
      <c r="G77" s="123"/>
      <c r="H77" s="123">
        <f>MROUND('[3]Table_1_BA_ALL'!F68,1000)/1000</f>
        <v>527542</v>
      </c>
      <c r="I77" s="123"/>
      <c r="J77" s="123">
        <f>MROUND('[3]Table_1_BA_ALL'!H68,1000)/1000</f>
        <v>554124</v>
      </c>
      <c r="K77" s="123"/>
      <c r="L77" s="255">
        <v>5</v>
      </c>
    </row>
    <row r="78" spans="2:12" ht="14.25" outlineLevel="4">
      <c r="B78" s="211" t="s">
        <v>35</v>
      </c>
      <c r="C78" s="218">
        <v>2705</v>
      </c>
      <c r="D78" s="218" t="s">
        <v>164</v>
      </c>
      <c r="E78" s="219" t="s">
        <v>165</v>
      </c>
      <c r="F78" s="123">
        <f>MROUND('[3]Table_1_BA_ALL'!D69,10)</f>
        <v>3110</v>
      </c>
      <c r="G78" s="123"/>
      <c r="H78" s="123">
        <f>MROUND('[3]Table_1_BA_ALL'!F69,1000)/1000</f>
        <v>46588</v>
      </c>
      <c r="I78" s="123"/>
      <c r="J78" s="123">
        <f>MROUND('[3]Table_1_BA_ALL'!H69,1000)/1000</f>
        <v>49225</v>
      </c>
      <c r="K78" s="123"/>
      <c r="L78" s="255">
        <v>5.7</v>
      </c>
    </row>
    <row r="79" spans="2:12" ht="14.25" outlineLevel="4">
      <c r="B79" s="211" t="s">
        <v>35</v>
      </c>
      <c r="C79" s="218">
        <v>2710</v>
      </c>
      <c r="D79" s="218" t="s">
        <v>166</v>
      </c>
      <c r="E79" s="219" t="s">
        <v>167</v>
      </c>
      <c r="F79" s="123">
        <f>MROUND('[3]Table_1_BA_ALL'!D70,10)</f>
        <v>4090</v>
      </c>
      <c r="G79" s="123"/>
      <c r="H79" s="123">
        <f>MROUND('[3]Table_1_BA_ALL'!F70,1000)/1000</f>
        <v>68068</v>
      </c>
      <c r="I79" s="123"/>
      <c r="J79" s="123">
        <f>MROUND('[3]Table_1_BA_ALL'!H70,1000)/1000</f>
        <v>71335</v>
      </c>
      <c r="K79" s="123"/>
      <c r="L79" s="255">
        <v>4.8</v>
      </c>
    </row>
    <row r="80" spans="2:12" ht="14.25" outlineLevel="4">
      <c r="B80" s="211" t="s">
        <v>35</v>
      </c>
      <c r="C80" s="218">
        <v>2715</v>
      </c>
      <c r="D80" s="218" t="s">
        <v>168</v>
      </c>
      <c r="E80" s="219" t="s">
        <v>169</v>
      </c>
      <c r="F80" s="123">
        <f>MROUND('[3]Table_1_BA_ALL'!D71,10)</f>
        <v>7290</v>
      </c>
      <c r="G80" s="123"/>
      <c r="H80" s="123">
        <f>MROUND('[3]Table_1_BA_ALL'!F71,1000)/1000</f>
        <v>151608</v>
      </c>
      <c r="I80" s="123"/>
      <c r="J80" s="123">
        <f>MROUND('[3]Table_1_BA_ALL'!H71,1000)/1000</f>
        <v>160952</v>
      </c>
      <c r="K80" s="123"/>
      <c r="L80" s="255">
        <v>6.2</v>
      </c>
    </row>
    <row r="81" spans="2:12" ht="14.25" outlineLevel="4">
      <c r="B81" s="211" t="s">
        <v>35</v>
      </c>
      <c r="C81" s="218">
        <v>2720</v>
      </c>
      <c r="D81" s="218" t="s">
        <v>170</v>
      </c>
      <c r="E81" s="219" t="s">
        <v>171</v>
      </c>
      <c r="F81" s="123">
        <f>MROUND('[3]Table_1_BA_ALL'!D72,10)</f>
        <v>2650</v>
      </c>
      <c r="G81" s="123"/>
      <c r="H81" s="123">
        <f>MROUND('[3]Table_1_BA_ALL'!F72,1000)/1000</f>
        <v>34778</v>
      </c>
      <c r="I81" s="123"/>
      <c r="J81" s="123">
        <f>MROUND('[3]Table_1_BA_ALL'!H72,1000)/1000</f>
        <v>36991</v>
      </c>
      <c r="K81" s="123"/>
      <c r="L81" s="255">
        <v>6.4</v>
      </c>
    </row>
    <row r="82" spans="2:12" ht="14.25" outlineLevel="4">
      <c r="B82" s="211" t="s">
        <v>35</v>
      </c>
      <c r="C82" s="218">
        <v>2725</v>
      </c>
      <c r="D82" s="218" t="s">
        <v>172</v>
      </c>
      <c r="E82" s="219" t="s">
        <v>173</v>
      </c>
      <c r="F82" s="123">
        <f>MROUND('[3]Table_1_BA_ALL'!D73,10)</f>
        <v>2910</v>
      </c>
      <c r="G82" s="123"/>
      <c r="H82" s="123">
        <f>MROUND('[3]Table_1_BA_ALL'!F73,1000)/1000</f>
        <v>43126</v>
      </c>
      <c r="I82" s="123"/>
      <c r="J82" s="123">
        <f>MROUND('[3]Table_1_BA_ALL'!H73,1000)/1000</f>
        <v>48273</v>
      </c>
      <c r="K82" s="123"/>
      <c r="L82" s="255">
        <v>11.9</v>
      </c>
    </row>
    <row r="83" spans="2:12" ht="14.25" outlineLevel="4">
      <c r="B83" s="211" t="s">
        <v>35</v>
      </c>
      <c r="C83" s="218">
        <v>2730</v>
      </c>
      <c r="D83" s="218" t="s">
        <v>174</v>
      </c>
      <c r="E83" s="219" t="s">
        <v>175</v>
      </c>
      <c r="F83" s="123">
        <f>MROUND('[3]Table_1_BA_ALL'!D74,10)</f>
        <v>7030</v>
      </c>
      <c r="G83" s="123"/>
      <c r="H83" s="123">
        <f>MROUND('[3]Table_1_BA_ALL'!F74,1000)/1000</f>
        <v>87864</v>
      </c>
      <c r="I83" s="123"/>
      <c r="J83" s="123">
        <f>MROUND('[3]Table_1_BA_ALL'!H74,1000)/1000</f>
        <v>100402</v>
      </c>
      <c r="K83" s="123"/>
      <c r="L83" s="255">
        <v>14.3</v>
      </c>
    </row>
    <row r="84" spans="2:12" ht="14.25" outlineLevel="4">
      <c r="B84" s="211" t="s">
        <v>35</v>
      </c>
      <c r="C84" s="218">
        <v>2735</v>
      </c>
      <c r="D84" s="218" t="s">
        <v>176</v>
      </c>
      <c r="E84" s="219" t="s">
        <v>177</v>
      </c>
      <c r="F84" s="123">
        <f>MROUND('[3]Table_1_BA_ALL'!D75,10)</f>
        <v>2590</v>
      </c>
      <c r="G84" s="123"/>
      <c r="H84" s="123">
        <f>MROUND('[3]Table_1_BA_ALL'!F75,1000)/1000</f>
        <v>95510</v>
      </c>
      <c r="I84" s="123"/>
      <c r="J84" s="123">
        <f>MROUND('[3]Table_1_BA_ALL'!H75,1000)/1000</f>
        <v>86947</v>
      </c>
      <c r="K84" s="123"/>
      <c r="L84" s="255">
        <v>-9</v>
      </c>
    </row>
    <row r="85" spans="2:12" ht="14.25" outlineLevel="3">
      <c r="B85" s="211" t="s">
        <v>50</v>
      </c>
      <c r="C85" s="215" t="s">
        <v>26</v>
      </c>
      <c r="D85" s="216" t="s">
        <v>178</v>
      </c>
      <c r="E85" s="217" t="s">
        <v>179</v>
      </c>
      <c r="F85" s="123">
        <f>MROUND('[3]Table_1_BA_ALL'!D76,10)</f>
        <v>41540</v>
      </c>
      <c r="G85" s="123"/>
      <c r="H85" s="123">
        <f>MROUND('[3]Table_1_BA_ALL'!F76,1000)/1000</f>
        <v>1083710</v>
      </c>
      <c r="I85" s="123"/>
      <c r="J85" s="123">
        <f>MROUND('[3]Table_1_BA_ALL'!H76,1000)/1000</f>
        <v>1079415</v>
      </c>
      <c r="K85" s="123"/>
      <c r="L85" s="255">
        <v>-0.4</v>
      </c>
    </row>
    <row r="86" spans="2:12" ht="14.25" outlineLevel="4">
      <c r="B86" s="211" t="s">
        <v>35</v>
      </c>
      <c r="C86" s="218">
        <v>4405</v>
      </c>
      <c r="D86" s="218" t="s">
        <v>180</v>
      </c>
      <c r="E86" s="219" t="s">
        <v>181</v>
      </c>
      <c r="F86" s="123">
        <f>MROUND('[3]Table_1_BA_ALL'!D77,10)</f>
        <v>6700</v>
      </c>
      <c r="G86" s="123"/>
      <c r="H86" s="123">
        <f>MROUND('[3]Table_1_BA_ALL'!F77,1000)/1000</f>
        <v>138888</v>
      </c>
      <c r="I86" s="123"/>
      <c r="J86" s="123">
        <f>MROUND('[3]Table_1_BA_ALL'!H77,1000)/1000</f>
        <v>135964</v>
      </c>
      <c r="K86" s="123"/>
      <c r="L86" s="255">
        <v>-2.1</v>
      </c>
    </row>
    <row r="87" spans="2:12" ht="14.25" outlineLevel="4">
      <c r="B87" s="211" t="s">
        <v>35</v>
      </c>
      <c r="C87" s="218">
        <v>4410</v>
      </c>
      <c r="D87" s="218" t="s">
        <v>182</v>
      </c>
      <c r="E87" s="219" t="s">
        <v>183</v>
      </c>
      <c r="F87" s="123">
        <f>MROUND('[3]Table_1_BA_ALL'!D78,10)</f>
        <v>9260</v>
      </c>
      <c r="G87" s="123"/>
      <c r="H87" s="123">
        <f>MROUND('[3]Table_1_BA_ALL'!F78,1000)/1000</f>
        <v>231909</v>
      </c>
      <c r="I87" s="123"/>
      <c r="J87" s="123">
        <f>MROUND('[3]Table_1_BA_ALL'!H78,1000)/1000</f>
        <v>231473</v>
      </c>
      <c r="K87" s="123"/>
      <c r="L87" s="255">
        <v>-0.2</v>
      </c>
    </row>
    <row r="88" spans="2:12" ht="14.25" outlineLevel="4">
      <c r="B88" s="211" t="s">
        <v>35</v>
      </c>
      <c r="C88" s="218">
        <v>4415</v>
      </c>
      <c r="D88" s="218" t="s">
        <v>184</v>
      </c>
      <c r="E88" s="219" t="s">
        <v>185</v>
      </c>
      <c r="F88" s="123">
        <f>MROUND('[3]Table_1_BA_ALL'!D79,10)</f>
        <v>7470</v>
      </c>
      <c r="G88" s="123"/>
      <c r="H88" s="123">
        <f>MROUND('[3]Table_1_BA_ALL'!F79,1000)/1000</f>
        <v>185991</v>
      </c>
      <c r="I88" s="123"/>
      <c r="J88" s="123">
        <f>MROUND('[3]Table_1_BA_ALL'!H79,1000)/1000</f>
        <v>183627</v>
      </c>
      <c r="K88" s="123"/>
      <c r="L88" s="255">
        <v>-1.3</v>
      </c>
    </row>
    <row r="89" spans="2:12" ht="14.25" outlineLevel="4">
      <c r="B89" s="211" t="s">
        <v>35</v>
      </c>
      <c r="C89" s="218">
        <v>4420</v>
      </c>
      <c r="D89" s="218" t="s">
        <v>186</v>
      </c>
      <c r="E89" s="219" t="s">
        <v>187</v>
      </c>
      <c r="F89" s="123">
        <f>MROUND('[3]Table_1_BA_ALL'!D80,10)</f>
        <v>18110</v>
      </c>
      <c r="G89" s="123"/>
      <c r="H89" s="123">
        <f>MROUND('[3]Table_1_BA_ALL'!F80,1000)/1000</f>
        <v>526922</v>
      </c>
      <c r="I89" s="123"/>
      <c r="J89" s="123">
        <f>MROUND('[3]Table_1_BA_ALL'!H80,1000)/1000</f>
        <v>528351</v>
      </c>
      <c r="K89" s="123"/>
      <c r="L89" s="255">
        <v>0.3</v>
      </c>
    </row>
    <row r="90" spans="2:12" ht="14.25" outlineLevel="3">
      <c r="B90" s="211" t="s">
        <v>50</v>
      </c>
      <c r="C90" s="215" t="s">
        <v>26</v>
      </c>
      <c r="D90" s="216" t="s">
        <v>188</v>
      </c>
      <c r="E90" s="217" t="s">
        <v>189</v>
      </c>
      <c r="F90" s="123">
        <f>MROUND('[3]Table_1_BA_ALL'!D81,10)</f>
        <v>82600</v>
      </c>
      <c r="G90" s="123"/>
      <c r="H90" s="123">
        <f>MROUND('[3]Table_1_BA_ALL'!F81,1000)/1000</f>
        <v>2036583</v>
      </c>
      <c r="I90" s="123"/>
      <c r="J90" s="123">
        <f>MROUND('[3]Table_1_BA_ALL'!H81,1000)/1000</f>
        <v>2033579</v>
      </c>
      <c r="K90" s="123"/>
      <c r="L90" s="255">
        <v>-0.1</v>
      </c>
    </row>
    <row r="91" spans="2:12" ht="14.25" outlineLevel="4">
      <c r="B91" s="211" t="s">
        <v>35</v>
      </c>
      <c r="C91" s="218">
        <v>4705</v>
      </c>
      <c r="D91" s="218" t="s">
        <v>190</v>
      </c>
      <c r="E91" s="219" t="s">
        <v>191</v>
      </c>
      <c r="F91" s="123">
        <f>MROUND('[3]Table_1_BA_ALL'!D82,10)</f>
        <v>18590</v>
      </c>
      <c r="G91" s="123"/>
      <c r="H91" s="123">
        <f>MROUND('[3]Table_1_BA_ALL'!F82,1000)/1000</f>
        <v>381861</v>
      </c>
      <c r="I91" s="123"/>
      <c r="J91" s="123">
        <f>MROUND('[3]Table_1_BA_ALL'!H82,1000)/1000</f>
        <v>386377</v>
      </c>
      <c r="K91" s="123"/>
      <c r="L91" s="255">
        <v>1.2</v>
      </c>
    </row>
    <row r="92" spans="2:12" ht="14.25" outlineLevel="4">
      <c r="B92" s="211" t="s">
        <v>35</v>
      </c>
      <c r="C92" s="218">
        <v>4710</v>
      </c>
      <c r="D92" s="218" t="s">
        <v>192</v>
      </c>
      <c r="E92" s="219" t="s">
        <v>193</v>
      </c>
      <c r="F92" s="123">
        <f>MROUND('[3]Table_1_BA_ALL'!D83,10)</f>
        <v>9220</v>
      </c>
      <c r="G92" s="123"/>
      <c r="H92" s="123">
        <f>MROUND('[3]Table_1_BA_ALL'!F83,1000)/1000</f>
        <v>155661</v>
      </c>
      <c r="I92" s="123"/>
      <c r="J92" s="123">
        <f>MROUND('[3]Table_1_BA_ALL'!H83,1000)/1000</f>
        <v>156589</v>
      </c>
      <c r="K92" s="123"/>
      <c r="L92" s="255">
        <v>0.6</v>
      </c>
    </row>
    <row r="93" spans="2:12" ht="14.25" outlineLevel="4">
      <c r="B93" s="211" t="s">
        <v>35</v>
      </c>
      <c r="C93" s="218">
        <v>4715</v>
      </c>
      <c r="D93" s="218" t="s">
        <v>194</v>
      </c>
      <c r="E93" s="219" t="s">
        <v>195</v>
      </c>
      <c r="F93" s="123">
        <f>MROUND('[3]Table_1_BA_ALL'!D84,10)</f>
        <v>15630</v>
      </c>
      <c r="G93" s="123"/>
      <c r="H93" s="123">
        <f>MROUND('[3]Table_1_BA_ALL'!F84,1000)/1000</f>
        <v>276325</v>
      </c>
      <c r="I93" s="123"/>
      <c r="J93" s="123">
        <f>MROUND('[3]Table_1_BA_ALL'!H84,1000)/1000</f>
        <v>278490</v>
      </c>
      <c r="K93" s="123"/>
      <c r="L93" s="255">
        <v>0.8</v>
      </c>
    </row>
    <row r="94" spans="2:12" ht="14.25" outlineLevel="4">
      <c r="B94" s="211" t="s">
        <v>35</v>
      </c>
      <c r="C94" s="218">
        <v>4720</v>
      </c>
      <c r="D94" s="218" t="s">
        <v>196</v>
      </c>
      <c r="E94" s="219" t="s">
        <v>197</v>
      </c>
      <c r="F94" s="123">
        <f>MROUND('[3]Table_1_BA_ALL'!D85,10)</f>
        <v>28330</v>
      </c>
      <c r="G94" s="123"/>
      <c r="H94" s="123">
        <f>MROUND('[3]Table_1_BA_ALL'!F85,1000)/1000</f>
        <v>915079</v>
      </c>
      <c r="I94" s="123"/>
      <c r="J94" s="123">
        <f>MROUND('[3]Table_1_BA_ALL'!H85,1000)/1000</f>
        <v>904909</v>
      </c>
      <c r="K94" s="123"/>
      <c r="L94" s="255">
        <v>-1.1</v>
      </c>
    </row>
    <row r="95" spans="2:12" ht="12.75" customHeight="1" outlineLevel="4">
      <c r="B95" s="211" t="s">
        <v>35</v>
      </c>
      <c r="C95" s="218">
        <v>4725</v>
      </c>
      <c r="D95" s="218" t="s">
        <v>198</v>
      </c>
      <c r="E95" s="219" t="s">
        <v>199</v>
      </c>
      <c r="F95" s="123">
        <f>MROUND('[3]Table_1_BA_ALL'!D86,10)</f>
        <v>10830</v>
      </c>
      <c r="G95" s="123"/>
      <c r="H95" s="123">
        <f>MROUND('[3]Table_1_BA_ALL'!F86,1000)/1000</f>
        <v>307658</v>
      </c>
      <c r="I95" s="123"/>
      <c r="J95" s="123">
        <f>MROUND('[3]Table_1_BA_ALL'!H86,1000)/1000</f>
        <v>307215</v>
      </c>
      <c r="K95" s="123"/>
      <c r="L95" s="255">
        <v>-0.1</v>
      </c>
    </row>
    <row r="96" spans="2:12" ht="18" customHeight="1" outlineLevel="2">
      <c r="B96" s="205" t="s">
        <v>32</v>
      </c>
      <c r="C96" s="209" t="s">
        <v>26</v>
      </c>
      <c r="D96" s="221" t="s">
        <v>200</v>
      </c>
      <c r="E96" s="210" t="s">
        <v>201</v>
      </c>
      <c r="F96" s="122">
        <f>MROUND('[3]Table_1_BA_ALL'!D87,10)</f>
        <v>147580</v>
      </c>
      <c r="G96" s="122"/>
      <c r="H96" s="122">
        <f>MROUND('[3]Table_1_BA_ALL'!F87,1000)/1000</f>
        <v>3626453</v>
      </c>
      <c r="I96" s="122"/>
      <c r="J96" s="122">
        <f>MROUND('[3]Table_1_BA_ALL'!H87,1000)/1000</f>
        <v>3879251</v>
      </c>
      <c r="K96" s="122"/>
      <c r="L96" s="254">
        <v>7</v>
      </c>
    </row>
    <row r="97" spans="2:12" ht="14.25" outlineLevel="3">
      <c r="B97" s="211" t="s">
        <v>35</v>
      </c>
      <c r="C97" s="212">
        <v>1055</v>
      </c>
      <c r="D97" s="213" t="s">
        <v>202</v>
      </c>
      <c r="E97" s="220" t="s">
        <v>203</v>
      </c>
      <c r="F97" s="123">
        <f>MROUND('[3]Table_1_BA_ALL'!D88,10)</f>
        <v>7660</v>
      </c>
      <c r="G97" s="123"/>
      <c r="H97" s="123">
        <f>MROUND('[3]Table_1_BA_ALL'!F88,1000)/1000</f>
        <v>204918</v>
      </c>
      <c r="I97" s="123"/>
      <c r="J97" s="123">
        <f>MROUND('[3]Table_1_BA_ALL'!H88,1000)/1000</f>
        <v>218472</v>
      </c>
      <c r="K97" s="123"/>
      <c r="L97" s="255">
        <v>6.6</v>
      </c>
    </row>
    <row r="98" spans="2:12" ht="14.25" outlineLevel="3">
      <c r="B98" s="211" t="s">
        <v>35</v>
      </c>
      <c r="C98" s="212">
        <v>2465</v>
      </c>
      <c r="D98" s="213" t="s">
        <v>204</v>
      </c>
      <c r="E98" s="220" t="s">
        <v>205</v>
      </c>
      <c r="F98" s="123">
        <f>MROUND('[3]Table_1_BA_ALL'!D89,10)</f>
        <v>12170</v>
      </c>
      <c r="G98" s="123"/>
      <c r="H98" s="123">
        <f>MROUND('[3]Table_1_BA_ALL'!F89,1000)/1000</f>
        <v>262479</v>
      </c>
      <c r="I98" s="123"/>
      <c r="J98" s="123">
        <f>MROUND('[3]Table_1_BA_ALL'!H89,1000)/1000</f>
        <v>303529</v>
      </c>
      <c r="K98" s="123"/>
      <c r="L98" s="255">
        <v>15.6</v>
      </c>
    </row>
    <row r="99" spans="2:12" ht="14.25" outlineLevel="3">
      <c r="B99" s="211" t="s">
        <v>35</v>
      </c>
      <c r="C99" s="212">
        <v>3060</v>
      </c>
      <c r="D99" s="213" t="s">
        <v>206</v>
      </c>
      <c r="E99" s="220" t="s">
        <v>207</v>
      </c>
      <c r="F99" s="123">
        <f>MROUND('[3]Table_1_BA_ALL'!D90,10)</f>
        <v>11540</v>
      </c>
      <c r="G99" s="123"/>
      <c r="H99" s="123">
        <f>MROUND('[3]Table_1_BA_ALL'!F90,1000)/1000</f>
        <v>323302</v>
      </c>
      <c r="I99" s="123"/>
      <c r="J99" s="123">
        <f>MROUND('[3]Table_1_BA_ALL'!H90,1000)/1000</f>
        <v>367028</v>
      </c>
      <c r="K99" s="123"/>
      <c r="L99" s="255">
        <v>13.5</v>
      </c>
    </row>
    <row r="100" spans="2:12" ht="14.25" outlineLevel="3">
      <c r="B100" s="211" t="s">
        <v>35</v>
      </c>
      <c r="C100" s="212">
        <v>2470</v>
      </c>
      <c r="D100" s="213" t="s">
        <v>208</v>
      </c>
      <c r="E100" s="220" t="s">
        <v>209</v>
      </c>
      <c r="F100" s="123">
        <f>MROUND('[3]Table_1_BA_ALL'!D91,10)</f>
        <v>1470</v>
      </c>
      <c r="G100" s="123"/>
      <c r="H100" s="123">
        <f>MROUND('[3]Table_1_BA_ALL'!F91,1000)/1000</f>
        <v>27084</v>
      </c>
      <c r="I100" s="123"/>
      <c r="J100" s="123">
        <f>MROUND('[3]Table_1_BA_ALL'!H91,1000)/1000</f>
        <v>30984</v>
      </c>
      <c r="K100" s="123"/>
      <c r="L100" s="255">
        <v>14.4</v>
      </c>
    </row>
    <row r="101" spans="2:12" ht="14.25" outlineLevel="3">
      <c r="B101" s="211" t="s">
        <v>50</v>
      </c>
      <c r="C101" s="215" t="s">
        <v>26</v>
      </c>
      <c r="D101" s="216" t="s">
        <v>210</v>
      </c>
      <c r="E101" s="217" t="s">
        <v>211</v>
      </c>
      <c r="F101" s="123">
        <f>MROUND('[3]Table_1_BA_ALL'!D92,10)</f>
        <v>26210</v>
      </c>
      <c r="G101" s="123"/>
      <c r="H101" s="123">
        <f>MROUND('[3]Table_1_BA_ALL'!F92,1000)/1000</f>
        <v>493233</v>
      </c>
      <c r="I101" s="123"/>
      <c r="J101" s="123">
        <f>MROUND('[3]Table_1_BA_ALL'!H92,1000)/1000</f>
        <v>536002</v>
      </c>
      <c r="K101" s="123"/>
      <c r="L101" s="255">
        <v>8.7</v>
      </c>
    </row>
    <row r="102" spans="2:12" ht="14.25" outlineLevel="4">
      <c r="B102" s="211" t="s">
        <v>35</v>
      </c>
      <c r="C102" s="218">
        <v>1005</v>
      </c>
      <c r="D102" s="218" t="s">
        <v>212</v>
      </c>
      <c r="E102" s="222" t="s">
        <v>213</v>
      </c>
      <c r="F102" s="123">
        <f>MROUND('[3]Table_1_BA_ALL'!D93,10)</f>
        <v>3820</v>
      </c>
      <c r="G102" s="123"/>
      <c r="H102" s="123">
        <f>MROUND('[3]Table_1_BA_ALL'!F93,1000)/1000</f>
        <v>77672</v>
      </c>
      <c r="I102" s="123"/>
      <c r="J102" s="123">
        <f>MROUND('[3]Table_1_BA_ALL'!H93,1000)/1000</f>
        <v>81811</v>
      </c>
      <c r="K102" s="123"/>
      <c r="L102" s="255">
        <v>5.3</v>
      </c>
    </row>
    <row r="103" spans="2:12" ht="14.25" outlineLevel="4">
      <c r="B103" s="211" t="s">
        <v>35</v>
      </c>
      <c r="C103" s="218">
        <v>1010</v>
      </c>
      <c r="D103" s="218" t="s">
        <v>214</v>
      </c>
      <c r="E103" s="222" t="s">
        <v>215</v>
      </c>
      <c r="F103" s="123">
        <f>MROUND('[3]Table_1_BA_ALL'!D94,10)</f>
        <v>2370</v>
      </c>
      <c r="G103" s="123"/>
      <c r="H103" s="123">
        <f>MROUND('[3]Table_1_BA_ALL'!F94,1000)/1000</f>
        <v>57917</v>
      </c>
      <c r="I103" s="123"/>
      <c r="J103" s="123">
        <f>MROUND('[3]Table_1_BA_ALL'!H94,1000)/1000</f>
        <v>61729</v>
      </c>
      <c r="K103" s="123"/>
      <c r="L103" s="255">
        <v>6.6</v>
      </c>
    </row>
    <row r="104" spans="2:12" ht="14.25" outlineLevel="4">
      <c r="B104" s="211" t="s">
        <v>35</v>
      </c>
      <c r="C104" s="218">
        <v>1015</v>
      </c>
      <c r="D104" s="218" t="s">
        <v>216</v>
      </c>
      <c r="E104" s="222" t="s">
        <v>217</v>
      </c>
      <c r="F104" s="123">
        <f>MROUND('[3]Table_1_BA_ALL'!D95,10)</f>
        <v>4140</v>
      </c>
      <c r="G104" s="123"/>
      <c r="H104" s="123">
        <f>MROUND('[3]Table_1_BA_ALL'!F95,1000)/1000</f>
        <v>90500</v>
      </c>
      <c r="I104" s="123"/>
      <c r="J104" s="123">
        <f>MROUND('[3]Table_1_BA_ALL'!H95,1000)/1000</f>
        <v>96087</v>
      </c>
      <c r="K104" s="123"/>
      <c r="L104" s="255">
        <v>6.2</v>
      </c>
    </row>
    <row r="105" spans="2:12" ht="14.25" outlineLevel="4">
      <c r="B105" s="211" t="s">
        <v>35</v>
      </c>
      <c r="C105" s="218">
        <v>1045</v>
      </c>
      <c r="D105" s="218" t="s">
        <v>218</v>
      </c>
      <c r="E105" s="222" t="s">
        <v>219</v>
      </c>
      <c r="F105" s="123">
        <f>MROUND('[3]Table_1_BA_ALL'!D96,10)</f>
        <v>3980</v>
      </c>
      <c r="G105" s="123"/>
      <c r="H105" s="123">
        <f>MROUND('[3]Table_1_BA_ALL'!F96,1000)/1000</f>
        <v>46667</v>
      </c>
      <c r="I105" s="123"/>
      <c r="J105" s="123">
        <f>MROUND('[3]Table_1_BA_ALL'!H96,1000)/1000</f>
        <v>55609</v>
      </c>
      <c r="K105" s="123"/>
      <c r="L105" s="255">
        <v>19.2</v>
      </c>
    </row>
    <row r="106" spans="2:12" ht="14.25" outlineLevel="4">
      <c r="B106" s="211" t="s">
        <v>35</v>
      </c>
      <c r="C106" s="218">
        <v>1025</v>
      </c>
      <c r="D106" s="218" t="s">
        <v>220</v>
      </c>
      <c r="E106" s="222" t="s">
        <v>221</v>
      </c>
      <c r="F106" s="123">
        <f>MROUND('[3]Table_1_BA_ALL'!D97,10)</f>
        <v>3510</v>
      </c>
      <c r="G106" s="123"/>
      <c r="H106" s="123">
        <f>MROUND('[3]Table_1_BA_ALL'!F97,1000)/1000</f>
        <v>62022</v>
      </c>
      <c r="I106" s="123"/>
      <c r="J106" s="123">
        <f>MROUND('[3]Table_1_BA_ALL'!H97,1000)/1000</f>
        <v>64373</v>
      </c>
      <c r="K106" s="123"/>
      <c r="L106" s="255">
        <v>3.8</v>
      </c>
    </row>
    <row r="107" spans="2:12" ht="14.25" outlineLevel="4">
      <c r="B107" s="211" t="s">
        <v>35</v>
      </c>
      <c r="C107" s="218">
        <v>1030</v>
      </c>
      <c r="D107" s="218" t="s">
        <v>222</v>
      </c>
      <c r="E107" s="222" t="s">
        <v>223</v>
      </c>
      <c r="F107" s="123">
        <f>MROUND('[3]Table_1_BA_ALL'!D98,10)</f>
        <v>3530</v>
      </c>
      <c r="G107" s="123"/>
      <c r="H107" s="123">
        <f>MROUND('[3]Table_1_BA_ALL'!F98,1000)/1000</f>
        <v>60830</v>
      </c>
      <c r="I107" s="123"/>
      <c r="J107" s="123">
        <f>MROUND('[3]Table_1_BA_ALL'!H98,1000)/1000</f>
        <v>69477</v>
      </c>
      <c r="K107" s="123"/>
      <c r="L107" s="255">
        <v>14.2</v>
      </c>
    </row>
    <row r="108" spans="2:12" ht="14.25" outlineLevel="4">
      <c r="B108" s="211" t="s">
        <v>35</v>
      </c>
      <c r="C108" s="218">
        <v>1035</v>
      </c>
      <c r="D108" s="218" t="s">
        <v>224</v>
      </c>
      <c r="E108" s="222" t="s">
        <v>225</v>
      </c>
      <c r="F108" s="123">
        <f>MROUND('[3]Table_1_BA_ALL'!D99,10)</f>
        <v>2660</v>
      </c>
      <c r="G108" s="123"/>
      <c r="H108" s="123">
        <f>MROUND('[3]Table_1_BA_ALL'!F99,1000)/1000</f>
        <v>40115</v>
      </c>
      <c r="I108" s="123"/>
      <c r="J108" s="123">
        <f>MROUND('[3]Table_1_BA_ALL'!H99,1000)/1000</f>
        <v>44333</v>
      </c>
      <c r="K108" s="123"/>
      <c r="L108" s="255">
        <v>10.5</v>
      </c>
    </row>
    <row r="109" spans="2:12" ht="14.25" outlineLevel="4">
      <c r="B109" s="211" t="s">
        <v>35</v>
      </c>
      <c r="C109" s="218">
        <v>1040</v>
      </c>
      <c r="D109" s="218" t="s">
        <v>226</v>
      </c>
      <c r="E109" s="222" t="s">
        <v>227</v>
      </c>
      <c r="F109" s="123">
        <f>MROUND('[3]Table_1_BA_ALL'!D100,10)</f>
        <v>2210</v>
      </c>
      <c r="G109" s="123"/>
      <c r="H109" s="123">
        <f>MROUND('[3]Table_1_BA_ALL'!F100,1000)/1000</f>
        <v>57509</v>
      </c>
      <c r="I109" s="123"/>
      <c r="J109" s="123">
        <f>MROUND('[3]Table_1_BA_ALL'!H100,1000)/1000</f>
        <v>62584</v>
      </c>
      <c r="K109" s="123"/>
      <c r="L109" s="255">
        <v>8.8</v>
      </c>
    </row>
    <row r="110" spans="2:12" ht="14.25" outlineLevel="3">
      <c r="B110" s="211" t="s">
        <v>50</v>
      </c>
      <c r="C110" s="215" t="s">
        <v>26</v>
      </c>
      <c r="D110" s="216" t="s">
        <v>228</v>
      </c>
      <c r="E110" s="217" t="s">
        <v>229</v>
      </c>
      <c r="F110" s="123">
        <f>MROUND('[3]Table_1_BA_ALL'!D101,10)</f>
        <v>19180</v>
      </c>
      <c r="G110" s="123"/>
      <c r="H110" s="123">
        <f>MROUND('[3]Table_1_BA_ALL'!F101,1000)/1000</f>
        <v>566999</v>
      </c>
      <c r="I110" s="123"/>
      <c r="J110" s="123">
        <f>MROUND('[3]Table_1_BA_ALL'!H101,1000)/1000</f>
        <v>624119</v>
      </c>
      <c r="K110" s="123"/>
      <c r="L110" s="255">
        <v>10.1</v>
      </c>
    </row>
    <row r="111" spans="2:12" ht="14.25" outlineLevel="4">
      <c r="B111" s="211" t="s">
        <v>35</v>
      </c>
      <c r="C111" s="218">
        <v>2405</v>
      </c>
      <c r="D111" s="218" t="s">
        <v>230</v>
      </c>
      <c r="E111" s="222" t="s">
        <v>231</v>
      </c>
      <c r="F111" s="123">
        <f>MROUND('[3]Table_1_BA_ALL'!D102,10)</f>
        <v>2230</v>
      </c>
      <c r="G111" s="123"/>
      <c r="H111" s="123">
        <f>MROUND('[3]Table_1_BA_ALL'!F102,1000)/1000</f>
        <v>96315</v>
      </c>
      <c r="I111" s="123"/>
      <c r="J111" s="123">
        <f>MROUND('[3]Table_1_BA_ALL'!H102,1000)/1000</f>
        <v>103083</v>
      </c>
      <c r="K111" s="123"/>
      <c r="L111" s="255">
        <v>7</v>
      </c>
    </row>
    <row r="112" spans="2:12" ht="14.25" outlineLevel="4">
      <c r="B112" s="211" t="s">
        <v>35</v>
      </c>
      <c r="C112" s="218">
        <v>2410</v>
      </c>
      <c r="D112" s="218" t="s">
        <v>232</v>
      </c>
      <c r="E112" s="222" t="s">
        <v>233</v>
      </c>
      <c r="F112" s="123">
        <f>MROUND('[3]Table_1_BA_ALL'!D103,10)</f>
        <v>4730</v>
      </c>
      <c r="G112" s="123"/>
      <c r="H112" s="123">
        <f>MROUND('[3]Table_1_BA_ALL'!F103,1000)/1000</f>
        <v>114427</v>
      </c>
      <c r="I112" s="123"/>
      <c r="J112" s="123">
        <f>MROUND('[3]Table_1_BA_ALL'!H103,1000)/1000</f>
        <v>126713</v>
      </c>
      <c r="K112" s="123"/>
      <c r="L112" s="255">
        <v>10.7</v>
      </c>
    </row>
    <row r="113" spans="2:12" ht="14.25" outlineLevel="4">
      <c r="B113" s="211" t="s">
        <v>35</v>
      </c>
      <c r="C113" s="218">
        <v>2415</v>
      </c>
      <c r="D113" s="218" t="s">
        <v>234</v>
      </c>
      <c r="E113" s="222" t="s">
        <v>235</v>
      </c>
      <c r="F113" s="123">
        <f>MROUND('[3]Table_1_BA_ALL'!D104,10)</f>
        <v>2940</v>
      </c>
      <c r="G113" s="123"/>
      <c r="H113" s="123">
        <f>MROUND('[3]Table_1_BA_ALL'!F104,1000)/1000</f>
        <v>91141</v>
      </c>
      <c r="I113" s="123"/>
      <c r="J113" s="123">
        <f>MROUND('[3]Table_1_BA_ALL'!H104,1000)/1000</f>
        <v>104187</v>
      </c>
      <c r="K113" s="123"/>
      <c r="L113" s="255">
        <v>14.3</v>
      </c>
    </row>
    <row r="114" spans="2:12" ht="14.25" outlineLevel="4">
      <c r="B114" s="211" t="s">
        <v>35</v>
      </c>
      <c r="C114" s="218">
        <v>2420</v>
      </c>
      <c r="D114" s="218" t="s">
        <v>236</v>
      </c>
      <c r="E114" s="222" t="s">
        <v>237</v>
      </c>
      <c r="F114" s="123">
        <f>MROUND('[3]Table_1_BA_ALL'!D105,10)</f>
        <v>3080</v>
      </c>
      <c r="G114" s="123"/>
      <c r="H114" s="123">
        <f>MROUND('[3]Table_1_BA_ALL'!F105,1000)/1000</f>
        <v>77409</v>
      </c>
      <c r="I114" s="123"/>
      <c r="J114" s="123">
        <f>MROUND('[3]Table_1_BA_ALL'!H105,1000)/1000</f>
        <v>84399</v>
      </c>
      <c r="K114" s="123"/>
      <c r="L114" s="255">
        <v>9</v>
      </c>
    </row>
    <row r="115" spans="2:12" ht="14.25" outlineLevel="4">
      <c r="B115" s="211" t="s">
        <v>35</v>
      </c>
      <c r="C115" s="218">
        <v>2430</v>
      </c>
      <c r="D115" s="218" t="s">
        <v>238</v>
      </c>
      <c r="E115" s="222" t="s">
        <v>239</v>
      </c>
      <c r="F115" s="123">
        <f>MROUND('[3]Table_1_BA_ALL'!D106,10)</f>
        <v>1550</v>
      </c>
      <c r="G115" s="123"/>
      <c r="H115" s="123">
        <f>MROUND('[3]Table_1_BA_ALL'!F106,1000)/1000</f>
        <v>34380</v>
      </c>
      <c r="I115" s="123"/>
      <c r="J115" s="123">
        <f>MROUND('[3]Table_1_BA_ALL'!H106,1000)/1000</f>
        <v>37910</v>
      </c>
      <c r="K115" s="123"/>
      <c r="L115" s="255">
        <v>10.3</v>
      </c>
    </row>
    <row r="116" spans="2:12" ht="14.25" outlineLevel="4">
      <c r="B116" s="211" t="s">
        <v>35</v>
      </c>
      <c r="C116" s="218">
        <v>2435</v>
      </c>
      <c r="D116" s="218" t="s">
        <v>240</v>
      </c>
      <c r="E116" s="222" t="s">
        <v>241</v>
      </c>
      <c r="F116" s="123">
        <f>MROUND('[3]Table_1_BA_ALL'!D107,10)</f>
        <v>3280</v>
      </c>
      <c r="G116" s="123"/>
      <c r="H116" s="123">
        <f>MROUND('[3]Table_1_BA_ALL'!F107,1000)/1000</f>
        <v>123298</v>
      </c>
      <c r="I116" s="123"/>
      <c r="J116" s="123">
        <f>MROUND('[3]Table_1_BA_ALL'!H107,1000)/1000</f>
        <v>134919</v>
      </c>
      <c r="K116" s="123"/>
      <c r="L116" s="255">
        <v>9.4</v>
      </c>
    </row>
    <row r="117" spans="2:12" ht="14.25" outlineLevel="4">
      <c r="B117" s="211" t="s">
        <v>35</v>
      </c>
      <c r="C117" s="218">
        <v>2440</v>
      </c>
      <c r="D117" s="218" t="s">
        <v>242</v>
      </c>
      <c r="E117" s="222" t="s">
        <v>243</v>
      </c>
      <c r="F117" s="123">
        <f>MROUND('[3]Table_1_BA_ALL'!D108,10)</f>
        <v>1380</v>
      </c>
      <c r="G117" s="123"/>
      <c r="H117" s="123">
        <f>MROUND('[3]Table_1_BA_ALL'!F108,1000)/1000</f>
        <v>30029</v>
      </c>
      <c r="I117" s="123"/>
      <c r="J117" s="123">
        <f>MROUND('[3]Table_1_BA_ALL'!H108,1000)/1000</f>
        <v>32909</v>
      </c>
      <c r="K117" s="123"/>
      <c r="L117" s="255">
        <v>9.6</v>
      </c>
    </row>
    <row r="118" spans="2:12" ht="14.25" outlineLevel="3">
      <c r="B118" s="211" t="s">
        <v>50</v>
      </c>
      <c r="C118" s="215" t="s">
        <v>26</v>
      </c>
      <c r="D118" s="216" t="s">
        <v>244</v>
      </c>
      <c r="E118" s="217" t="s">
        <v>245</v>
      </c>
      <c r="F118" s="123">
        <f>MROUND('[3]Table_1_BA_ALL'!D109,10)</f>
        <v>26060</v>
      </c>
      <c r="G118" s="123"/>
      <c r="H118" s="123">
        <f>MROUND('[3]Table_1_BA_ALL'!F109,1000)/1000</f>
        <v>506750</v>
      </c>
      <c r="I118" s="123"/>
      <c r="J118" s="123">
        <f>MROUND('[3]Table_1_BA_ALL'!H109,1000)/1000</f>
        <v>530757</v>
      </c>
      <c r="K118" s="123"/>
      <c r="L118" s="255">
        <v>4.7</v>
      </c>
    </row>
    <row r="119" spans="2:12" ht="14.25" outlineLevel="4">
      <c r="B119" s="211" t="s">
        <v>35</v>
      </c>
      <c r="C119" s="218">
        <v>2505</v>
      </c>
      <c r="D119" s="218" t="s">
        <v>246</v>
      </c>
      <c r="E119" s="222" t="s">
        <v>247</v>
      </c>
      <c r="F119" s="123">
        <f>MROUND('[3]Table_1_BA_ALL'!D110,10)</f>
        <v>2320</v>
      </c>
      <c r="G119" s="123"/>
      <c r="H119" s="123">
        <f>MROUND('[3]Table_1_BA_ALL'!F110,1000)/1000</f>
        <v>49500</v>
      </c>
      <c r="I119" s="123"/>
      <c r="J119" s="123">
        <f>MROUND('[3]Table_1_BA_ALL'!H110,1000)/1000</f>
        <v>51543</v>
      </c>
      <c r="K119" s="123"/>
      <c r="L119" s="255">
        <v>4.1</v>
      </c>
    </row>
    <row r="120" spans="2:12" ht="14.25" outlineLevel="4">
      <c r="B120" s="211" t="s">
        <v>35</v>
      </c>
      <c r="C120" s="218">
        <v>2510</v>
      </c>
      <c r="D120" s="218" t="s">
        <v>248</v>
      </c>
      <c r="E120" s="222" t="s">
        <v>249</v>
      </c>
      <c r="F120" s="123">
        <f>MROUND('[3]Table_1_BA_ALL'!D111,10)</f>
        <v>7200</v>
      </c>
      <c r="G120" s="123"/>
      <c r="H120" s="123">
        <f>MROUND('[3]Table_1_BA_ALL'!F111,1000)/1000</f>
        <v>89264</v>
      </c>
      <c r="I120" s="123"/>
      <c r="J120" s="123">
        <f>MROUND('[3]Table_1_BA_ALL'!H111,1000)/1000</f>
        <v>95474</v>
      </c>
      <c r="K120" s="123"/>
      <c r="L120" s="255">
        <v>7</v>
      </c>
    </row>
    <row r="121" spans="2:12" ht="14.25" outlineLevel="4">
      <c r="B121" s="211" t="s">
        <v>35</v>
      </c>
      <c r="C121" s="218">
        <v>2515</v>
      </c>
      <c r="D121" s="218" t="s">
        <v>250</v>
      </c>
      <c r="E121" s="222" t="s">
        <v>251</v>
      </c>
      <c r="F121" s="123">
        <f>MROUND('[3]Table_1_BA_ALL'!D112,10)</f>
        <v>3460</v>
      </c>
      <c r="G121" s="123"/>
      <c r="H121" s="123">
        <f>MROUND('[3]Table_1_BA_ALL'!F112,1000)/1000</f>
        <v>101691</v>
      </c>
      <c r="I121" s="123"/>
      <c r="J121" s="123">
        <f>MROUND('[3]Table_1_BA_ALL'!H112,1000)/1000</f>
        <v>106117</v>
      </c>
      <c r="K121" s="123"/>
      <c r="L121" s="255">
        <v>4.4</v>
      </c>
    </row>
    <row r="122" spans="2:12" ht="14.25" outlineLevel="4">
      <c r="B122" s="211" t="s">
        <v>35</v>
      </c>
      <c r="C122" s="218">
        <v>2520</v>
      </c>
      <c r="D122" s="218" t="s">
        <v>252</v>
      </c>
      <c r="E122" s="222" t="s">
        <v>253</v>
      </c>
      <c r="F122" s="123">
        <f>MROUND('[3]Table_1_BA_ALL'!D113,10)</f>
        <v>3190</v>
      </c>
      <c r="G122" s="123"/>
      <c r="H122" s="123">
        <f>MROUND('[3]Table_1_BA_ALL'!F113,1000)/1000</f>
        <v>59905</v>
      </c>
      <c r="I122" s="123"/>
      <c r="J122" s="123">
        <f>MROUND('[3]Table_1_BA_ALL'!H113,1000)/1000</f>
        <v>65006</v>
      </c>
      <c r="K122" s="123"/>
      <c r="L122" s="255">
        <v>8.5</v>
      </c>
    </row>
    <row r="123" spans="2:12" ht="14.25" outlineLevel="4">
      <c r="B123" s="211" t="s">
        <v>35</v>
      </c>
      <c r="C123" s="218">
        <v>2525</v>
      </c>
      <c r="D123" s="218" t="s">
        <v>254</v>
      </c>
      <c r="E123" s="222" t="s">
        <v>255</v>
      </c>
      <c r="F123" s="123">
        <f>MROUND('[3]Table_1_BA_ALL'!D114,10)</f>
        <v>2690</v>
      </c>
      <c r="G123" s="123"/>
      <c r="H123" s="123">
        <f>MROUND('[3]Table_1_BA_ALL'!F114,1000)/1000</f>
        <v>62062</v>
      </c>
      <c r="I123" s="123"/>
      <c r="J123" s="123">
        <f>MROUND('[3]Table_1_BA_ALL'!H114,1000)/1000</f>
        <v>59097</v>
      </c>
      <c r="K123" s="123"/>
      <c r="L123" s="255">
        <v>-4.8</v>
      </c>
    </row>
    <row r="124" spans="2:12" ht="14.25" outlineLevel="4">
      <c r="B124" s="211" t="s">
        <v>35</v>
      </c>
      <c r="C124" s="218">
        <v>2530</v>
      </c>
      <c r="D124" s="218" t="s">
        <v>256</v>
      </c>
      <c r="E124" s="222" t="s">
        <v>257</v>
      </c>
      <c r="F124" s="123">
        <f>MROUND('[3]Table_1_BA_ALL'!D115,10)</f>
        <v>4430</v>
      </c>
      <c r="G124" s="123"/>
      <c r="H124" s="123">
        <f>MROUND('[3]Table_1_BA_ALL'!F115,1000)/1000</f>
        <v>101133</v>
      </c>
      <c r="I124" s="123"/>
      <c r="J124" s="123">
        <f>MROUND('[3]Table_1_BA_ALL'!H115,1000)/1000</f>
        <v>107208</v>
      </c>
      <c r="K124" s="123"/>
      <c r="L124" s="255">
        <v>6</v>
      </c>
    </row>
    <row r="125" spans="2:12" ht="14.25" outlineLevel="4">
      <c r="B125" s="211" t="s">
        <v>35</v>
      </c>
      <c r="C125" s="218">
        <v>2535</v>
      </c>
      <c r="D125" s="218" t="s">
        <v>258</v>
      </c>
      <c r="E125" s="222" t="s">
        <v>259</v>
      </c>
      <c r="F125" s="123">
        <f>MROUND('[3]Table_1_BA_ALL'!D116,10)</f>
        <v>2780</v>
      </c>
      <c r="G125" s="123"/>
      <c r="H125" s="123">
        <f>MROUND('[3]Table_1_BA_ALL'!F116,1000)/1000</f>
        <v>43195</v>
      </c>
      <c r="I125" s="123"/>
      <c r="J125" s="123">
        <f>MROUND('[3]Table_1_BA_ALL'!H116,1000)/1000</f>
        <v>46312</v>
      </c>
      <c r="K125" s="123"/>
      <c r="L125" s="255">
        <v>7.2</v>
      </c>
    </row>
    <row r="126" spans="2:12" ht="14.25" outlineLevel="3">
      <c r="B126" s="211" t="s">
        <v>50</v>
      </c>
      <c r="C126" s="215" t="s">
        <v>26</v>
      </c>
      <c r="D126" s="216" t="s">
        <v>260</v>
      </c>
      <c r="E126" s="217" t="s">
        <v>261</v>
      </c>
      <c r="F126" s="123">
        <f>MROUND('[3]Table_1_BA_ALL'!D117,10)</f>
        <v>21200</v>
      </c>
      <c r="G126" s="123"/>
      <c r="H126" s="123">
        <f>MROUND('[3]Table_1_BA_ALL'!F117,1000)/1000</f>
        <v>698705</v>
      </c>
      <c r="I126" s="123"/>
      <c r="J126" s="123">
        <f>MROUND('[3]Table_1_BA_ALL'!H117,1000)/1000</f>
        <v>705348</v>
      </c>
      <c r="K126" s="123"/>
      <c r="L126" s="255">
        <v>1</v>
      </c>
    </row>
    <row r="127" spans="2:12" ht="14.25" outlineLevel="4">
      <c r="B127" s="211" t="s">
        <v>35</v>
      </c>
      <c r="C127" s="218">
        <v>2805</v>
      </c>
      <c r="D127" s="218" t="s">
        <v>262</v>
      </c>
      <c r="E127" s="222" t="s">
        <v>263</v>
      </c>
      <c r="F127" s="123">
        <f>MROUND('[3]Table_1_BA_ALL'!D118,10)</f>
        <v>1890</v>
      </c>
      <c r="G127" s="123"/>
      <c r="H127" s="123">
        <f>MROUND('[3]Table_1_BA_ALL'!F118,1000)/1000</f>
        <v>82596</v>
      </c>
      <c r="I127" s="123"/>
      <c r="J127" s="123">
        <f>MROUND('[3]Table_1_BA_ALL'!H118,1000)/1000</f>
        <v>83984</v>
      </c>
      <c r="K127" s="123"/>
      <c r="L127" s="255">
        <v>1.7</v>
      </c>
    </row>
    <row r="128" spans="2:12" ht="14.25" outlineLevel="4">
      <c r="B128" s="211" t="s">
        <v>35</v>
      </c>
      <c r="C128" s="218">
        <v>2810</v>
      </c>
      <c r="D128" s="218" t="s">
        <v>264</v>
      </c>
      <c r="E128" s="222" t="s">
        <v>265</v>
      </c>
      <c r="F128" s="123">
        <f>MROUND('[3]Table_1_BA_ALL'!D119,10)</f>
        <v>2620</v>
      </c>
      <c r="G128" s="123"/>
      <c r="H128" s="123">
        <f>MROUND('[3]Table_1_BA_ALL'!F119,1000)/1000</f>
        <v>102992</v>
      </c>
      <c r="I128" s="123"/>
      <c r="J128" s="123">
        <f>MROUND('[3]Table_1_BA_ALL'!H119,1000)/1000</f>
        <v>106950</v>
      </c>
      <c r="K128" s="123"/>
      <c r="L128" s="255">
        <v>3.8</v>
      </c>
    </row>
    <row r="129" spans="2:12" ht="14.25" outlineLevel="4">
      <c r="B129" s="211" t="s">
        <v>35</v>
      </c>
      <c r="C129" s="218">
        <v>2815</v>
      </c>
      <c r="D129" s="218" t="s">
        <v>266</v>
      </c>
      <c r="E129" s="222" t="s">
        <v>267</v>
      </c>
      <c r="F129" s="123">
        <f>MROUND('[3]Table_1_BA_ALL'!D120,10)</f>
        <v>2430</v>
      </c>
      <c r="G129" s="123"/>
      <c r="H129" s="123">
        <f>MROUND('[3]Table_1_BA_ALL'!F120,1000)/1000</f>
        <v>65724</v>
      </c>
      <c r="I129" s="123"/>
      <c r="J129" s="123">
        <f>MROUND('[3]Table_1_BA_ALL'!H120,1000)/1000</f>
        <v>67162</v>
      </c>
      <c r="K129" s="123"/>
      <c r="L129" s="255">
        <v>2.2</v>
      </c>
    </row>
    <row r="130" spans="2:12" ht="14.25" outlineLevel="4">
      <c r="B130" s="211" t="s">
        <v>35</v>
      </c>
      <c r="C130" s="218">
        <v>2820</v>
      </c>
      <c r="D130" s="218" t="s">
        <v>268</v>
      </c>
      <c r="E130" s="222" t="s">
        <v>269</v>
      </c>
      <c r="F130" s="123">
        <f>MROUND('[3]Table_1_BA_ALL'!D121,10)</f>
        <v>2600</v>
      </c>
      <c r="G130" s="123"/>
      <c r="H130" s="123">
        <f>MROUND('[3]Table_1_BA_ALL'!F121,1000)/1000</f>
        <v>75490</v>
      </c>
      <c r="I130" s="123"/>
      <c r="J130" s="123">
        <f>MROUND('[3]Table_1_BA_ALL'!H121,1000)/1000</f>
        <v>75162</v>
      </c>
      <c r="K130" s="123"/>
      <c r="L130" s="255">
        <v>-0.4</v>
      </c>
    </row>
    <row r="131" spans="2:12" ht="14.25" outlineLevel="4">
      <c r="B131" s="211" t="s">
        <v>35</v>
      </c>
      <c r="C131" s="218">
        <v>2825</v>
      </c>
      <c r="D131" s="218" t="s">
        <v>270</v>
      </c>
      <c r="E131" s="222" t="s">
        <v>271</v>
      </c>
      <c r="F131" s="123">
        <f>MROUND('[3]Table_1_BA_ALL'!D122,10)</f>
        <v>6330</v>
      </c>
      <c r="G131" s="123"/>
      <c r="H131" s="123">
        <f>MROUND('[3]Table_1_BA_ALL'!F122,1000)/1000</f>
        <v>242465</v>
      </c>
      <c r="I131" s="123"/>
      <c r="J131" s="123">
        <f>MROUND('[3]Table_1_BA_ALL'!H122,1000)/1000</f>
        <v>239670</v>
      </c>
      <c r="K131" s="123"/>
      <c r="L131" s="255">
        <v>-1.2</v>
      </c>
    </row>
    <row r="132" spans="2:12" ht="14.25" outlineLevel="4">
      <c r="B132" s="211" t="s">
        <v>35</v>
      </c>
      <c r="C132" s="218">
        <v>2830</v>
      </c>
      <c r="D132" s="218" t="s">
        <v>272</v>
      </c>
      <c r="E132" s="222" t="s">
        <v>273</v>
      </c>
      <c r="F132" s="123">
        <f>MROUND('[3]Table_1_BA_ALL'!D123,10)</f>
        <v>2700</v>
      </c>
      <c r="G132" s="123"/>
      <c r="H132" s="123">
        <f>MROUND('[3]Table_1_BA_ALL'!F123,1000)/1000</f>
        <v>58221</v>
      </c>
      <c r="I132" s="123"/>
      <c r="J132" s="123">
        <f>MROUND('[3]Table_1_BA_ALL'!H123,1000)/1000</f>
        <v>62148</v>
      </c>
      <c r="K132" s="123"/>
      <c r="L132" s="255">
        <v>6.7</v>
      </c>
    </row>
    <row r="133" spans="2:12" ht="14.25" outlineLevel="4">
      <c r="B133" s="211" t="s">
        <v>35</v>
      </c>
      <c r="C133" s="218">
        <v>2835</v>
      </c>
      <c r="D133" s="218" t="s">
        <v>274</v>
      </c>
      <c r="E133" s="222" t="s">
        <v>275</v>
      </c>
      <c r="F133" s="123">
        <f>MROUND('[3]Table_1_BA_ALL'!D124,10)</f>
        <v>2630</v>
      </c>
      <c r="G133" s="123"/>
      <c r="H133" s="123">
        <f>MROUND('[3]Table_1_BA_ALL'!F124,1000)/1000</f>
        <v>71217</v>
      </c>
      <c r="I133" s="123"/>
      <c r="J133" s="123">
        <f>MROUND('[3]Table_1_BA_ALL'!H124,1000)/1000</f>
        <v>70272</v>
      </c>
      <c r="K133" s="123"/>
      <c r="L133" s="255">
        <v>-1.3</v>
      </c>
    </row>
    <row r="134" spans="2:12" ht="14.25" outlineLevel="3">
      <c r="B134" s="211" t="s">
        <v>50</v>
      </c>
      <c r="C134" s="215" t="s">
        <v>26</v>
      </c>
      <c r="D134" s="216" t="s">
        <v>276</v>
      </c>
      <c r="E134" s="217" t="s">
        <v>277</v>
      </c>
      <c r="F134" s="123">
        <f>MROUND('[3]Table_1_BA_ALL'!D125,10)</f>
        <v>22090</v>
      </c>
      <c r="G134" s="123"/>
      <c r="H134" s="123">
        <f>MROUND('[3]Table_1_BA_ALL'!F125,1000)/1000</f>
        <v>542982</v>
      </c>
      <c r="I134" s="123"/>
      <c r="J134" s="123">
        <f>MROUND('[3]Table_1_BA_ALL'!H125,1000)/1000</f>
        <v>563011</v>
      </c>
      <c r="K134" s="123"/>
      <c r="L134" s="255">
        <v>3.7</v>
      </c>
    </row>
    <row r="135" spans="2:12" ht="14.25" outlineLevel="4">
      <c r="B135" s="211" t="s">
        <v>35</v>
      </c>
      <c r="C135" s="218">
        <v>3005</v>
      </c>
      <c r="D135" s="218" t="s">
        <v>278</v>
      </c>
      <c r="E135" s="222" t="s">
        <v>279</v>
      </c>
      <c r="F135" s="123">
        <f>MROUND('[3]Table_1_BA_ALL'!D126,10)</f>
        <v>3130</v>
      </c>
      <c r="G135" s="123"/>
      <c r="H135" s="123">
        <f>MROUND('[3]Table_1_BA_ALL'!F126,1000)/1000</f>
        <v>81619</v>
      </c>
      <c r="I135" s="123"/>
      <c r="J135" s="123">
        <f>MROUND('[3]Table_1_BA_ALL'!H126,1000)/1000</f>
        <v>88306</v>
      </c>
      <c r="K135" s="123"/>
      <c r="L135" s="255">
        <v>8.2</v>
      </c>
    </row>
    <row r="136" spans="2:12" ht="14.25" outlineLevel="4">
      <c r="B136" s="211" t="s">
        <v>35</v>
      </c>
      <c r="C136" s="218">
        <v>3010</v>
      </c>
      <c r="D136" s="218" t="s">
        <v>280</v>
      </c>
      <c r="E136" s="222" t="s">
        <v>281</v>
      </c>
      <c r="F136" s="123">
        <f>MROUND('[3]Table_1_BA_ALL'!D127,10)</f>
        <v>4060</v>
      </c>
      <c r="G136" s="123"/>
      <c r="H136" s="123">
        <f>MROUND('[3]Table_1_BA_ALL'!F127,1000)/1000</f>
        <v>115757</v>
      </c>
      <c r="I136" s="123"/>
      <c r="J136" s="123">
        <f>MROUND('[3]Table_1_BA_ALL'!H127,1000)/1000</f>
        <v>106575</v>
      </c>
      <c r="K136" s="123"/>
      <c r="L136" s="255">
        <v>-7.9</v>
      </c>
    </row>
    <row r="137" spans="2:12" ht="14.25" outlineLevel="4">
      <c r="B137" s="211" t="s">
        <v>35</v>
      </c>
      <c r="C137" s="218">
        <v>3015</v>
      </c>
      <c r="D137" s="218" t="s">
        <v>282</v>
      </c>
      <c r="E137" s="222" t="s">
        <v>283</v>
      </c>
      <c r="F137" s="123">
        <f>MROUND('[3]Table_1_BA_ALL'!D128,10)</f>
        <v>2510</v>
      </c>
      <c r="G137" s="123"/>
      <c r="H137" s="123">
        <f>MROUND('[3]Table_1_BA_ALL'!F128,1000)/1000</f>
        <v>59461</v>
      </c>
      <c r="I137" s="123"/>
      <c r="J137" s="123">
        <f>MROUND('[3]Table_1_BA_ALL'!H128,1000)/1000</f>
        <v>66819</v>
      </c>
      <c r="K137" s="123"/>
      <c r="L137" s="255">
        <v>12.4</v>
      </c>
    </row>
    <row r="138" spans="2:12" ht="14.25" outlineLevel="4">
      <c r="B138" s="211" t="s">
        <v>35</v>
      </c>
      <c r="C138" s="218">
        <v>3020</v>
      </c>
      <c r="D138" s="218" t="s">
        <v>284</v>
      </c>
      <c r="E138" s="222" t="s">
        <v>285</v>
      </c>
      <c r="F138" s="123">
        <f>MROUND('[3]Table_1_BA_ALL'!D129,10)</f>
        <v>2490</v>
      </c>
      <c r="G138" s="123"/>
      <c r="H138" s="123">
        <f>MROUND('[3]Table_1_BA_ALL'!F129,1000)/1000</f>
        <v>53261</v>
      </c>
      <c r="I138" s="123"/>
      <c r="J138" s="123">
        <f>MROUND('[3]Table_1_BA_ALL'!H129,1000)/1000</f>
        <v>58112</v>
      </c>
      <c r="K138" s="123"/>
      <c r="L138" s="255">
        <v>9.1</v>
      </c>
    </row>
    <row r="139" spans="2:12" ht="14.25" outlineLevel="4">
      <c r="B139" s="211" t="s">
        <v>35</v>
      </c>
      <c r="C139" s="218">
        <v>3025</v>
      </c>
      <c r="D139" s="218" t="s">
        <v>286</v>
      </c>
      <c r="E139" s="222" t="s">
        <v>287</v>
      </c>
      <c r="F139" s="123">
        <f>MROUND('[3]Table_1_BA_ALL'!D130,10)</f>
        <v>3180</v>
      </c>
      <c r="G139" s="123"/>
      <c r="H139" s="123">
        <f>MROUND('[3]Table_1_BA_ALL'!F130,1000)/1000</f>
        <v>71140</v>
      </c>
      <c r="I139" s="123"/>
      <c r="J139" s="123">
        <f>MROUND('[3]Table_1_BA_ALL'!H130,1000)/1000</f>
        <v>74194</v>
      </c>
      <c r="K139" s="123"/>
      <c r="L139" s="255">
        <v>4.3</v>
      </c>
    </row>
    <row r="140" spans="2:12" ht="14.25" outlineLevel="4">
      <c r="B140" s="211" t="s">
        <v>35</v>
      </c>
      <c r="C140" s="218">
        <v>3030</v>
      </c>
      <c r="D140" s="218" t="s">
        <v>288</v>
      </c>
      <c r="E140" s="222" t="s">
        <v>289</v>
      </c>
      <c r="F140" s="123">
        <f>MROUND('[3]Table_1_BA_ALL'!D131,10)</f>
        <v>3990</v>
      </c>
      <c r="G140" s="123"/>
      <c r="H140" s="123">
        <f>MROUND('[3]Table_1_BA_ALL'!F131,1000)/1000</f>
        <v>92020</v>
      </c>
      <c r="I140" s="123"/>
      <c r="J140" s="123">
        <f>MROUND('[3]Table_1_BA_ALL'!H131,1000)/1000</f>
        <v>101343</v>
      </c>
      <c r="K140" s="123"/>
      <c r="L140" s="255">
        <v>10.1</v>
      </c>
    </row>
    <row r="141" spans="2:12" ht="14.25" outlineLevel="4">
      <c r="B141" s="211" t="s">
        <v>35</v>
      </c>
      <c r="C141" s="218">
        <v>3040</v>
      </c>
      <c r="D141" s="218" t="s">
        <v>290</v>
      </c>
      <c r="E141" s="222" t="s">
        <v>291</v>
      </c>
      <c r="F141" s="123">
        <f>MROUND('[3]Table_1_BA_ALL'!D132,10)</f>
        <v>2730</v>
      </c>
      <c r="G141" s="123"/>
      <c r="H141" s="123">
        <f>MROUND('[3]Table_1_BA_ALL'!F132,1000)/1000</f>
        <v>69724</v>
      </c>
      <c r="I141" s="123"/>
      <c r="J141" s="123">
        <f>MROUND('[3]Table_1_BA_ALL'!H132,1000)/1000</f>
        <v>67662</v>
      </c>
      <c r="K141" s="123"/>
      <c r="L141" s="255">
        <v>-3</v>
      </c>
    </row>
    <row r="142" spans="2:12" ht="18" customHeight="1" outlineLevel="2">
      <c r="B142" s="205" t="s">
        <v>32</v>
      </c>
      <c r="C142" s="209" t="s">
        <v>26</v>
      </c>
      <c r="D142" s="209" t="s">
        <v>292</v>
      </c>
      <c r="E142" s="210" t="s">
        <v>293</v>
      </c>
      <c r="F142" s="122">
        <f>MROUND('[3]Table_1_BA_ALL'!D133,10)</f>
        <v>196450</v>
      </c>
      <c r="G142" s="122"/>
      <c r="H142" s="122">
        <f>MROUND('[3]Table_1_BA_ALL'!F133,1000)/1000</f>
        <v>4938697</v>
      </c>
      <c r="I142" s="122"/>
      <c r="J142" s="122">
        <f>MROUND('[3]Table_1_BA_ALL'!H133,1000)/1000</f>
        <v>5088663</v>
      </c>
      <c r="K142" s="122"/>
      <c r="L142" s="254">
        <v>3</v>
      </c>
    </row>
    <row r="143" spans="2:12" ht="14.25" outlineLevel="3">
      <c r="B143" s="211" t="s">
        <v>35</v>
      </c>
      <c r="C143" s="212">
        <v>1850</v>
      </c>
      <c r="D143" s="213" t="s">
        <v>294</v>
      </c>
      <c r="E143" s="220" t="s">
        <v>295</v>
      </c>
      <c r="F143" s="123">
        <f>MROUND('[3]Table_1_BA_ALL'!D134,10)</f>
        <v>7970</v>
      </c>
      <c r="G143" s="123"/>
      <c r="H143" s="123">
        <f>MROUND('[3]Table_1_BA_ALL'!F134,1000)/1000</f>
        <v>128462</v>
      </c>
      <c r="I143" s="123"/>
      <c r="J143" s="123">
        <f>MROUND('[3]Table_1_BA_ALL'!H134,1000)/1000</f>
        <v>132342</v>
      </c>
      <c r="K143" s="123"/>
      <c r="L143" s="255">
        <v>3</v>
      </c>
    </row>
    <row r="144" spans="2:12" ht="14.25" outlineLevel="3">
      <c r="B144" s="211" t="s">
        <v>35</v>
      </c>
      <c r="C144" s="212">
        <v>3245</v>
      </c>
      <c r="D144" s="213" t="s">
        <v>296</v>
      </c>
      <c r="E144" s="220" t="s">
        <v>297</v>
      </c>
      <c r="F144" s="123">
        <f>MROUND('[3]Table_1_BA_ALL'!D135,10)</f>
        <v>11990</v>
      </c>
      <c r="G144" s="123"/>
      <c r="H144" s="123">
        <f>MROUND('[3]Table_1_BA_ALL'!F135,1000)/1000</f>
        <v>201158</v>
      </c>
      <c r="I144" s="123"/>
      <c r="J144" s="123">
        <f>MROUND('[3]Table_1_BA_ALL'!H135,1000)/1000</f>
        <v>229013</v>
      </c>
      <c r="K144" s="123"/>
      <c r="L144" s="255">
        <v>13.8</v>
      </c>
    </row>
    <row r="145" spans="2:12" ht="14.25" outlineLevel="3">
      <c r="B145" s="211" t="s">
        <v>35</v>
      </c>
      <c r="C145" s="212">
        <v>3455</v>
      </c>
      <c r="D145" s="213" t="s">
        <v>298</v>
      </c>
      <c r="E145" s="220" t="s">
        <v>299</v>
      </c>
      <c r="F145" s="123">
        <f>MROUND('[3]Table_1_BA_ALL'!D136,10)</f>
        <v>8900</v>
      </c>
      <c r="G145" s="123"/>
      <c r="H145" s="123">
        <f>MROUND('[3]Table_1_BA_ALL'!F136,1000)/1000</f>
        <v>214409</v>
      </c>
      <c r="I145" s="123"/>
      <c r="J145" s="123">
        <f>MROUND('[3]Table_1_BA_ALL'!H136,1000)/1000</f>
        <v>224497</v>
      </c>
      <c r="K145" s="123"/>
      <c r="L145" s="255">
        <v>4.7</v>
      </c>
    </row>
    <row r="146" spans="2:12" ht="14.25" outlineLevel="3">
      <c r="B146" s="211" t="s">
        <v>35</v>
      </c>
      <c r="C146" s="212">
        <v>3240</v>
      </c>
      <c r="D146" s="213" t="s">
        <v>300</v>
      </c>
      <c r="E146" s="220" t="s">
        <v>301</v>
      </c>
      <c r="F146" s="123">
        <f>MROUND('[3]Table_1_BA_ALL'!D137,10)</f>
        <v>5020</v>
      </c>
      <c r="G146" s="123"/>
      <c r="H146" s="123">
        <f>MROUND('[3]Table_1_BA_ALL'!F137,1000)/1000</f>
        <v>172248</v>
      </c>
      <c r="I146" s="123"/>
      <c r="J146" s="123">
        <f>MROUND('[3]Table_1_BA_ALL'!H137,1000)/1000</f>
        <v>179641</v>
      </c>
      <c r="K146" s="123"/>
      <c r="L146" s="255">
        <v>4.3</v>
      </c>
    </row>
    <row r="147" spans="2:12" ht="14.25" outlineLevel="3">
      <c r="B147" s="211" t="s">
        <v>50</v>
      </c>
      <c r="C147" s="215" t="s">
        <v>26</v>
      </c>
      <c r="D147" s="216" t="s">
        <v>302</v>
      </c>
      <c r="E147" s="217" t="s">
        <v>303</v>
      </c>
      <c r="F147" s="123">
        <f>MROUND('[3]Table_1_BA_ALL'!D138,10)</f>
        <v>25590</v>
      </c>
      <c r="G147" s="123"/>
      <c r="H147" s="123">
        <f>MROUND('[3]Table_1_BA_ALL'!F138,1000)/1000</f>
        <v>679857</v>
      </c>
      <c r="I147" s="123"/>
      <c r="J147" s="123">
        <f>MROUND('[3]Table_1_BA_ALL'!H138,1000)/1000</f>
        <v>704378</v>
      </c>
      <c r="K147" s="123"/>
      <c r="L147" s="255">
        <v>3.6</v>
      </c>
    </row>
    <row r="148" spans="2:12" ht="14.25" outlineLevel="4">
      <c r="B148" s="211" t="s">
        <v>35</v>
      </c>
      <c r="C148" s="218">
        <v>3405</v>
      </c>
      <c r="D148" s="218" t="s">
        <v>304</v>
      </c>
      <c r="E148" s="219" t="s">
        <v>305</v>
      </c>
      <c r="F148" s="123">
        <f>MROUND('[3]Table_1_BA_ALL'!D139,10)</f>
        <v>3310</v>
      </c>
      <c r="G148" s="123"/>
      <c r="H148" s="123">
        <f>MROUND('[3]Table_1_BA_ALL'!F139,1000)/1000</f>
        <v>85847</v>
      </c>
      <c r="I148" s="123"/>
      <c r="J148" s="123">
        <f>MROUND('[3]Table_1_BA_ALL'!H139,1000)/1000</f>
        <v>82305</v>
      </c>
      <c r="K148" s="123"/>
      <c r="L148" s="255">
        <v>-4.1</v>
      </c>
    </row>
    <row r="149" spans="2:12" ht="14.25" outlineLevel="4">
      <c r="B149" s="211" t="s">
        <v>35</v>
      </c>
      <c r="C149" s="218">
        <v>3410</v>
      </c>
      <c r="D149" s="218" t="s">
        <v>306</v>
      </c>
      <c r="E149" s="219" t="s">
        <v>307</v>
      </c>
      <c r="F149" s="123">
        <f>MROUND('[3]Table_1_BA_ALL'!D140,10)</f>
        <v>4110</v>
      </c>
      <c r="G149" s="123"/>
      <c r="H149" s="123">
        <f>MROUND('[3]Table_1_BA_ALL'!F140,1000)/1000</f>
        <v>130038</v>
      </c>
      <c r="I149" s="123"/>
      <c r="J149" s="123">
        <f>MROUND('[3]Table_1_BA_ALL'!H140,1000)/1000</f>
        <v>134560</v>
      </c>
      <c r="K149" s="123"/>
      <c r="L149" s="255">
        <v>3.5</v>
      </c>
    </row>
    <row r="150" spans="2:12" ht="14.25" outlineLevel="4">
      <c r="B150" s="211" t="s">
        <v>35</v>
      </c>
      <c r="C150" s="218">
        <v>3415</v>
      </c>
      <c r="D150" s="218" t="s">
        <v>308</v>
      </c>
      <c r="E150" s="219" t="s">
        <v>309</v>
      </c>
      <c r="F150" s="123">
        <f>MROUND('[3]Table_1_BA_ALL'!D141,10)</f>
        <v>2990</v>
      </c>
      <c r="G150" s="123"/>
      <c r="H150" s="123">
        <f>MROUND('[3]Table_1_BA_ALL'!F141,1000)/1000</f>
        <v>81389</v>
      </c>
      <c r="I150" s="123"/>
      <c r="J150" s="123">
        <f>MROUND('[3]Table_1_BA_ALL'!H141,1000)/1000</f>
        <v>85830</v>
      </c>
      <c r="K150" s="123"/>
      <c r="L150" s="255">
        <v>5.5</v>
      </c>
    </row>
    <row r="151" spans="2:12" ht="14.25" outlineLevel="4">
      <c r="B151" s="211" t="s">
        <v>35</v>
      </c>
      <c r="C151" s="218">
        <v>3420</v>
      </c>
      <c r="D151" s="218" t="s">
        <v>310</v>
      </c>
      <c r="E151" s="219" t="s">
        <v>311</v>
      </c>
      <c r="F151" s="123">
        <f>MROUND('[3]Table_1_BA_ALL'!D142,10)</f>
        <v>3450</v>
      </c>
      <c r="G151" s="123"/>
      <c r="H151" s="123">
        <f>MROUND('[3]Table_1_BA_ALL'!F142,1000)/1000</f>
        <v>86039</v>
      </c>
      <c r="I151" s="123"/>
      <c r="J151" s="123">
        <f>MROUND('[3]Table_1_BA_ALL'!H142,1000)/1000</f>
        <v>88348</v>
      </c>
      <c r="K151" s="123"/>
      <c r="L151" s="255">
        <v>2.7</v>
      </c>
    </row>
    <row r="152" spans="2:12" ht="14.25" outlineLevel="4">
      <c r="B152" s="211" t="s">
        <v>35</v>
      </c>
      <c r="C152" s="218">
        <v>3430</v>
      </c>
      <c r="D152" s="218" t="s">
        <v>312</v>
      </c>
      <c r="E152" s="219" t="s">
        <v>313</v>
      </c>
      <c r="F152" s="123">
        <f>MROUND('[3]Table_1_BA_ALL'!D143,10)</f>
        <v>2660</v>
      </c>
      <c r="G152" s="123"/>
      <c r="H152" s="123">
        <f>MROUND('[3]Table_1_BA_ALL'!F143,1000)/1000</f>
        <v>59491</v>
      </c>
      <c r="I152" s="123"/>
      <c r="J152" s="123">
        <f>MROUND('[3]Table_1_BA_ALL'!H143,1000)/1000</f>
        <v>62515</v>
      </c>
      <c r="K152" s="123"/>
      <c r="L152" s="255">
        <v>5.1</v>
      </c>
    </row>
    <row r="153" spans="2:12" ht="14.25" outlineLevel="4">
      <c r="B153" s="211" t="s">
        <v>35</v>
      </c>
      <c r="C153" s="218">
        <v>3425</v>
      </c>
      <c r="D153" s="218" t="s">
        <v>314</v>
      </c>
      <c r="E153" s="219" t="s">
        <v>315</v>
      </c>
      <c r="F153" s="123">
        <f>MROUND('[3]Table_1_BA_ALL'!D144,10)</f>
        <v>4040</v>
      </c>
      <c r="G153" s="123"/>
      <c r="H153" s="123">
        <f>MROUND('[3]Table_1_BA_ALL'!F144,1000)/1000</f>
        <v>113122</v>
      </c>
      <c r="I153" s="123"/>
      <c r="J153" s="123">
        <f>MROUND('[3]Table_1_BA_ALL'!H144,1000)/1000</f>
        <v>118889</v>
      </c>
      <c r="K153" s="123"/>
      <c r="L153" s="255">
        <v>5.1</v>
      </c>
    </row>
    <row r="154" spans="2:12" ht="14.25" outlineLevel="4">
      <c r="B154" s="211" t="s">
        <v>35</v>
      </c>
      <c r="C154" s="218">
        <v>3435</v>
      </c>
      <c r="D154" s="218" t="s">
        <v>316</v>
      </c>
      <c r="E154" s="219" t="s">
        <v>317</v>
      </c>
      <c r="F154" s="123">
        <f>MROUND('[3]Table_1_BA_ALL'!D145,10)</f>
        <v>3010</v>
      </c>
      <c r="G154" s="123"/>
      <c r="H154" s="123">
        <f>MROUND('[3]Table_1_BA_ALL'!F145,1000)/1000</f>
        <v>48506</v>
      </c>
      <c r="I154" s="123"/>
      <c r="J154" s="123">
        <f>MROUND('[3]Table_1_BA_ALL'!H145,1000)/1000</f>
        <v>55173</v>
      </c>
      <c r="K154" s="123"/>
      <c r="L154" s="255">
        <v>13.7</v>
      </c>
    </row>
    <row r="155" spans="2:12" ht="14.25" outlineLevel="4">
      <c r="B155" s="211" t="s">
        <v>35</v>
      </c>
      <c r="C155" s="218">
        <v>3445</v>
      </c>
      <c r="D155" s="218" t="s">
        <v>318</v>
      </c>
      <c r="E155" s="219" t="s">
        <v>319</v>
      </c>
      <c r="F155" s="123">
        <f>MROUND('[3]Table_1_BA_ALL'!D146,10)</f>
        <v>2020</v>
      </c>
      <c r="G155" s="123"/>
      <c r="H155" s="123">
        <f>MROUND('[3]Table_1_BA_ALL'!F146,1000)/1000</f>
        <v>75426</v>
      </c>
      <c r="I155" s="123"/>
      <c r="J155" s="123">
        <f>MROUND('[3]Table_1_BA_ALL'!H146,1000)/1000</f>
        <v>76759</v>
      </c>
      <c r="K155" s="123"/>
      <c r="L155" s="255">
        <v>1.8</v>
      </c>
    </row>
    <row r="156" spans="2:12" ht="14.25" outlineLevel="3">
      <c r="B156" s="211" t="s">
        <v>50</v>
      </c>
      <c r="C156" s="215" t="s">
        <v>26</v>
      </c>
      <c r="D156" s="216" t="s">
        <v>320</v>
      </c>
      <c r="E156" s="217" t="s">
        <v>321</v>
      </c>
      <c r="F156" s="123">
        <f>MROUND('[3]Table_1_BA_ALL'!D147,10)</f>
        <v>18560</v>
      </c>
      <c r="G156" s="123"/>
      <c r="H156" s="123">
        <f>MROUND('[3]Table_1_BA_ALL'!F147,1000)/1000</f>
        <v>591125</v>
      </c>
      <c r="I156" s="123"/>
      <c r="J156" s="123">
        <f>MROUND('[3]Table_1_BA_ALL'!H147,1000)/1000</f>
        <v>613556</v>
      </c>
      <c r="K156" s="123"/>
      <c r="L156" s="255">
        <v>3.8</v>
      </c>
    </row>
    <row r="157" spans="2:12" ht="14.25" outlineLevel="4">
      <c r="B157" s="211" t="s">
        <v>35</v>
      </c>
      <c r="C157" s="218">
        <v>3705</v>
      </c>
      <c r="D157" s="218" t="s">
        <v>322</v>
      </c>
      <c r="E157" s="222" t="s">
        <v>323</v>
      </c>
      <c r="F157" s="123">
        <f>MROUND('[3]Table_1_BA_ALL'!D148,10)</f>
        <v>2290</v>
      </c>
      <c r="G157" s="123"/>
      <c r="H157" s="123">
        <f>MROUND('[3]Table_1_BA_ALL'!F148,1000)/1000</f>
        <v>98365</v>
      </c>
      <c r="I157" s="123"/>
      <c r="J157" s="123">
        <f>MROUND('[3]Table_1_BA_ALL'!H148,1000)/1000</f>
        <v>105362</v>
      </c>
      <c r="K157" s="123"/>
      <c r="L157" s="255">
        <v>7.1</v>
      </c>
    </row>
    <row r="158" spans="2:12" ht="14.25" outlineLevel="4">
      <c r="B158" s="211" t="s">
        <v>35</v>
      </c>
      <c r="C158" s="218">
        <v>3710</v>
      </c>
      <c r="D158" s="218" t="s">
        <v>324</v>
      </c>
      <c r="E158" s="222" t="s">
        <v>325</v>
      </c>
      <c r="F158" s="123">
        <f>MROUND('[3]Table_1_BA_ALL'!D149,10)</f>
        <v>3150</v>
      </c>
      <c r="G158" s="123"/>
      <c r="H158" s="123">
        <f>MROUND('[3]Table_1_BA_ALL'!F149,1000)/1000</f>
        <v>83287</v>
      </c>
      <c r="I158" s="123"/>
      <c r="J158" s="123">
        <f>MROUND('[3]Table_1_BA_ALL'!H149,1000)/1000</f>
        <v>84306</v>
      </c>
      <c r="K158" s="123"/>
      <c r="L158" s="255">
        <v>1.2</v>
      </c>
    </row>
    <row r="159" spans="2:12" ht="14.25" outlineLevel="4">
      <c r="B159" s="211" t="s">
        <v>35</v>
      </c>
      <c r="C159" s="218">
        <v>3715</v>
      </c>
      <c r="D159" s="218" t="s">
        <v>326</v>
      </c>
      <c r="E159" s="222" t="s">
        <v>327</v>
      </c>
      <c r="F159" s="123">
        <f>MROUND('[3]Table_1_BA_ALL'!D150,10)</f>
        <v>3020</v>
      </c>
      <c r="G159" s="123"/>
      <c r="H159" s="123">
        <f>MROUND('[3]Table_1_BA_ALL'!F150,1000)/1000</f>
        <v>113805</v>
      </c>
      <c r="I159" s="123"/>
      <c r="J159" s="123">
        <f>MROUND('[3]Table_1_BA_ALL'!H150,1000)/1000</f>
        <v>116064</v>
      </c>
      <c r="K159" s="123"/>
      <c r="L159" s="255">
        <v>2</v>
      </c>
    </row>
    <row r="160" spans="2:12" ht="14.25" outlineLevel="4">
      <c r="B160" s="211" t="s">
        <v>35</v>
      </c>
      <c r="C160" s="218">
        <v>3720</v>
      </c>
      <c r="D160" s="218" t="s">
        <v>328</v>
      </c>
      <c r="E160" s="222" t="s">
        <v>329</v>
      </c>
      <c r="F160" s="123">
        <f>MROUND('[3]Table_1_BA_ALL'!D151,10)</f>
        <v>5270</v>
      </c>
      <c r="G160" s="123"/>
      <c r="H160" s="123">
        <f>MROUND('[3]Table_1_BA_ALL'!F151,1000)/1000</f>
        <v>133216</v>
      </c>
      <c r="I160" s="123"/>
      <c r="J160" s="123">
        <f>MROUND('[3]Table_1_BA_ALL'!H151,1000)/1000</f>
        <v>140190</v>
      </c>
      <c r="K160" s="123"/>
      <c r="L160" s="255">
        <v>5.2</v>
      </c>
    </row>
    <row r="161" spans="2:12" ht="14.25" outlineLevel="4">
      <c r="B161" s="211" t="s">
        <v>35</v>
      </c>
      <c r="C161" s="218">
        <v>3725</v>
      </c>
      <c r="D161" s="218" t="s">
        <v>330</v>
      </c>
      <c r="E161" s="222" t="s">
        <v>331</v>
      </c>
      <c r="F161" s="123">
        <f>MROUND('[3]Table_1_BA_ALL'!D152,10)</f>
        <v>4840</v>
      </c>
      <c r="G161" s="123"/>
      <c r="H161" s="123">
        <f>MROUND('[3]Table_1_BA_ALL'!F152,1000)/1000</f>
        <v>162451</v>
      </c>
      <c r="I161" s="123"/>
      <c r="J161" s="123">
        <f>MROUND('[3]Table_1_BA_ALL'!H152,1000)/1000</f>
        <v>167634</v>
      </c>
      <c r="K161" s="123"/>
      <c r="L161" s="255">
        <v>3.2</v>
      </c>
    </row>
    <row r="162" spans="2:12" ht="14.25" outlineLevel="3">
      <c r="B162" s="211" t="s">
        <v>50</v>
      </c>
      <c r="C162" s="215" t="s">
        <v>26</v>
      </c>
      <c r="D162" s="216" t="s">
        <v>332</v>
      </c>
      <c r="E162" s="217" t="s">
        <v>333</v>
      </c>
      <c r="F162" s="123">
        <f>MROUND('[3]Table_1_BA_ALL'!D153,10)</f>
        <v>98650</v>
      </c>
      <c r="G162" s="123"/>
      <c r="H162" s="123">
        <f>MROUND('[3]Table_1_BA_ALL'!F153,1000)/1000</f>
        <v>2481484</v>
      </c>
      <c r="I162" s="123"/>
      <c r="J162" s="123">
        <f>MROUND('[3]Table_1_BA_ALL'!H153,1000)/1000</f>
        <v>2538175</v>
      </c>
      <c r="K162" s="123"/>
      <c r="L162" s="255">
        <v>2.3</v>
      </c>
    </row>
    <row r="163" spans="2:12" ht="14.25" outlineLevel="4">
      <c r="B163" s="211" t="s">
        <v>35</v>
      </c>
      <c r="C163" s="218">
        <v>4605</v>
      </c>
      <c r="D163" s="218" t="s">
        <v>334</v>
      </c>
      <c r="E163" s="222" t="s">
        <v>335</v>
      </c>
      <c r="F163" s="123">
        <f>MROUND('[3]Table_1_BA_ALL'!D154,10)</f>
        <v>46600</v>
      </c>
      <c r="G163" s="123"/>
      <c r="H163" s="123">
        <f>MROUND('[3]Table_1_BA_ALL'!F154,1000)/1000</f>
        <v>1060534</v>
      </c>
      <c r="I163" s="123"/>
      <c r="J163" s="123">
        <f>MROUND('[3]Table_1_BA_ALL'!H154,1000)/1000</f>
        <v>1103163</v>
      </c>
      <c r="K163" s="123"/>
      <c r="L163" s="255">
        <v>4</v>
      </c>
    </row>
    <row r="164" spans="2:12" ht="14.25" outlineLevel="4">
      <c r="B164" s="211" t="s">
        <v>35</v>
      </c>
      <c r="C164" s="218">
        <v>4610</v>
      </c>
      <c r="D164" s="218" t="s">
        <v>336</v>
      </c>
      <c r="E164" s="222" t="s">
        <v>337</v>
      </c>
      <c r="F164" s="123">
        <f>MROUND('[3]Table_1_BA_ALL'!D155,10)</f>
        <v>8490</v>
      </c>
      <c r="G164" s="123"/>
      <c r="H164" s="123">
        <f>MROUND('[3]Table_1_BA_ALL'!F155,1000)/1000</f>
        <v>295219</v>
      </c>
      <c r="I164" s="123"/>
      <c r="J164" s="123">
        <f>MROUND('[3]Table_1_BA_ALL'!H155,1000)/1000</f>
        <v>304284</v>
      </c>
      <c r="K164" s="123"/>
      <c r="L164" s="255">
        <v>3.1</v>
      </c>
    </row>
    <row r="165" spans="2:12" ht="14.25" outlineLevel="4">
      <c r="B165" s="211" t="s">
        <v>35</v>
      </c>
      <c r="C165" s="218">
        <v>4615</v>
      </c>
      <c r="D165" s="218" t="s">
        <v>338</v>
      </c>
      <c r="E165" s="222" t="s">
        <v>339</v>
      </c>
      <c r="F165" s="123">
        <f>MROUND('[3]Table_1_BA_ALL'!D156,10)</f>
        <v>10540</v>
      </c>
      <c r="G165" s="123"/>
      <c r="H165" s="123">
        <f>MROUND('[3]Table_1_BA_ALL'!F156,1000)/1000</f>
        <v>239114</v>
      </c>
      <c r="I165" s="123"/>
      <c r="J165" s="123">
        <f>MROUND('[3]Table_1_BA_ALL'!H156,1000)/1000</f>
        <v>233180</v>
      </c>
      <c r="K165" s="123"/>
      <c r="L165" s="255">
        <v>-2.5</v>
      </c>
    </row>
    <row r="166" spans="2:12" ht="14.25" outlineLevel="4">
      <c r="B166" s="211" t="s">
        <v>35</v>
      </c>
      <c r="C166" s="218">
        <v>4620</v>
      </c>
      <c r="D166" s="218" t="s">
        <v>340</v>
      </c>
      <c r="E166" s="222" t="s">
        <v>341</v>
      </c>
      <c r="F166" s="123">
        <f>MROUND('[3]Table_1_BA_ALL'!D157,10)</f>
        <v>10970</v>
      </c>
      <c r="G166" s="123"/>
      <c r="H166" s="123">
        <f>MROUND('[3]Table_1_BA_ALL'!F157,1000)/1000</f>
        <v>255641</v>
      </c>
      <c r="I166" s="123"/>
      <c r="J166" s="123">
        <f>MROUND('[3]Table_1_BA_ALL'!H157,1000)/1000</f>
        <v>254025</v>
      </c>
      <c r="K166" s="123"/>
      <c r="L166" s="255">
        <v>-0.6</v>
      </c>
    </row>
    <row r="167" spans="2:12" ht="14.25" outlineLevel="4">
      <c r="B167" s="211" t="s">
        <v>35</v>
      </c>
      <c r="C167" s="218">
        <v>4625</v>
      </c>
      <c r="D167" s="218" t="s">
        <v>342</v>
      </c>
      <c r="E167" s="222" t="s">
        <v>343</v>
      </c>
      <c r="F167" s="123">
        <f>MROUND('[3]Table_1_BA_ALL'!D158,10)</f>
        <v>5180</v>
      </c>
      <c r="G167" s="123"/>
      <c r="H167" s="123">
        <f>MROUND('[3]Table_1_BA_ALL'!F158,1000)/1000</f>
        <v>270695</v>
      </c>
      <c r="I167" s="123"/>
      <c r="J167" s="123">
        <f>MROUND('[3]Table_1_BA_ALL'!H158,1000)/1000</f>
        <v>264689</v>
      </c>
      <c r="K167" s="123"/>
      <c r="L167" s="255">
        <v>-2.2</v>
      </c>
    </row>
    <row r="168" spans="2:12" ht="14.25" outlineLevel="4">
      <c r="B168" s="211" t="s">
        <v>35</v>
      </c>
      <c r="C168" s="218">
        <v>4630</v>
      </c>
      <c r="D168" s="218" t="s">
        <v>344</v>
      </c>
      <c r="E168" s="222" t="s">
        <v>345</v>
      </c>
      <c r="F168" s="123">
        <f>MROUND('[3]Table_1_BA_ALL'!D159,10)</f>
        <v>8500</v>
      </c>
      <c r="G168" s="123"/>
      <c r="H168" s="123">
        <f>MROUND('[3]Table_1_BA_ALL'!F159,1000)/1000</f>
        <v>174663</v>
      </c>
      <c r="I168" s="123"/>
      <c r="J168" s="123">
        <f>MROUND('[3]Table_1_BA_ALL'!H159,1000)/1000</f>
        <v>187126</v>
      </c>
      <c r="K168" s="123"/>
      <c r="L168" s="255">
        <v>7.1</v>
      </c>
    </row>
    <row r="169" spans="2:12" ht="14.25" outlineLevel="4">
      <c r="B169" s="211" t="s">
        <v>35</v>
      </c>
      <c r="C169" s="218">
        <v>4635</v>
      </c>
      <c r="D169" s="218" t="s">
        <v>346</v>
      </c>
      <c r="E169" s="222" t="s">
        <v>347</v>
      </c>
      <c r="F169" s="123">
        <f>MROUND('[3]Table_1_BA_ALL'!D160,10)</f>
        <v>8370</v>
      </c>
      <c r="G169" s="123"/>
      <c r="H169" s="123">
        <f>MROUND('[3]Table_1_BA_ALL'!F160,1000)/1000</f>
        <v>185618</v>
      </c>
      <c r="I169" s="123"/>
      <c r="J169" s="123">
        <f>MROUND('[3]Table_1_BA_ALL'!H160,1000)/1000</f>
        <v>191708</v>
      </c>
      <c r="K169" s="123"/>
      <c r="L169" s="255">
        <v>3.3</v>
      </c>
    </row>
    <row r="170" spans="2:12" ht="14.25" outlineLevel="3">
      <c r="B170" s="211" t="s">
        <v>50</v>
      </c>
      <c r="C170" s="215" t="s">
        <v>26</v>
      </c>
      <c r="D170" s="216" t="s">
        <v>348</v>
      </c>
      <c r="E170" s="217" t="s">
        <v>349</v>
      </c>
      <c r="F170" s="123">
        <f>MROUND('[3]Table_1_BA_ALL'!D161,10)</f>
        <v>19780</v>
      </c>
      <c r="G170" s="123"/>
      <c r="H170" s="123">
        <f>MROUND('[3]Table_1_BA_ALL'!F161,1000)/1000</f>
        <v>469953</v>
      </c>
      <c r="I170" s="123"/>
      <c r="J170" s="123">
        <f>MROUND('[3]Table_1_BA_ALL'!H161,1000)/1000</f>
        <v>467062</v>
      </c>
      <c r="K170" s="123"/>
      <c r="L170" s="255">
        <v>-0.6</v>
      </c>
    </row>
    <row r="171" spans="2:12" ht="14.25" outlineLevel="4">
      <c r="B171" s="211" t="s">
        <v>35</v>
      </c>
      <c r="C171" s="218">
        <v>1805</v>
      </c>
      <c r="D171" s="218" t="s">
        <v>350</v>
      </c>
      <c r="E171" s="222" t="s">
        <v>351</v>
      </c>
      <c r="F171" s="123">
        <f>MROUND('[3]Table_1_BA_ALL'!D162,10)</f>
        <v>3110</v>
      </c>
      <c r="G171" s="123"/>
      <c r="H171" s="123">
        <f>MROUND('[3]Table_1_BA_ALL'!F162,1000)/1000</f>
        <v>68070</v>
      </c>
      <c r="I171" s="123"/>
      <c r="J171" s="123">
        <f>MROUND('[3]Table_1_BA_ALL'!H162,1000)/1000</f>
        <v>64141</v>
      </c>
      <c r="K171" s="123"/>
      <c r="L171" s="255">
        <v>-5.8</v>
      </c>
    </row>
    <row r="172" spans="2:12" ht="14.25" outlineLevel="4">
      <c r="B172" s="211" t="s">
        <v>35</v>
      </c>
      <c r="C172" s="218">
        <v>1860</v>
      </c>
      <c r="D172" s="218" t="s">
        <v>352</v>
      </c>
      <c r="E172" s="222" t="s">
        <v>353</v>
      </c>
      <c r="F172" s="123">
        <f>MROUND('[3]Table_1_BA_ALL'!D163,10)</f>
        <v>2850</v>
      </c>
      <c r="G172" s="123"/>
      <c r="H172" s="123">
        <f>MROUND('[3]Table_1_BA_ALL'!F163,1000)/1000</f>
        <v>42956</v>
      </c>
      <c r="I172" s="123"/>
      <c r="J172" s="123">
        <f>MROUND('[3]Table_1_BA_ALL'!H163,1000)/1000</f>
        <v>45713</v>
      </c>
      <c r="K172" s="123"/>
      <c r="L172" s="255">
        <v>6.4</v>
      </c>
    </row>
    <row r="173" spans="2:12" ht="14.25" outlineLevel="4">
      <c r="B173" s="211" t="s">
        <v>35</v>
      </c>
      <c r="C173" s="218">
        <v>1825</v>
      </c>
      <c r="D173" s="218" t="s">
        <v>354</v>
      </c>
      <c r="E173" s="222" t="s">
        <v>355</v>
      </c>
      <c r="F173" s="123">
        <f>MROUND('[3]Table_1_BA_ALL'!D164,10)</f>
        <v>2520</v>
      </c>
      <c r="G173" s="123"/>
      <c r="H173" s="123">
        <f>MROUND('[3]Table_1_BA_ALL'!F164,1000)/1000</f>
        <v>83762</v>
      </c>
      <c r="I173" s="123"/>
      <c r="J173" s="123">
        <f>MROUND('[3]Table_1_BA_ALL'!H164,1000)/1000</f>
        <v>78977</v>
      </c>
      <c r="K173" s="123"/>
      <c r="L173" s="255">
        <v>-5.7</v>
      </c>
    </row>
    <row r="174" spans="2:12" ht="14.25" outlineLevel="4">
      <c r="B174" s="211" t="s">
        <v>35</v>
      </c>
      <c r="C174" s="218">
        <v>1835</v>
      </c>
      <c r="D174" s="218" t="s">
        <v>356</v>
      </c>
      <c r="E174" s="222" t="s">
        <v>357</v>
      </c>
      <c r="F174" s="123">
        <f>MROUND('[3]Table_1_BA_ALL'!D165,10)</f>
        <v>3140</v>
      </c>
      <c r="G174" s="123"/>
      <c r="H174" s="123">
        <f>MROUND('[3]Table_1_BA_ALL'!F165,1000)/1000</f>
        <v>101251</v>
      </c>
      <c r="I174" s="123"/>
      <c r="J174" s="123">
        <f>MROUND('[3]Table_1_BA_ALL'!H165,1000)/1000</f>
        <v>102060</v>
      </c>
      <c r="K174" s="123"/>
      <c r="L174" s="255">
        <v>0.8</v>
      </c>
    </row>
    <row r="175" spans="2:12" ht="14.25" outlineLevel="4">
      <c r="B175" s="211" t="s">
        <v>35</v>
      </c>
      <c r="C175" s="218">
        <v>1840</v>
      </c>
      <c r="D175" s="218" t="s">
        <v>358</v>
      </c>
      <c r="E175" s="222" t="s">
        <v>359</v>
      </c>
      <c r="F175" s="123">
        <f>MROUND('[3]Table_1_BA_ALL'!D166,10)</f>
        <v>4740</v>
      </c>
      <c r="G175" s="123"/>
      <c r="H175" s="123">
        <f>MROUND('[3]Table_1_BA_ALL'!F166,1000)/1000</f>
        <v>100110</v>
      </c>
      <c r="I175" s="123"/>
      <c r="J175" s="123">
        <f>MROUND('[3]Table_1_BA_ALL'!H166,1000)/1000</f>
        <v>102626</v>
      </c>
      <c r="K175" s="123"/>
      <c r="L175" s="255">
        <v>2.5</v>
      </c>
    </row>
    <row r="176" spans="2:12" ht="14.25" outlineLevel="4">
      <c r="B176" s="211" t="s">
        <v>35</v>
      </c>
      <c r="C176" s="218">
        <v>1845</v>
      </c>
      <c r="D176" s="218" t="s">
        <v>360</v>
      </c>
      <c r="E176" s="222" t="s">
        <v>361</v>
      </c>
      <c r="F176" s="123">
        <f>MROUND('[3]Table_1_BA_ALL'!D167,10)</f>
        <v>3420</v>
      </c>
      <c r="G176" s="123"/>
      <c r="H176" s="123">
        <f>MROUND('[3]Table_1_BA_ALL'!F167,1000)/1000</f>
        <v>73804</v>
      </c>
      <c r="I176" s="123"/>
      <c r="J176" s="123">
        <f>MROUND('[3]Table_1_BA_ALL'!H167,1000)/1000</f>
        <v>73546</v>
      </c>
      <c r="K176" s="123"/>
      <c r="L176" s="255">
        <v>-0.4</v>
      </c>
    </row>
    <row r="177" spans="2:12" ht="18" customHeight="1" outlineLevel="2">
      <c r="B177" s="205" t="s">
        <v>32</v>
      </c>
      <c r="C177" s="209" t="s">
        <v>26</v>
      </c>
      <c r="D177" s="209" t="s">
        <v>362</v>
      </c>
      <c r="E177" s="210" t="s">
        <v>363</v>
      </c>
      <c r="F177" s="122">
        <f>MROUND('[3]Table_1_BA_ALL'!D168,10)</f>
        <v>198620</v>
      </c>
      <c r="G177" s="122"/>
      <c r="H177" s="122">
        <f>MROUND('[3]Table_1_BA_ALL'!F168,1000)/1000</f>
        <v>5492660</v>
      </c>
      <c r="I177" s="122"/>
      <c r="J177" s="122">
        <f>MROUND('[3]Table_1_BA_ALL'!H168,1000)/1000</f>
        <v>5689024</v>
      </c>
      <c r="K177" s="122"/>
      <c r="L177" s="254">
        <v>3.6</v>
      </c>
    </row>
    <row r="178" spans="2:12" ht="14.25" outlineLevel="3">
      <c r="B178" s="211" t="s">
        <v>35</v>
      </c>
      <c r="C178" s="212">
        <v>235</v>
      </c>
      <c r="D178" s="213" t="s">
        <v>364</v>
      </c>
      <c r="E178" s="220" t="s">
        <v>365</v>
      </c>
      <c r="F178" s="123">
        <f>MROUND('[3]Table_1_BA_ALL'!D169,10)</f>
        <v>5280</v>
      </c>
      <c r="G178" s="123"/>
      <c r="H178" s="123">
        <f>MROUND('[3]Table_1_BA_ALL'!F169,1000)/1000</f>
        <v>161241</v>
      </c>
      <c r="I178" s="123"/>
      <c r="J178" s="123">
        <f>MROUND('[3]Table_1_BA_ALL'!H169,1000)/1000</f>
        <v>155462</v>
      </c>
      <c r="K178" s="123"/>
      <c r="L178" s="255">
        <v>-3.6</v>
      </c>
    </row>
    <row r="179" spans="2:12" ht="14.25" outlineLevel="3">
      <c r="B179" s="211" t="s">
        <v>35</v>
      </c>
      <c r="C179" s="212">
        <v>240</v>
      </c>
      <c r="D179" s="213" t="s">
        <v>366</v>
      </c>
      <c r="E179" s="220" t="s">
        <v>367</v>
      </c>
      <c r="F179" s="123">
        <f>MROUND('[3]Table_1_BA_ALL'!D170,10)</f>
        <v>7010</v>
      </c>
      <c r="G179" s="123"/>
      <c r="H179" s="123">
        <f>MROUND('[3]Table_1_BA_ALL'!F170,1000)/1000</f>
        <v>201558</v>
      </c>
      <c r="I179" s="123"/>
      <c r="J179" s="123">
        <f>MROUND('[3]Table_1_BA_ALL'!H170,1000)/1000</f>
        <v>207348</v>
      </c>
      <c r="K179" s="123"/>
      <c r="L179" s="255">
        <v>2.9</v>
      </c>
    </row>
    <row r="180" spans="2:12" ht="14.25" outlineLevel="3">
      <c r="B180" s="211" t="s">
        <v>35</v>
      </c>
      <c r="C180" s="212">
        <v>230</v>
      </c>
      <c r="D180" s="213" t="s">
        <v>368</v>
      </c>
      <c r="E180" s="220" t="s">
        <v>369</v>
      </c>
      <c r="F180" s="123">
        <f>MROUND('[3]Table_1_BA_ALL'!D171,10)</f>
        <v>5610</v>
      </c>
      <c r="G180" s="123"/>
      <c r="H180" s="123">
        <f>MROUND('[3]Table_1_BA_ALL'!F171,1000)/1000</f>
        <v>159851</v>
      </c>
      <c r="I180" s="123"/>
      <c r="J180" s="123">
        <f>MROUND('[3]Table_1_BA_ALL'!H171,1000)/1000</f>
        <v>164752</v>
      </c>
      <c r="K180" s="123"/>
      <c r="L180" s="255">
        <v>3.1</v>
      </c>
    </row>
    <row r="181" spans="2:12" ht="14.25" outlineLevel="3">
      <c r="B181" s="211" t="s">
        <v>35</v>
      </c>
      <c r="C181" s="212">
        <v>540</v>
      </c>
      <c r="D181" s="213" t="s">
        <v>370</v>
      </c>
      <c r="E181" s="220" t="s">
        <v>371</v>
      </c>
      <c r="F181" s="123">
        <f>MROUND('[3]Table_1_BA_ALL'!D172,10)</f>
        <v>5870</v>
      </c>
      <c r="G181" s="123"/>
      <c r="H181" s="123">
        <f>MROUND('[3]Table_1_BA_ALL'!F172,1000)/1000</f>
        <v>228664</v>
      </c>
      <c r="I181" s="123"/>
      <c r="J181" s="123">
        <f>MROUND('[3]Table_1_BA_ALL'!H172,1000)/1000</f>
        <v>229262</v>
      </c>
      <c r="K181" s="123"/>
      <c r="L181" s="255">
        <v>0.3</v>
      </c>
    </row>
    <row r="182" spans="2:12" ht="14.25" outlineLevel="3">
      <c r="B182" s="211" t="s">
        <v>35</v>
      </c>
      <c r="C182" s="212">
        <v>1590</v>
      </c>
      <c r="D182" s="213" t="s">
        <v>372</v>
      </c>
      <c r="E182" s="220" t="s">
        <v>373</v>
      </c>
      <c r="F182" s="123">
        <f>MROUND('[3]Table_1_BA_ALL'!D173,10)</f>
        <v>5910</v>
      </c>
      <c r="G182" s="123"/>
      <c r="H182" s="123">
        <f>MROUND('[3]Table_1_BA_ALL'!F173,1000)/1000</f>
        <v>119512</v>
      </c>
      <c r="I182" s="123"/>
      <c r="J182" s="123">
        <f>MROUND('[3]Table_1_BA_ALL'!H173,1000)/1000</f>
        <v>122056</v>
      </c>
      <c r="K182" s="123"/>
      <c r="L182" s="255">
        <v>2.1</v>
      </c>
    </row>
    <row r="183" spans="2:12" ht="14.25" outlineLevel="3">
      <c r="B183" s="211" t="s">
        <v>35</v>
      </c>
      <c r="C183" s="212">
        <v>1595</v>
      </c>
      <c r="D183" s="213" t="s">
        <v>374</v>
      </c>
      <c r="E183" s="220" t="s">
        <v>375</v>
      </c>
      <c r="F183" s="123">
        <f>MROUND('[3]Table_1_BA_ALL'!D174,10)</f>
        <v>4200</v>
      </c>
      <c r="G183" s="123"/>
      <c r="H183" s="123">
        <f>MROUND('[3]Table_1_BA_ALL'!F174,1000)/1000</f>
        <v>251339</v>
      </c>
      <c r="I183" s="123"/>
      <c r="J183" s="123">
        <f>MROUND('[3]Table_1_BA_ALL'!H174,1000)/1000</f>
        <v>262462</v>
      </c>
      <c r="K183" s="123"/>
      <c r="L183" s="255">
        <v>4.4</v>
      </c>
    </row>
    <row r="184" spans="2:12" ht="14.25" outlineLevel="3">
      <c r="B184" s="211" t="s">
        <v>50</v>
      </c>
      <c r="C184" s="215" t="s">
        <v>26</v>
      </c>
      <c r="D184" s="216" t="s">
        <v>376</v>
      </c>
      <c r="E184" s="217" t="s">
        <v>377</v>
      </c>
      <c r="F184" s="123">
        <f>MROUND('[3]Table_1_BA_ALL'!D175,10)</f>
        <v>19650</v>
      </c>
      <c r="G184" s="123"/>
      <c r="H184" s="123">
        <f>MROUND('[3]Table_1_BA_ALL'!F175,1000)/1000</f>
        <v>694648</v>
      </c>
      <c r="I184" s="123"/>
      <c r="J184" s="123">
        <f>MROUND('[3]Table_1_BA_ALL'!H175,1000)/1000</f>
        <v>753720</v>
      </c>
      <c r="K184" s="123"/>
      <c r="L184" s="255">
        <v>8.5</v>
      </c>
    </row>
    <row r="185" spans="2:12" ht="14.25" outlineLevel="4">
      <c r="B185" s="211" t="s">
        <v>35</v>
      </c>
      <c r="C185" s="218">
        <v>505</v>
      </c>
      <c r="D185" s="218" t="s">
        <v>378</v>
      </c>
      <c r="E185" s="222" t="s">
        <v>379</v>
      </c>
      <c r="F185" s="123">
        <f>MROUND('[3]Table_1_BA_ALL'!D176,10)</f>
        <v>4310</v>
      </c>
      <c r="G185" s="123"/>
      <c r="H185" s="123">
        <f>MROUND('[3]Table_1_BA_ALL'!F176,1000)/1000</f>
        <v>255220</v>
      </c>
      <c r="I185" s="123"/>
      <c r="J185" s="123">
        <f>MROUND('[3]Table_1_BA_ALL'!H176,1000)/1000</f>
        <v>284910</v>
      </c>
      <c r="K185" s="123"/>
      <c r="L185" s="255">
        <v>11.6</v>
      </c>
    </row>
    <row r="186" spans="2:12" ht="14.25" outlineLevel="4">
      <c r="B186" s="211" t="s">
        <v>35</v>
      </c>
      <c r="C186" s="218">
        <v>510</v>
      </c>
      <c r="D186" s="218" t="s">
        <v>380</v>
      </c>
      <c r="E186" s="222" t="s">
        <v>381</v>
      </c>
      <c r="F186" s="123">
        <f>MROUND('[3]Table_1_BA_ALL'!D177,10)</f>
        <v>2310</v>
      </c>
      <c r="G186" s="123"/>
      <c r="H186" s="123">
        <f>MROUND('[3]Table_1_BA_ALL'!F177,1000)/1000</f>
        <v>48510</v>
      </c>
      <c r="I186" s="123"/>
      <c r="J186" s="123">
        <f>MROUND('[3]Table_1_BA_ALL'!H177,1000)/1000</f>
        <v>53789</v>
      </c>
      <c r="K186" s="123"/>
      <c r="L186" s="255">
        <v>10.9</v>
      </c>
    </row>
    <row r="187" spans="2:12" ht="14.25" outlineLevel="4">
      <c r="B187" s="211" t="s">
        <v>35</v>
      </c>
      <c r="C187" s="218">
        <v>515</v>
      </c>
      <c r="D187" s="218" t="s">
        <v>382</v>
      </c>
      <c r="E187" s="222" t="s">
        <v>383</v>
      </c>
      <c r="F187" s="123">
        <f>MROUND('[3]Table_1_BA_ALL'!D178,10)</f>
        <v>3040</v>
      </c>
      <c r="G187" s="123"/>
      <c r="H187" s="123">
        <f>MROUND('[3]Table_1_BA_ALL'!F178,1000)/1000</f>
        <v>63404</v>
      </c>
      <c r="I187" s="123"/>
      <c r="J187" s="123">
        <f>MROUND('[3]Table_1_BA_ALL'!H178,1000)/1000</f>
        <v>64630</v>
      </c>
      <c r="K187" s="123"/>
      <c r="L187" s="255">
        <v>1.9</v>
      </c>
    </row>
    <row r="188" spans="2:12" ht="14.25" outlineLevel="4">
      <c r="B188" s="211" t="s">
        <v>35</v>
      </c>
      <c r="C188" s="218">
        <v>520</v>
      </c>
      <c r="D188" s="218" t="s">
        <v>384</v>
      </c>
      <c r="E188" s="222" t="s">
        <v>385</v>
      </c>
      <c r="F188" s="123">
        <f>MROUND('[3]Table_1_BA_ALL'!D179,10)</f>
        <v>5060</v>
      </c>
      <c r="G188" s="123"/>
      <c r="H188" s="123">
        <f>MROUND('[3]Table_1_BA_ALL'!F179,1000)/1000</f>
        <v>141150</v>
      </c>
      <c r="I188" s="123"/>
      <c r="J188" s="123">
        <f>MROUND('[3]Table_1_BA_ALL'!H179,1000)/1000</f>
        <v>143724</v>
      </c>
      <c r="K188" s="123"/>
      <c r="L188" s="255">
        <v>1.8</v>
      </c>
    </row>
    <row r="189" spans="2:12" ht="14.25" outlineLevel="4">
      <c r="B189" s="211" t="s">
        <v>35</v>
      </c>
      <c r="C189" s="218">
        <v>530</v>
      </c>
      <c r="D189" s="218" t="s">
        <v>386</v>
      </c>
      <c r="E189" s="222" t="s">
        <v>387</v>
      </c>
      <c r="F189" s="123">
        <f>MROUND('[3]Table_1_BA_ALL'!D180,10)</f>
        <v>4930</v>
      </c>
      <c r="G189" s="123"/>
      <c r="H189" s="123">
        <f>MROUND('[3]Table_1_BA_ALL'!F180,1000)/1000</f>
        <v>186364</v>
      </c>
      <c r="I189" s="123"/>
      <c r="J189" s="123">
        <f>MROUND('[3]Table_1_BA_ALL'!H180,1000)/1000</f>
        <v>206666</v>
      </c>
      <c r="K189" s="123"/>
      <c r="L189" s="255">
        <v>10.9</v>
      </c>
    </row>
    <row r="190" spans="2:12" ht="14.25" outlineLevel="3">
      <c r="B190" s="211" t="s">
        <v>50</v>
      </c>
      <c r="C190" s="215" t="s">
        <v>26</v>
      </c>
      <c r="D190" s="216" t="s">
        <v>388</v>
      </c>
      <c r="E190" s="217" t="s">
        <v>389</v>
      </c>
      <c r="F190" s="123">
        <f>MROUND('[3]Table_1_BA_ALL'!D181,10)</f>
        <v>46990</v>
      </c>
      <c r="G190" s="123"/>
      <c r="H190" s="123">
        <f>MROUND('[3]Table_1_BA_ALL'!F181,1000)/1000</f>
        <v>1184219</v>
      </c>
      <c r="I190" s="123"/>
      <c r="J190" s="123">
        <f>MROUND('[3]Table_1_BA_ALL'!H181,1000)/1000</f>
        <v>1224810</v>
      </c>
      <c r="K190" s="123"/>
      <c r="L190" s="255">
        <v>3.4</v>
      </c>
    </row>
    <row r="191" spans="2:12" ht="14.25" outlineLevel="4">
      <c r="B191" s="211" t="s">
        <v>35</v>
      </c>
      <c r="C191" s="218">
        <v>1505</v>
      </c>
      <c r="D191" s="218" t="s">
        <v>390</v>
      </c>
      <c r="E191" s="222" t="s">
        <v>391</v>
      </c>
      <c r="F191" s="123">
        <f>MROUND('[3]Table_1_BA_ALL'!D182,10)</f>
        <v>4830</v>
      </c>
      <c r="G191" s="123"/>
      <c r="H191" s="123">
        <f>MROUND('[3]Table_1_BA_ALL'!F182,1000)/1000</f>
        <v>187530</v>
      </c>
      <c r="I191" s="123"/>
      <c r="J191" s="123">
        <f>MROUND('[3]Table_1_BA_ALL'!H182,1000)/1000</f>
        <v>191541</v>
      </c>
      <c r="K191" s="123"/>
      <c r="L191" s="255">
        <v>2.1</v>
      </c>
    </row>
    <row r="192" spans="2:12" ht="14.25" outlineLevel="4">
      <c r="B192" s="211" t="s">
        <v>35</v>
      </c>
      <c r="C192" s="218">
        <v>1510</v>
      </c>
      <c r="D192" s="218" t="s">
        <v>392</v>
      </c>
      <c r="E192" s="222" t="s">
        <v>393</v>
      </c>
      <c r="F192" s="123">
        <f>MROUND('[3]Table_1_BA_ALL'!D183,10)</f>
        <v>4800</v>
      </c>
      <c r="G192" s="123"/>
      <c r="H192" s="123">
        <f>MROUND('[3]Table_1_BA_ALL'!F183,1000)/1000</f>
        <v>104675</v>
      </c>
      <c r="I192" s="123"/>
      <c r="J192" s="123">
        <f>MROUND('[3]Table_1_BA_ALL'!H183,1000)/1000</f>
        <v>110120</v>
      </c>
      <c r="K192" s="123"/>
      <c r="L192" s="255">
        <v>5.2</v>
      </c>
    </row>
    <row r="193" spans="2:12" ht="14.25" outlineLevel="4">
      <c r="B193" s="211" t="s">
        <v>35</v>
      </c>
      <c r="C193" s="218">
        <v>1515</v>
      </c>
      <c r="D193" s="218" t="s">
        <v>394</v>
      </c>
      <c r="E193" s="222" t="s">
        <v>395</v>
      </c>
      <c r="F193" s="123">
        <f>MROUND('[3]Table_1_BA_ALL'!D184,10)</f>
        <v>2350</v>
      </c>
      <c r="G193" s="123"/>
      <c r="H193" s="123">
        <f>MROUND('[3]Table_1_BA_ALL'!F184,1000)/1000</f>
        <v>74945</v>
      </c>
      <c r="I193" s="123"/>
      <c r="J193" s="123">
        <f>MROUND('[3]Table_1_BA_ALL'!H184,1000)/1000</f>
        <v>74108</v>
      </c>
      <c r="K193" s="123"/>
      <c r="L193" s="255">
        <v>-1.1</v>
      </c>
    </row>
    <row r="194" spans="2:12" ht="14.25" outlineLevel="4">
      <c r="B194" s="211" t="s">
        <v>35</v>
      </c>
      <c r="C194" s="218">
        <v>1520</v>
      </c>
      <c r="D194" s="218" t="s">
        <v>396</v>
      </c>
      <c r="E194" s="222" t="s">
        <v>397</v>
      </c>
      <c r="F194" s="123">
        <f>MROUND('[3]Table_1_BA_ALL'!D185,10)</f>
        <v>1990</v>
      </c>
      <c r="G194" s="123"/>
      <c r="H194" s="123">
        <f>MROUND('[3]Table_1_BA_ALL'!F185,1000)/1000</f>
        <v>40114</v>
      </c>
      <c r="I194" s="123"/>
      <c r="J194" s="123">
        <f>MROUND('[3]Table_1_BA_ALL'!H185,1000)/1000</f>
        <v>40960</v>
      </c>
      <c r="K194" s="123"/>
      <c r="L194" s="255">
        <v>2.1</v>
      </c>
    </row>
    <row r="195" spans="2:12" ht="14.25" outlineLevel="4">
      <c r="B195" s="211" t="s">
        <v>35</v>
      </c>
      <c r="C195" s="218">
        <v>1525</v>
      </c>
      <c r="D195" s="218" t="s">
        <v>398</v>
      </c>
      <c r="E195" s="222" t="s">
        <v>399</v>
      </c>
      <c r="F195" s="123">
        <f>MROUND('[3]Table_1_BA_ALL'!D186,10)</f>
        <v>4880</v>
      </c>
      <c r="G195" s="123"/>
      <c r="H195" s="123">
        <f>MROUND('[3]Table_1_BA_ALL'!F186,1000)/1000</f>
        <v>185290</v>
      </c>
      <c r="I195" s="123"/>
      <c r="J195" s="123">
        <f>MROUND('[3]Table_1_BA_ALL'!H186,1000)/1000</f>
        <v>185173</v>
      </c>
      <c r="K195" s="123"/>
      <c r="L195" s="255">
        <v>-0.1</v>
      </c>
    </row>
    <row r="196" spans="2:12" ht="14.25" outlineLevel="4">
      <c r="B196" s="211" t="s">
        <v>35</v>
      </c>
      <c r="C196" s="218">
        <v>1530</v>
      </c>
      <c r="D196" s="218" t="s">
        <v>400</v>
      </c>
      <c r="E196" s="222" t="s">
        <v>401</v>
      </c>
      <c r="F196" s="123">
        <f>MROUND('[3]Table_1_BA_ALL'!D187,10)</f>
        <v>5700</v>
      </c>
      <c r="G196" s="123"/>
      <c r="H196" s="123">
        <f>MROUND('[3]Table_1_BA_ALL'!F187,1000)/1000</f>
        <v>154630</v>
      </c>
      <c r="I196" s="123"/>
      <c r="J196" s="123">
        <f>MROUND('[3]Table_1_BA_ALL'!H187,1000)/1000</f>
        <v>159812</v>
      </c>
      <c r="K196" s="123"/>
      <c r="L196" s="255">
        <v>3.4</v>
      </c>
    </row>
    <row r="197" spans="2:12" ht="14.25" outlineLevel="4">
      <c r="B197" s="211" t="s">
        <v>35</v>
      </c>
      <c r="C197" s="218">
        <v>1535</v>
      </c>
      <c r="D197" s="218" t="s">
        <v>402</v>
      </c>
      <c r="E197" s="222" t="s">
        <v>403</v>
      </c>
      <c r="F197" s="123">
        <f>MROUND('[3]Table_1_BA_ALL'!D188,10)</f>
        <v>4120</v>
      </c>
      <c r="G197" s="123"/>
      <c r="H197" s="123">
        <f>MROUND('[3]Table_1_BA_ALL'!F188,1000)/1000</f>
        <v>85965</v>
      </c>
      <c r="I197" s="123"/>
      <c r="J197" s="123">
        <f>MROUND('[3]Table_1_BA_ALL'!H188,1000)/1000</f>
        <v>92936</v>
      </c>
      <c r="K197" s="123"/>
      <c r="L197" s="255">
        <v>8.1</v>
      </c>
    </row>
    <row r="198" spans="2:12" ht="14.25" outlineLevel="4">
      <c r="B198" s="211" t="s">
        <v>35</v>
      </c>
      <c r="C198" s="218">
        <v>1540</v>
      </c>
      <c r="D198" s="218" t="s">
        <v>404</v>
      </c>
      <c r="E198" s="222" t="s">
        <v>405</v>
      </c>
      <c r="F198" s="123">
        <f>MROUND('[3]Table_1_BA_ALL'!D189,10)</f>
        <v>2360</v>
      </c>
      <c r="G198" s="123"/>
      <c r="H198" s="123">
        <f>MROUND('[3]Table_1_BA_ALL'!F189,1000)/1000</f>
        <v>105718</v>
      </c>
      <c r="I198" s="123"/>
      <c r="J198" s="123">
        <f>MROUND('[3]Table_1_BA_ALL'!H189,1000)/1000</f>
        <v>108208</v>
      </c>
      <c r="K198" s="123"/>
      <c r="L198" s="255">
        <v>2.4</v>
      </c>
    </row>
    <row r="199" spans="2:12" ht="14.25" outlineLevel="4">
      <c r="B199" s="211" t="s">
        <v>35</v>
      </c>
      <c r="C199" s="218">
        <v>1545</v>
      </c>
      <c r="D199" s="218" t="s">
        <v>406</v>
      </c>
      <c r="E199" s="222" t="s">
        <v>407</v>
      </c>
      <c r="F199" s="123">
        <f>MROUND('[3]Table_1_BA_ALL'!D190,10)</f>
        <v>2400</v>
      </c>
      <c r="G199" s="123"/>
      <c r="H199" s="123">
        <f>MROUND('[3]Table_1_BA_ALL'!F190,1000)/1000</f>
        <v>37200</v>
      </c>
      <c r="I199" s="123"/>
      <c r="J199" s="123">
        <f>MROUND('[3]Table_1_BA_ALL'!H190,1000)/1000</f>
        <v>39142</v>
      </c>
      <c r="K199" s="123"/>
      <c r="L199" s="255">
        <v>5.2</v>
      </c>
    </row>
    <row r="200" spans="2:12" ht="14.25" outlineLevel="4">
      <c r="B200" s="211" t="s">
        <v>35</v>
      </c>
      <c r="C200" s="218">
        <v>1550</v>
      </c>
      <c r="D200" s="218" t="s">
        <v>408</v>
      </c>
      <c r="E200" s="222" t="s">
        <v>409</v>
      </c>
      <c r="F200" s="123">
        <f>MROUND('[3]Table_1_BA_ALL'!D191,10)</f>
        <v>2210</v>
      </c>
      <c r="G200" s="123"/>
      <c r="H200" s="123">
        <f>MROUND('[3]Table_1_BA_ALL'!F191,1000)/1000</f>
        <v>39968</v>
      </c>
      <c r="I200" s="123"/>
      <c r="J200" s="123">
        <f>MROUND('[3]Table_1_BA_ALL'!H191,1000)/1000</f>
        <v>43365</v>
      </c>
      <c r="K200" s="123"/>
      <c r="L200" s="255">
        <v>8.5</v>
      </c>
    </row>
    <row r="201" spans="2:12" ht="14.25" outlineLevel="4">
      <c r="B201" s="211" t="s">
        <v>35</v>
      </c>
      <c r="C201" s="218">
        <v>1560</v>
      </c>
      <c r="D201" s="218" t="s">
        <v>410</v>
      </c>
      <c r="E201" s="222" t="s">
        <v>411</v>
      </c>
      <c r="F201" s="123">
        <f>MROUND('[3]Table_1_BA_ALL'!D192,10)</f>
        <v>8130</v>
      </c>
      <c r="G201" s="123"/>
      <c r="H201" s="123">
        <f>MROUND('[3]Table_1_BA_ALL'!F192,1000)/1000</f>
        <v>68996</v>
      </c>
      <c r="I201" s="123"/>
      <c r="J201" s="123">
        <f>MROUND('[3]Table_1_BA_ALL'!H192,1000)/1000</f>
        <v>74943</v>
      </c>
      <c r="K201" s="123"/>
      <c r="L201" s="255">
        <v>8.6</v>
      </c>
    </row>
    <row r="202" spans="2:12" ht="14.25" outlineLevel="4">
      <c r="B202" s="211" t="s">
        <v>35</v>
      </c>
      <c r="C202" s="218">
        <v>1570</v>
      </c>
      <c r="D202" s="218" t="s">
        <v>412</v>
      </c>
      <c r="E202" s="222" t="s">
        <v>413</v>
      </c>
      <c r="F202" s="123">
        <f>MROUND('[3]Table_1_BA_ALL'!D193,10)</f>
        <v>3210</v>
      </c>
      <c r="G202" s="123"/>
      <c r="H202" s="123">
        <f>MROUND('[3]Table_1_BA_ALL'!F193,1000)/1000</f>
        <v>99187</v>
      </c>
      <c r="I202" s="123"/>
      <c r="J202" s="123">
        <f>MROUND('[3]Table_1_BA_ALL'!H193,1000)/1000</f>
        <v>104501</v>
      </c>
      <c r="K202" s="123"/>
      <c r="L202" s="255">
        <v>5.4</v>
      </c>
    </row>
    <row r="203" spans="2:12" ht="14.25" outlineLevel="3">
      <c r="B203" s="211" t="s">
        <v>50</v>
      </c>
      <c r="C203" s="215" t="s">
        <v>26</v>
      </c>
      <c r="D203" s="216" t="s">
        <v>414</v>
      </c>
      <c r="E203" s="217" t="s">
        <v>415</v>
      </c>
      <c r="F203" s="123">
        <f>MROUND('[3]Table_1_BA_ALL'!D194,10)</f>
        <v>33320</v>
      </c>
      <c r="G203" s="123"/>
      <c r="H203" s="123">
        <f>MROUND('[3]Table_1_BA_ALL'!F194,1000)/1000</f>
        <v>1174909</v>
      </c>
      <c r="I203" s="123"/>
      <c r="J203" s="123">
        <f>MROUND('[3]Table_1_BA_ALL'!H194,1000)/1000</f>
        <v>1202057</v>
      </c>
      <c r="K203" s="123"/>
      <c r="L203" s="255">
        <v>2.3</v>
      </c>
    </row>
    <row r="204" spans="2:12" ht="14.25" outlineLevel="4">
      <c r="B204" s="211" t="s">
        <v>35</v>
      </c>
      <c r="C204" s="218">
        <v>1905</v>
      </c>
      <c r="D204" s="218" t="s">
        <v>416</v>
      </c>
      <c r="E204" s="222" t="s">
        <v>417</v>
      </c>
      <c r="F204" s="123">
        <f>MROUND('[3]Table_1_BA_ALL'!D195,10)</f>
        <v>2290</v>
      </c>
      <c r="G204" s="123"/>
      <c r="H204" s="123">
        <f>MROUND('[3]Table_1_BA_ALL'!F195,1000)/1000</f>
        <v>93492</v>
      </c>
      <c r="I204" s="123"/>
      <c r="J204" s="123">
        <f>MROUND('[3]Table_1_BA_ALL'!H195,1000)/1000</f>
        <v>94042</v>
      </c>
      <c r="K204" s="123"/>
      <c r="L204" s="255">
        <v>0.6</v>
      </c>
    </row>
    <row r="205" spans="2:12" ht="14.25" outlineLevel="4">
      <c r="B205" s="211" t="s">
        <v>35</v>
      </c>
      <c r="C205" s="218">
        <v>1910</v>
      </c>
      <c r="D205" s="218" t="s">
        <v>418</v>
      </c>
      <c r="E205" s="222" t="s">
        <v>419</v>
      </c>
      <c r="F205" s="123">
        <f>MROUND('[3]Table_1_BA_ALL'!D196,10)</f>
        <v>4430</v>
      </c>
      <c r="G205" s="123"/>
      <c r="H205" s="123">
        <f>MROUND('[3]Table_1_BA_ALL'!F196,1000)/1000</f>
        <v>148148</v>
      </c>
      <c r="I205" s="123"/>
      <c r="J205" s="123">
        <f>MROUND('[3]Table_1_BA_ALL'!H196,1000)/1000</f>
        <v>156952</v>
      </c>
      <c r="K205" s="123"/>
      <c r="L205" s="255">
        <v>5.9</v>
      </c>
    </row>
    <row r="206" spans="2:12" ht="14.25" outlineLevel="4">
      <c r="B206" s="211" t="s">
        <v>35</v>
      </c>
      <c r="C206" s="218">
        <v>1915</v>
      </c>
      <c r="D206" s="218" t="s">
        <v>420</v>
      </c>
      <c r="E206" s="222" t="s">
        <v>421</v>
      </c>
      <c r="F206" s="123">
        <f>MROUND('[3]Table_1_BA_ALL'!D197,10)</f>
        <v>4510</v>
      </c>
      <c r="G206" s="123"/>
      <c r="H206" s="123">
        <f>MROUND('[3]Table_1_BA_ALL'!F197,1000)/1000</f>
        <v>111773</v>
      </c>
      <c r="I206" s="123"/>
      <c r="J206" s="123">
        <f>MROUND('[3]Table_1_BA_ALL'!H197,1000)/1000</f>
        <v>116619</v>
      </c>
      <c r="K206" s="123"/>
      <c r="L206" s="255">
        <v>4.3</v>
      </c>
    </row>
    <row r="207" spans="2:12" ht="14.25" outlineLevel="4">
      <c r="B207" s="211" t="s">
        <v>35</v>
      </c>
      <c r="C207" s="218">
        <v>1920</v>
      </c>
      <c r="D207" s="218" t="s">
        <v>422</v>
      </c>
      <c r="E207" s="222" t="s">
        <v>423</v>
      </c>
      <c r="F207" s="123">
        <f>MROUND('[3]Table_1_BA_ALL'!D198,10)</f>
        <v>3200</v>
      </c>
      <c r="G207" s="123"/>
      <c r="H207" s="123">
        <f>MROUND('[3]Table_1_BA_ALL'!F198,1000)/1000</f>
        <v>111840</v>
      </c>
      <c r="I207" s="123"/>
      <c r="J207" s="123">
        <f>MROUND('[3]Table_1_BA_ALL'!H198,1000)/1000</f>
        <v>118032</v>
      </c>
      <c r="K207" s="123"/>
      <c r="L207" s="255">
        <v>5.5</v>
      </c>
    </row>
    <row r="208" spans="2:12" ht="14.25" outlineLevel="4">
      <c r="B208" s="211" t="s">
        <v>35</v>
      </c>
      <c r="C208" s="218">
        <v>1925</v>
      </c>
      <c r="D208" s="218" t="s">
        <v>424</v>
      </c>
      <c r="E208" s="222" t="s">
        <v>425</v>
      </c>
      <c r="F208" s="123">
        <f>MROUND('[3]Table_1_BA_ALL'!D199,10)</f>
        <v>4380</v>
      </c>
      <c r="G208" s="123"/>
      <c r="H208" s="123">
        <f>MROUND('[3]Table_1_BA_ALL'!F199,1000)/1000</f>
        <v>96712</v>
      </c>
      <c r="I208" s="123"/>
      <c r="J208" s="123">
        <f>MROUND('[3]Table_1_BA_ALL'!H199,1000)/1000</f>
        <v>100639</v>
      </c>
      <c r="K208" s="123"/>
      <c r="L208" s="255">
        <v>4.1</v>
      </c>
    </row>
    <row r="209" spans="2:12" ht="14.25" outlineLevel="4">
      <c r="B209" s="211" t="s">
        <v>35</v>
      </c>
      <c r="C209" s="218">
        <v>1930</v>
      </c>
      <c r="D209" s="218" t="s">
        <v>426</v>
      </c>
      <c r="E209" s="222" t="s">
        <v>427</v>
      </c>
      <c r="F209" s="123">
        <f>MROUND('[3]Table_1_BA_ALL'!D200,10)</f>
        <v>3950</v>
      </c>
      <c r="G209" s="123"/>
      <c r="H209" s="123">
        <f>MROUND('[3]Table_1_BA_ALL'!F200,1000)/1000</f>
        <v>147926</v>
      </c>
      <c r="I209" s="123"/>
      <c r="J209" s="123">
        <f>MROUND('[3]Table_1_BA_ALL'!H200,1000)/1000</f>
        <v>148662</v>
      </c>
      <c r="K209" s="123"/>
      <c r="L209" s="255">
        <v>0.5</v>
      </c>
    </row>
    <row r="210" spans="2:12" ht="14.25" outlineLevel="4">
      <c r="B210" s="211" t="s">
        <v>35</v>
      </c>
      <c r="C210" s="218">
        <v>1935</v>
      </c>
      <c r="D210" s="218" t="s">
        <v>428</v>
      </c>
      <c r="E210" s="222" t="s">
        <v>429</v>
      </c>
      <c r="F210" s="123">
        <f>MROUND('[3]Table_1_BA_ALL'!D201,10)</f>
        <v>2200</v>
      </c>
      <c r="G210" s="123"/>
      <c r="H210" s="123">
        <f>MROUND('[3]Table_1_BA_ALL'!F201,1000)/1000</f>
        <v>105810</v>
      </c>
      <c r="I210" s="123"/>
      <c r="J210" s="123">
        <f>MROUND('[3]Table_1_BA_ALL'!H201,1000)/1000</f>
        <v>103082</v>
      </c>
      <c r="K210" s="123"/>
      <c r="L210" s="255">
        <v>-2.6</v>
      </c>
    </row>
    <row r="211" spans="2:12" ht="14.25" outlineLevel="4">
      <c r="B211" s="211" t="s">
        <v>35</v>
      </c>
      <c r="C211" s="218">
        <v>1940</v>
      </c>
      <c r="D211" s="218" t="s">
        <v>430</v>
      </c>
      <c r="E211" s="222" t="s">
        <v>431</v>
      </c>
      <c r="F211" s="123">
        <f>MROUND('[3]Table_1_BA_ALL'!D202,10)</f>
        <v>1960</v>
      </c>
      <c r="G211" s="123"/>
      <c r="H211" s="123">
        <f>MROUND('[3]Table_1_BA_ALL'!F202,1000)/1000</f>
        <v>66781</v>
      </c>
      <c r="I211" s="123"/>
      <c r="J211" s="123">
        <f>MROUND('[3]Table_1_BA_ALL'!H202,1000)/1000</f>
        <v>69288</v>
      </c>
      <c r="K211" s="123"/>
      <c r="L211" s="255">
        <v>3.8</v>
      </c>
    </row>
    <row r="212" spans="2:12" ht="14.25" outlineLevel="4">
      <c r="B212" s="211" t="s">
        <v>35</v>
      </c>
      <c r="C212" s="218">
        <v>1945</v>
      </c>
      <c r="D212" s="218" t="s">
        <v>432</v>
      </c>
      <c r="E212" s="222" t="s">
        <v>433</v>
      </c>
      <c r="F212" s="123">
        <f>MROUND('[3]Table_1_BA_ALL'!D203,10)</f>
        <v>3420</v>
      </c>
      <c r="G212" s="123"/>
      <c r="H212" s="123">
        <f>MROUND('[3]Table_1_BA_ALL'!F203,1000)/1000</f>
        <v>151818</v>
      </c>
      <c r="I212" s="123"/>
      <c r="J212" s="123">
        <f>MROUND('[3]Table_1_BA_ALL'!H203,1000)/1000</f>
        <v>147351</v>
      </c>
      <c r="K212" s="123"/>
      <c r="L212" s="255">
        <v>-2.9</v>
      </c>
    </row>
    <row r="213" spans="2:12" ht="14.25" outlineLevel="4">
      <c r="B213" s="211" t="s">
        <v>35</v>
      </c>
      <c r="C213" s="218">
        <v>1950</v>
      </c>
      <c r="D213" s="218" t="s">
        <v>434</v>
      </c>
      <c r="E213" s="222" t="s">
        <v>435</v>
      </c>
      <c r="F213" s="123">
        <f>MROUND('[3]Table_1_BA_ALL'!D204,10)</f>
        <v>2960</v>
      </c>
      <c r="G213" s="123"/>
      <c r="H213" s="123">
        <f>MROUND('[3]Table_1_BA_ALL'!F204,1000)/1000</f>
        <v>140607</v>
      </c>
      <c r="I213" s="123"/>
      <c r="J213" s="123">
        <f>MROUND('[3]Table_1_BA_ALL'!H204,1000)/1000</f>
        <v>147391</v>
      </c>
      <c r="K213" s="123"/>
      <c r="L213" s="255">
        <v>4.8</v>
      </c>
    </row>
    <row r="214" spans="2:12" ht="14.25" outlineLevel="3">
      <c r="B214" s="211" t="s">
        <v>50</v>
      </c>
      <c r="C214" s="215" t="s">
        <v>26</v>
      </c>
      <c r="D214" s="216" t="s">
        <v>436</v>
      </c>
      <c r="E214" s="217" t="s">
        <v>437</v>
      </c>
      <c r="F214" s="123">
        <f>MROUND('[3]Table_1_BA_ALL'!D205,10)</f>
        <v>35680</v>
      </c>
      <c r="G214" s="123"/>
      <c r="H214" s="123">
        <f>MROUND('[3]Table_1_BA_ALL'!F205,1000)/1000</f>
        <v>673932</v>
      </c>
      <c r="I214" s="123"/>
      <c r="J214" s="123">
        <f>MROUND('[3]Table_1_BA_ALL'!H205,1000)/1000</f>
        <v>711155</v>
      </c>
      <c r="K214" s="123"/>
      <c r="L214" s="255">
        <v>5.5</v>
      </c>
    </row>
    <row r="215" spans="2:12" ht="14.25" outlineLevel="4">
      <c r="B215" s="211" t="s">
        <v>35</v>
      </c>
      <c r="C215" s="218">
        <v>2605</v>
      </c>
      <c r="D215" s="218" t="s">
        <v>438</v>
      </c>
      <c r="E215" s="222" t="s">
        <v>439</v>
      </c>
      <c r="F215" s="123">
        <f>MROUND('[3]Table_1_BA_ALL'!D206,10)</f>
        <v>4230</v>
      </c>
      <c r="G215" s="123"/>
      <c r="H215" s="123">
        <f>MROUND('[3]Table_1_BA_ALL'!F206,1000)/1000</f>
        <v>76576</v>
      </c>
      <c r="I215" s="123"/>
      <c r="J215" s="123">
        <f>MROUND('[3]Table_1_BA_ALL'!H206,1000)/1000</f>
        <v>83789</v>
      </c>
      <c r="K215" s="123"/>
      <c r="L215" s="255">
        <v>9.4</v>
      </c>
    </row>
    <row r="216" spans="2:12" ht="14.25" outlineLevel="4">
      <c r="B216" s="211" t="s">
        <v>35</v>
      </c>
      <c r="C216" s="218">
        <v>2610</v>
      </c>
      <c r="D216" s="218" t="s">
        <v>440</v>
      </c>
      <c r="E216" s="222" t="s">
        <v>441</v>
      </c>
      <c r="F216" s="123">
        <f>MROUND('[3]Table_1_BA_ALL'!D207,10)</f>
        <v>3550</v>
      </c>
      <c r="G216" s="123"/>
      <c r="H216" s="123">
        <f>MROUND('[3]Table_1_BA_ALL'!F207,1000)/1000</f>
        <v>73241</v>
      </c>
      <c r="I216" s="123"/>
      <c r="J216" s="123">
        <f>MROUND('[3]Table_1_BA_ALL'!H207,1000)/1000</f>
        <v>76209</v>
      </c>
      <c r="K216" s="123"/>
      <c r="L216" s="255">
        <v>4.1</v>
      </c>
    </row>
    <row r="217" spans="2:12" ht="14.25" outlineLevel="4">
      <c r="B217" s="211" t="s">
        <v>35</v>
      </c>
      <c r="C217" s="218">
        <v>2615</v>
      </c>
      <c r="D217" s="218" t="s">
        <v>442</v>
      </c>
      <c r="E217" s="222" t="s">
        <v>443</v>
      </c>
      <c r="F217" s="123">
        <f>MROUND('[3]Table_1_BA_ALL'!D208,10)</f>
        <v>4740</v>
      </c>
      <c r="G217" s="123"/>
      <c r="H217" s="123">
        <f>MROUND('[3]Table_1_BA_ALL'!F208,1000)/1000</f>
        <v>76660</v>
      </c>
      <c r="I217" s="123"/>
      <c r="J217" s="123">
        <f>MROUND('[3]Table_1_BA_ALL'!H208,1000)/1000</f>
        <v>77617</v>
      </c>
      <c r="K217" s="123"/>
      <c r="L217" s="255">
        <v>1.2</v>
      </c>
    </row>
    <row r="218" spans="2:12" ht="14.25" outlineLevel="4">
      <c r="B218" s="211" t="s">
        <v>35</v>
      </c>
      <c r="C218" s="218">
        <v>2635</v>
      </c>
      <c r="D218" s="218" t="s">
        <v>444</v>
      </c>
      <c r="E218" s="222" t="s">
        <v>445</v>
      </c>
      <c r="F218" s="123">
        <f>MROUND('[3]Table_1_BA_ALL'!D209,10)</f>
        <v>5670</v>
      </c>
      <c r="G218" s="123"/>
      <c r="H218" s="123">
        <f>MROUND('[3]Table_1_BA_ALL'!F209,1000)/1000</f>
        <v>111130</v>
      </c>
      <c r="I218" s="123"/>
      <c r="J218" s="123">
        <f>MROUND('[3]Table_1_BA_ALL'!H209,1000)/1000</f>
        <v>113818</v>
      </c>
      <c r="K218" s="123"/>
      <c r="L218" s="255">
        <v>2.4</v>
      </c>
    </row>
    <row r="219" spans="2:12" ht="14.25" outlineLevel="4">
      <c r="B219" s="211" t="s">
        <v>35</v>
      </c>
      <c r="C219" s="218">
        <v>2620</v>
      </c>
      <c r="D219" s="218" t="s">
        <v>446</v>
      </c>
      <c r="E219" s="222" t="s">
        <v>447</v>
      </c>
      <c r="F219" s="123">
        <f>MROUND('[3]Table_1_BA_ALL'!D210,10)</f>
        <v>6870</v>
      </c>
      <c r="G219" s="123"/>
      <c r="H219" s="123">
        <f>MROUND('[3]Table_1_BA_ALL'!F210,1000)/1000</f>
        <v>66696</v>
      </c>
      <c r="I219" s="123"/>
      <c r="J219" s="123">
        <f>MROUND('[3]Table_1_BA_ALL'!H210,1000)/1000</f>
        <v>77655</v>
      </c>
      <c r="K219" s="123"/>
      <c r="L219" s="255">
        <v>16.4</v>
      </c>
    </row>
    <row r="220" spans="2:12" ht="14.25" outlineLevel="4">
      <c r="B220" s="211" t="s">
        <v>35</v>
      </c>
      <c r="C220" s="218">
        <v>2625</v>
      </c>
      <c r="D220" s="218" t="s">
        <v>448</v>
      </c>
      <c r="E220" s="222" t="s">
        <v>449</v>
      </c>
      <c r="F220" s="123">
        <f>MROUND('[3]Table_1_BA_ALL'!D211,10)</f>
        <v>6360</v>
      </c>
      <c r="G220" s="123"/>
      <c r="H220" s="123">
        <f>MROUND('[3]Table_1_BA_ALL'!F211,1000)/1000</f>
        <v>190595</v>
      </c>
      <c r="I220" s="123"/>
      <c r="J220" s="123">
        <f>MROUND('[3]Table_1_BA_ALL'!H211,1000)/1000</f>
        <v>199500</v>
      </c>
      <c r="K220" s="123"/>
      <c r="L220" s="255">
        <v>4.7</v>
      </c>
    </row>
    <row r="221" spans="2:12" ht="14.25" outlineLevel="4">
      <c r="B221" s="211" t="s">
        <v>35</v>
      </c>
      <c r="C221" s="218">
        <v>2630</v>
      </c>
      <c r="D221" s="218" t="s">
        <v>450</v>
      </c>
      <c r="E221" s="222" t="s">
        <v>451</v>
      </c>
      <c r="F221" s="123">
        <f>MROUND('[3]Table_1_BA_ALL'!D212,10)</f>
        <v>4250</v>
      </c>
      <c r="G221" s="123"/>
      <c r="H221" s="123">
        <f>MROUND('[3]Table_1_BA_ALL'!F212,1000)/1000</f>
        <v>79035</v>
      </c>
      <c r="I221" s="123"/>
      <c r="J221" s="123">
        <f>MROUND('[3]Table_1_BA_ALL'!H212,1000)/1000</f>
        <v>82566</v>
      </c>
      <c r="K221" s="123"/>
      <c r="L221" s="255">
        <v>4.5</v>
      </c>
    </row>
    <row r="222" spans="2:12" ht="14.25" outlineLevel="3">
      <c r="B222" s="211" t="s">
        <v>50</v>
      </c>
      <c r="C222" s="215" t="s">
        <v>26</v>
      </c>
      <c r="D222" s="216" t="s">
        <v>452</v>
      </c>
      <c r="E222" s="217" t="s">
        <v>453</v>
      </c>
      <c r="F222" s="123">
        <f>MROUND('[3]Table_1_BA_ALL'!D213,10)</f>
        <v>29100</v>
      </c>
      <c r="G222" s="123"/>
      <c r="H222" s="123">
        <f>MROUND('[3]Table_1_BA_ALL'!F213,1000)/1000</f>
        <v>642786</v>
      </c>
      <c r="I222" s="123"/>
      <c r="J222" s="123">
        <f>MROUND('[3]Table_1_BA_ALL'!H213,1000)/1000</f>
        <v>655940</v>
      </c>
      <c r="K222" s="123"/>
      <c r="L222" s="255">
        <v>2</v>
      </c>
    </row>
    <row r="223" spans="2:12" ht="14.25" outlineLevel="4">
      <c r="B223" s="211" t="s">
        <v>35</v>
      </c>
      <c r="C223" s="218">
        <v>3505</v>
      </c>
      <c r="D223" s="218" t="s">
        <v>454</v>
      </c>
      <c r="E223" s="222" t="s">
        <v>455</v>
      </c>
      <c r="F223" s="123">
        <f>MROUND('[3]Table_1_BA_ALL'!D214,10)</f>
        <v>3370</v>
      </c>
      <c r="G223" s="123"/>
      <c r="H223" s="123">
        <f>MROUND('[3]Table_1_BA_ALL'!F214,1000)/1000</f>
        <v>60392</v>
      </c>
      <c r="I223" s="123"/>
      <c r="J223" s="123">
        <f>MROUND('[3]Table_1_BA_ALL'!H214,1000)/1000</f>
        <v>62347</v>
      </c>
      <c r="K223" s="123"/>
      <c r="L223" s="255">
        <v>3.2</v>
      </c>
    </row>
    <row r="224" spans="2:12" ht="14.25" outlineLevel="4">
      <c r="B224" s="211" t="s">
        <v>35</v>
      </c>
      <c r="C224" s="218">
        <v>3510</v>
      </c>
      <c r="D224" s="218" t="s">
        <v>456</v>
      </c>
      <c r="E224" s="222" t="s">
        <v>457</v>
      </c>
      <c r="F224" s="123">
        <f>MROUND('[3]Table_1_BA_ALL'!D215,10)</f>
        <v>2170</v>
      </c>
      <c r="G224" s="123"/>
      <c r="H224" s="123">
        <f>MROUND('[3]Table_1_BA_ALL'!F215,1000)/1000</f>
        <v>54043</v>
      </c>
      <c r="I224" s="123"/>
      <c r="J224" s="123">
        <f>MROUND('[3]Table_1_BA_ALL'!H215,1000)/1000</f>
        <v>60695</v>
      </c>
      <c r="K224" s="123"/>
      <c r="L224" s="255">
        <v>12.3</v>
      </c>
    </row>
    <row r="225" spans="2:12" ht="14.25" outlineLevel="4">
      <c r="B225" s="211" t="s">
        <v>35</v>
      </c>
      <c r="C225" s="218">
        <v>3515</v>
      </c>
      <c r="D225" s="218" t="s">
        <v>458</v>
      </c>
      <c r="E225" s="222" t="s">
        <v>459</v>
      </c>
      <c r="F225" s="123">
        <f>MROUND('[3]Table_1_BA_ALL'!D216,10)</f>
        <v>4440</v>
      </c>
      <c r="G225" s="123"/>
      <c r="H225" s="123">
        <f>MROUND('[3]Table_1_BA_ALL'!F216,1000)/1000</f>
        <v>133144</v>
      </c>
      <c r="I225" s="123"/>
      <c r="J225" s="123">
        <f>MROUND('[3]Table_1_BA_ALL'!H216,1000)/1000</f>
        <v>132138</v>
      </c>
      <c r="K225" s="123"/>
      <c r="L225" s="255">
        <v>-0.8</v>
      </c>
    </row>
    <row r="226" spans="2:12" ht="14.25" outlineLevel="4">
      <c r="B226" s="211" t="s">
        <v>35</v>
      </c>
      <c r="C226" s="218">
        <v>3520</v>
      </c>
      <c r="D226" s="218" t="s">
        <v>460</v>
      </c>
      <c r="E226" s="222" t="s">
        <v>461</v>
      </c>
      <c r="F226" s="123">
        <f>MROUND('[3]Table_1_BA_ALL'!D217,10)</f>
        <v>3310</v>
      </c>
      <c r="G226" s="123"/>
      <c r="H226" s="123">
        <f>MROUND('[3]Table_1_BA_ALL'!F217,1000)/1000</f>
        <v>56201</v>
      </c>
      <c r="I226" s="123"/>
      <c r="J226" s="123">
        <f>MROUND('[3]Table_1_BA_ALL'!H217,1000)/1000</f>
        <v>59721</v>
      </c>
      <c r="K226" s="123"/>
      <c r="L226" s="255">
        <v>6.3</v>
      </c>
    </row>
    <row r="227" spans="2:12" ht="14.25" outlineLevel="4">
      <c r="B227" s="211" t="s">
        <v>35</v>
      </c>
      <c r="C227" s="218">
        <v>3525</v>
      </c>
      <c r="D227" s="218" t="s">
        <v>462</v>
      </c>
      <c r="E227" s="222" t="s">
        <v>463</v>
      </c>
      <c r="F227" s="123">
        <f>MROUND('[3]Table_1_BA_ALL'!D218,10)</f>
        <v>3750</v>
      </c>
      <c r="G227" s="123"/>
      <c r="H227" s="123">
        <f>MROUND('[3]Table_1_BA_ALL'!F218,1000)/1000</f>
        <v>111500</v>
      </c>
      <c r="I227" s="123"/>
      <c r="J227" s="123">
        <f>MROUND('[3]Table_1_BA_ALL'!H218,1000)/1000</f>
        <v>113005</v>
      </c>
      <c r="K227" s="123"/>
      <c r="L227" s="255">
        <v>1.3</v>
      </c>
    </row>
    <row r="228" spans="2:12" ht="14.25" outlineLevel="4">
      <c r="B228" s="211" t="s">
        <v>35</v>
      </c>
      <c r="C228" s="218">
        <v>3530</v>
      </c>
      <c r="D228" s="218" t="s">
        <v>464</v>
      </c>
      <c r="E228" s="222" t="s">
        <v>465</v>
      </c>
      <c r="F228" s="123">
        <f>MROUND('[3]Table_1_BA_ALL'!D219,10)</f>
        <v>6710</v>
      </c>
      <c r="G228" s="123"/>
      <c r="H228" s="123">
        <f>MROUND('[3]Table_1_BA_ALL'!F219,1000)/1000</f>
        <v>156890</v>
      </c>
      <c r="I228" s="123"/>
      <c r="J228" s="123">
        <f>MROUND('[3]Table_1_BA_ALL'!H219,1000)/1000</f>
        <v>151551</v>
      </c>
      <c r="K228" s="123"/>
      <c r="L228" s="255">
        <v>-3.4</v>
      </c>
    </row>
    <row r="229" spans="2:12" ht="14.25" outlineLevel="4">
      <c r="B229" s="211" t="s">
        <v>35</v>
      </c>
      <c r="C229" s="218">
        <v>3535</v>
      </c>
      <c r="D229" s="218" t="s">
        <v>466</v>
      </c>
      <c r="E229" s="222" t="s">
        <v>467</v>
      </c>
      <c r="F229" s="123">
        <f>MROUND('[3]Table_1_BA_ALL'!D220,10)</f>
        <v>5360</v>
      </c>
      <c r="G229" s="123"/>
      <c r="H229" s="123">
        <f>MROUND('[3]Table_1_BA_ALL'!F220,1000)/1000</f>
        <v>70617</v>
      </c>
      <c r="I229" s="123"/>
      <c r="J229" s="123">
        <f>MROUND('[3]Table_1_BA_ALL'!H220,1000)/1000</f>
        <v>76483</v>
      </c>
      <c r="K229" s="123"/>
      <c r="L229" s="255">
        <v>8.3</v>
      </c>
    </row>
    <row r="230" spans="2:12" ht="18" customHeight="1" outlineLevel="2">
      <c r="B230" s="205" t="s">
        <v>32</v>
      </c>
      <c r="C230" s="209" t="s">
        <v>26</v>
      </c>
      <c r="D230" s="209" t="s">
        <v>468</v>
      </c>
      <c r="E230" s="210" t="s">
        <v>469</v>
      </c>
      <c r="F230" s="122">
        <f>MROUND('[3]Table_1_BA_ALL'!D221,10)</f>
        <v>304530</v>
      </c>
      <c r="G230" s="122"/>
      <c r="H230" s="122">
        <f>MROUND('[3]Table_1_BA_ALL'!F221,1000)/1000</f>
        <v>16224818</v>
      </c>
      <c r="I230" s="122"/>
      <c r="J230" s="122">
        <f>MROUND('[3]Table_1_BA_ALL'!H221,1000)/1000</f>
        <v>20016544</v>
      </c>
      <c r="K230" s="122"/>
      <c r="L230" s="254">
        <v>23.4</v>
      </c>
    </row>
    <row r="231" spans="2:12" ht="15" outlineLevel="3">
      <c r="B231" s="211" t="s">
        <v>50</v>
      </c>
      <c r="C231" s="215" t="s">
        <v>26</v>
      </c>
      <c r="D231" s="216" t="s">
        <v>470</v>
      </c>
      <c r="E231" s="223" t="s">
        <v>471</v>
      </c>
      <c r="F231" s="122">
        <f>MROUND('[3]Table_1_BA_ALL'!D222,10)</f>
        <v>178630</v>
      </c>
      <c r="G231" s="122"/>
      <c r="H231" s="122">
        <f>MROUND('[3]Table_1_BA_ALL'!F222,1000)/1000</f>
        <v>11607846</v>
      </c>
      <c r="I231" s="122"/>
      <c r="J231" s="122">
        <f>MROUND('[3]Table_1_BA_ALL'!H222,1000)/1000</f>
        <v>14863207</v>
      </c>
      <c r="K231" s="122"/>
      <c r="L231" s="254">
        <v>28</v>
      </c>
    </row>
    <row r="232" spans="2:12" ht="14.25" outlineLevel="4">
      <c r="B232" s="211" t="s">
        <v>35</v>
      </c>
      <c r="C232" s="218">
        <v>5210</v>
      </c>
      <c r="D232" s="218" t="s">
        <v>472</v>
      </c>
      <c r="E232" s="222" t="s">
        <v>473</v>
      </c>
      <c r="F232" s="123">
        <f>MROUND('[3]Table_1_BA_ALL'!D223,10)</f>
        <v>17440</v>
      </c>
      <c r="G232" s="123"/>
      <c r="H232" s="123">
        <f>MROUND('[3]Table_1_BA_ALL'!F223,1000)/1000</f>
        <v>1192037</v>
      </c>
      <c r="I232" s="123"/>
      <c r="J232" s="123">
        <f>MROUND('[3]Table_1_BA_ALL'!H223,1000)/1000</f>
        <v>1539942</v>
      </c>
      <c r="K232" s="123"/>
      <c r="L232" s="255">
        <v>29.2</v>
      </c>
    </row>
    <row r="233" spans="2:12" ht="14.25" outlineLevel="4">
      <c r="B233" s="211" t="s">
        <v>35</v>
      </c>
      <c r="C233" s="218">
        <v>5030</v>
      </c>
      <c r="D233" s="218" t="s">
        <v>474</v>
      </c>
      <c r="E233" s="222" t="s">
        <v>475</v>
      </c>
      <c r="F233" s="123">
        <f>MROUND('[3]Table_1_BA_ALL'!D224,10)</f>
        <v>19950</v>
      </c>
      <c r="G233" s="123"/>
      <c r="H233" s="123">
        <f>MROUND('[3]Table_1_BA_ALL'!F224,1000)/1000</f>
        <v>1955335</v>
      </c>
      <c r="I233" s="123"/>
      <c r="J233" s="123">
        <f>MROUND('[3]Table_1_BA_ALL'!H224,1000)/1000</f>
        <v>2521235</v>
      </c>
      <c r="K233" s="123"/>
      <c r="L233" s="255">
        <v>28.9</v>
      </c>
    </row>
    <row r="234" spans="2:12" ht="14.25" outlineLevel="4">
      <c r="B234" s="211" t="s">
        <v>35</v>
      </c>
      <c r="C234" s="218">
        <v>5360</v>
      </c>
      <c r="D234" s="218" t="s">
        <v>476</v>
      </c>
      <c r="E234" s="222" t="s">
        <v>477</v>
      </c>
      <c r="F234" s="123">
        <f>MROUND('[3]Table_1_BA_ALL'!D225,10)</f>
        <v>10430</v>
      </c>
      <c r="G234" s="123"/>
      <c r="H234" s="123">
        <f>MROUND('[3]Table_1_BA_ALL'!F225,1000)/1000</f>
        <v>244670</v>
      </c>
      <c r="I234" s="123"/>
      <c r="J234" s="123">
        <f>MROUND('[3]Table_1_BA_ALL'!H225,1000)/1000</f>
        <v>356523</v>
      </c>
      <c r="K234" s="123"/>
      <c r="L234" s="255">
        <v>45.7</v>
      </c>
    </row>
    <row r="235" spans="2:12" ht="14.25" outlineLevel="4">
      <c r="B235" s="211" t="s">
        <v>35</v>
      </c>
      <c r="C235" s="218">
        <v>5390</v>
      </c>
      <c r="D235" s="218" t="s">
        <v>478</v>
      </c>
      <c r="E235" s="222" t="s">
        <v>479</v>
      </c>
      <c r="F235" s="123">
        <f>MROUND('[3]Table_1_BA_ALL'!D226,10)</f>
        <v>9330</v>
      </c>
      <c r="G235" s="123"/>
      <c r="H235" s="123">
        <f>MROUND('[3]Table_1_BA_ALL'!F226,1000)/1000</f>
        <v>422156</v>
      </c>
      <c r="I235" s="123"/>
      <c r="J235" s="123">
        <f>MROUND('[3]Table_1_BA_ALL'!H226,1000)/1000</f>
        <v>574132</v>
      </c>
      <c r="K235" s="123"/>
      <c r="L235" s="255">
        <v>36</v>
      </c>
    </row>
    <row r="236" spans="2:12" ht="14.25" outlineLevel="4">
      <c r="B236" s="211" t="s">
        <v>35</v>
      </c>
      <c r="C236" s="218">
        <v>5420</v>
      </c>
      <c r="D236" s="218" t="s">
        <v>480</v>
      </c>
      <c r="E236" s="222" t="s">
        <v>481</v>
      </c>
      <c r="F236" s="123">
        <f>MROUND('[3]Table_1_BA_ALL'!D227,10)</f>
        <v>6940</v>
      </c>
      <c r="G236" s="123"/>
      <c r="H236" s="123">
        <f>MROUND('[3]Table_1_BA_ALL'!F227,1000)/1000</f>
        <v>163099</v>
      </c>
      <c r="I236" s="123"/>
      <c r="J236" s="123">
        <f>MROUND('[3]Table_1_BA_ALL'!H227,1000)/1000</f>
        <v>197394</v>
      </c>
      <c r="K236" s="123"/>
      <c r="L236" s="255">
        <v>21</v>
      </c>
    </row>
    <row r="237" spans="2:12" ht="14.25" outlineLevel="4">
      <c r="B237" s="211" t="s">
        <v>35</v>
      </c>
      <c r="C237" s="218">
        <v>5570</v>
      </c>
      <c r="D237" s="218" t="s">
        <v>482</v>
      </c>
      <c r="E237" s="222" t="s">
        <v>483</v>
      </c>
      <c r="F237" s="123">
        <f>MROUND('[3]Table_1_BA_ALL'!D228,10)</f>
        <v>11170</v>
      </c>
      <c r="G237" s="123"/>
      <c r="H237" s="123">
        <f>MROUND('[3]Table_1_BA_ALL'!F228,1000)/1000</f>
        <v>486902</v>
      </c>
      <c r="I237" s="123"/>
      <c r="J237" s="123">
        <f>MROUND('[3]Table_1_BA_ALL'!H228,1000)/1000</f>
        <v>702162</v>
      </c>
      <c r="K237" s="123"/>
      <c r="L237" s="255">
        <v>44.2</v>
      </c>
    </row>
    <row r="238" spans="2:12" ht="14.25" outlineLevel="4">
      <c r="B238" s="211" t="s">
        <v>35</v>
      </c>
      <c r="C238" s="218">
        <v>5600</v>
      </c>
      <c r="D238" s="218" t="s">
        <v>484</v>
      </c>
      <c r="E238" s="222" t="s">
        <v>485</v>
      </c>
      <c r="F238" s="123">
        <f>MROUND('[3]Table_1_BA_ALL'!D229,10)</f>
        <v>8850</v>
      </c>
      <c r="G238" s="123"/>
      <c r="H238" s="123">
        <f>MROUND('[3]Table_1_BA_ALL'!F229,1000)/1000</f>
        <v>642807</v>
      </c>
      <c r="I238" s="123"/>
      <c r="J238" s="123">
        <f>MROUND('[3]Table_1_BA_ALL'!H229,1000)/1000</f>
        <v>825062</v>
      </c>
      <c r="K238" s="123"/>
      <c r="L238" s="255">
        <v>28.4</v>
      </c>
    </row>
    <row r="239" spans="2:12" ht="14.25" outlineLevel="4">
      <c r="B239" s="211" t="s">
        <v>35</v>
      </c>
      <c r="C239" s="218">
        <v>5660</v>
      </c>
      <c r="D239" s="218" t="s">
        <v>486</v>
      </c>
      <c r="E239" s="222" t="s">
        <v>487</v>
      </c>
      <c r="F239" s="123">
        <f>MROUND('[3]Table_1_BA_ALL'!D230,10)</f>
        <v>8870</v>
      </c>
      <c r="G239" s="123"/>
      <c r="H239" s="123">
        <f>MROUND('[3]Table_1_BA_ALL'!F230,1000)/1000</f>
        <v>301556</v>
      </c>
      <c r="I239" s="123"/>
      <c r="J239" s="123">
        <f>MROUND('[3]Table_1_BA_ALL'!H230,1000)/1000</f>
        <v>409197</v>
      </c>
      <c r="K239" s="123"/>
      <c r="L239" s="255">
        <v>35.7</v>
      </c>
    </row>
    <row r="240" spans="2:12" ht="14.25" outlineLevel="4">
      <c r="B240" s="211" t="s">
        <v>35</v>
      </c>
      <c r="C240" s="218">
        <v>5690</v>
      </c>
      <c r="D240" s="218" t="s">
        <v>488</v>
      </c>
      <c r="E240" s="222" t="s">
        <v>489</v>
      </c>
      <c r="F240" s="123">
        <f>MROUND('[3]Table_1_BA_ALL'!D231,10)</f>
        <v>5980</v>
      </c>
      <c r="G240" s="123"/>
      <c r="H240" s="123">
        <f>MROUND('[3]Table_1_BA_ALL'!F231,1000)/1000</f>
        <v>138330</v>
      </c>
      <c r="I240" s="123"/>
      <c r="J240" s="123">
        <f>MROUND('[3]Table_1_BA_ALL'!H231,1000)/1000</f>
        <v>179110</v>
      </c>
      <c r="K240" s="123"/>
      <c r="L240" s="255">
        <v>29.5</v>
      </c>
    </row>
    <row r="241" spans="2:12" ht="14.25" outlineLevel="4">
      <c r="B241" s="211" t="s">
        <v>35</v>
      </c>
      <c r="C241" s="218">
        <v>5750</v>
      </c>
      <c r="D241" s="218" t="s">
        <v>490</v>
      </c>
      <c r="E241" s="222" t="s">
        <v>491</v>
      </c>
      <c r="F241" s="123">
        <f>MROUND('[3]Table_1_BA_ALL'!D232,10)</f>
        <v>7370</v>
      </c>
      <c r="G241" s="123"/>
      <c r="H241" s="123">
        <f>MROUND('[3]Table_1_BA_ALL'!F232,1000)/1000</f>
        <v>318023</v>
      </c>
      <c r="I241" s="123"/>
      <c r="J241" s="123">
        <f>MROUND('[3]Table_1_BA_ALL'!H232,1000)/1000</f>
        <v>379041</v>
      </c>
      <c r="K241" s="123"/>
      <c r="L241" s="255">
        <v>19.2</v>
      </c>
    </row>
    <row r="242" spans="2:12" ht="14.25" outlineLevel="4">
      <c r="B242" s="211" t="s">
        <v>35</v>
      </c>
      <c r="C242" s="218">
        <v>5840</v>
      </c>
      <c r="D242" s="218" t="s">
        <v>492</v>
      </c>
      <c r="E242" s="222" t="s">
        <v>493</v>
      </c>
      <c r="F242" s="123">
        <f>MROUND('[3]Table_1_BA_ALL'!D233,10)</f>
        <v>11440</v>
      </c>
      <c r="G242" s="123"/>
      <c r="H242" s="123">
        <f>MROUND('[3]Table_1_BA_ALL'!F233,1000)/1000</f>
        <v>555856</v>
      </c>
      <c r="I242" s="123"/>
      <c r="J242" s="123">
        <f>MROUND('[3]Table_1_BA_ALL'!H233,1000)/1000</f>
        <v>721258</v>
      </c>
      <c r="K242" s="123"/>
      <c r="L242" s="255">
        <v>29.8</v>
      </c>
    </row>
    <row r="243" spans="2:12" ht="14.25" outlineLevel="4">
      <c r="B243" s="211" t="s">
        <v>35</v>
      </c>
      <c r="C243" s="218">
        <v>5900</v>
      </c>
      <c r="D243" s="218" t="s">
        <v>494</v>
      </c>
      <c r="E243" s="222" t="s">
        <v>495</v>
      </c>
      <c r="F243" s="123">
        <f>MROUND('[3]Table_1_BA_ALL'!D234,10)</f>
        <v>16200</v>
      </c>
      <c r="G243" s="123"/>
      <c r="H243" s="123">
        <f>MROUND('[3]Table_1_BA_ALL'!F234,1000)/1000</f>
        <v>868696</v>
      </c>
      <c r="I243" s="123"/>
      <c r="J243" s="123">
        <f>MROUND('[3]Table_1_BA_ALL'!H234,1000)/1000</f>
        <v>1044679</v>
      </c>
      <c r="K243" s="123"/>
      <c r="L243" s="255">
        <v>20.3</v>
      </c>
    </row>
    <row r="244" spans="2:12" ht="14.25" outlineLevel="4">
      <c r="B244" s="211" t="s">
        <v>35</v>
      </c>
      <c r="C244" s="218">
        <v>5960</v>
      </c>
      <c r="D244" s="218" t="s">
        <v>496</v>
      </c>
      <c r="E244" s="222" t="s">
        <v>497</v>
      </c>
      <c r="F244" s="123">
        <f>MROUND('[3]Table_1_BA_ALL'!D235,10)</f>
        <v>8750</v>
      </c>
      <c r="G244" s="123"/>
      <c r="H244" s="123">
        <f>MROUND('[3]Table_1_BA_ALL'!F235,1000)/1000</f>
        <v>248295</v>
      </c>
      <c r="I244" s="123"/>
      <c r="J244" s="123">
        <f>MROUND('[3]Table_1_BA_ALL'!H235,1000)/1000</f>
        <v>295253</v>
      </c>
      <c r="K244" s="123"/>
      <c r="L244" s="255">
        <v>18.9</v>
      </c>
    </row>
    <row r="245" spans="2:12" ht="14.25" outlineLevel="4">
      <c r="B245" s="211" t="s">
        <v>35</v>
      </c>
      <c r="C245" s="218">
        <v>5990</v>
      </c>
      <c r="D245" s="218" t="s">
        <v>498</v>
      </c>
      <c r="E245" s="222" t="s">
        <v>499</v>
      </c>
      <c r="F245" s="123">
        <f>MROUND('[3]Table_1_BA_ALL'!D236,10)</f>
        <v>35920</v>
      </c>
      <c r="G245" s="123"/>
      <c r="H245" s="123">
        <f>MROUND('[3]Table_1_BA_ALL'!F236,1000)/1000</f>
        <v>4070085</v>
      </c>
      <c r="I245" s="123"/>
      <c r="J245" s="123">
        <f>MROUND('[3]Table_1_BA_ALL'!H236,1000)/1000</f>
        <v>5118219</v>
      </c>
      <c r="K245" s="123"/>
      <c r="L245" s="255">
        <v>25.8</v>
      </c>
    </row>
    <row r="246" spans="2:12" ht="15" outlineLevel="3">
      <c r="B246" s="211" t="s">
        <v>50</v>
      </c>
      <c r="C246" s="215" t="s">
        <v>26</v>
      </c>
      <c r="D246" s="216" t="s">
        <v>500</v>
      </c>
      <c r="E246" s="223" t="s">
        <v>501</v>
      </c>
      <c r="F246" s="122">
        <f>MROUND('[3]Table_1_BA_ALL'!D237,10)</f>
        <v>125900</v>
      </c>
      <c r="G246" s="122"/>
      <c r="H246" s="122">
        <f>MROUND('[3]Table_1_BA_ALL'!F237,1000)/1000</f>
        <v>4616972</v>
      </c>
      <c r="I246" s="122"/>
      <c r="J246" s="122">
        <f>MROUND('[3]Table_1_BA_ALL'!H237,1000)/1000</f>
        <v>5153337</v>
      </c>
      <c r="K246" s="122"/>
      <c r="L246" s="254">
        <v>11.6</v>
      </c>
    </row>
    <row r="247" spans="2:12" ht="14.25" outlineLevel="4">
      <c r="B247" s="211" t="s">
        <v>35</v>
      </c>
      <c r="C247" s="218">
        <v>5060</v>
      </c>
      <c r="D247" s="218" t="s">
        <v>502</v>
      </c>
      <c r="E247" s="222" t="s">
        <v>503</v>
      </c>
      <c r="F247" s="123">
        <f>MROUND('[3]Table_1_BA_ALL'!D238,10)</f>
        <v>4400</v>
      </c>
      <c r="G247" s="123"/>
      <c r="H247" s="123">
        <f>MROUND('[3]Table_1_BA_ALL'!F238,1000)/1000</f>
        <v>137830</v>
      </c>
      <c r="I247" s="123"/>
      <c r="J247" s="123">
        <f>MROUND('[3]Table_1_BA_ALL'!H238,1000)/1000</f>
        <v>150708</v>
      </c>
      <c r="K247" s="123"/>
      <c r="L247" s="255">
        <v>9.3</v>
      </c>
    </row>
    <row r="248" spans="2:12" ht="14.25" outlineLevel="4">
      <c r="B248" s="211" t="s">
        <v>35</v>
      </c>
      <c r="C248" s="218">
        <v>5090</v>
      </c>
      <c r="D248" s="218" t="s">
        <v>504</v>
      </c>
      <c r="E248" s="222" t="s">
        <v>505</v>
      </c>
      <c r="F248" s="123">
        <f>MROUND('[3]Table_1_BA_ALL'!D239,10)</f>
        <v>8730</v>
      </c>
      <c r="G248" s="123"/>
      <c r="H248" s="123">
        <f>MROUND('[3]Table_1_BA_ALL'!F239,1000)/1000</f>
        <v>269871</v>
      </c>
      <c r="I248" s="123"/>
      <c r="J248" s="123">
        <f>MROUND('[3]Table_1_BA_ALL'!H239,1000)/1000</f>
        <v>301408</v>
      </c>
      <c r="K248" s="123"/>
      <c r="L248" s="255">
        <v>11.7</v>
      </c>
    </row>
    <row r="249" spans="2:12" ht="14.25" outlineLevel="4">
      <c r="B249" s="211" t="s">
        <v>35</v>
      </c>
      <c r="C249" s="218">
        <v>5120</v>
      </c>
      <c r="D249" s="218" t="s">
        <v>506</v>
      </c>
      <c r="E249" s="222" t="s">
        <v>507</v>
      </c>
      <c r="F249" s="123">
        <f>MROUND('[3]Table_1_BA_ALL'!D240,10)</f>
        <v>5450</v>
      </c>
      <c r="G249" s="123"/>
      <c r="H249" s="123">
        <f>MROUND('[3]Table_1_BA_ALL'!F240,1000)/1000</f>
        <v>173599</v>
      </c>
      <c r="I249" s="123"/>
      <c r="J249" s="123">
        <f>MROUND('[3]Table_1_BA_ALL'!H240,1000)/1000</f>
        <v>184729</v>
      </c>
      <c r="K249" s="123"/>
      <c r="L249" s="255">
        <v>6.4</v>
      </c>
    </row>
    <row r="250" spans="2:12" ht="14.25" outlineLevel="4">
      <c r="B250" s="211" t="s">
        <v>35</v>
      </c>
      <c r="C250" s="218">
        <v>5150</v>
      </c>
      <c r="D250" s="218" t="s">
        <v>508</v>
      </c>
      <c r="E250" s="222" t="s">
        <v>509</v>
      </c>
      <c r="F250" s="123">
        <f>MROUND('[3]Table_1_BA_ALL'!D241,10)</f>
        <v>8610</v>
      </c>
      <c r="G250" s="123"/>
      <c r="H250" s="123">
        <f>MROUND('[3]Table_1_BA_ALL'!F241,1000)/1000</f>
        <v>282989</v>
      </c>
      <c r="I250" s="123"/>
      <c r="J250" s="123">
        <f>MROUND('[3]Table_1_BA_ALL'!H241,1000)/1000</f>
        <v>316150</v>
      </c>
      <c r="K250" s="123"/>
      <c r="L250" s="255">
        <v>11.7</v>
      </c>
    </row>
    <row r="251" spans="2:12" ht="14.25" outlineLevel="4">
      <c r="B251" s="211" t="s">
        <v>35</v>
      </c>
      <c r="C251" s="218">
        <v>5180</v>
      </c>
      <c r="D251" s="218" t="s">
        <v>510</v>
      </c>
      <c r="E251" s="222" t="s">
        <v>511</v>
      </c>
      <c r="F251" s="123">
        <f>MROUND('[3]Table_1_BA_ALL'!D242,10)</f>
        <v>7250</v>
      </c>
      <c r="G251" s="123"/>
      <c r="H251" s="123">
        <f>MROUND('[3]Table_1_BA_ALL'!F242,1000)/1000</f>
        <v>210796</v>
      </c>
      <c r="I251" s="123"/>
      <c r="J251" s="123">
        <f>MROUND('[3]Table_1_BA_ALL'!H242,1000)/1000</f>
        <v>244280</v>
      </c>
      <c r="K251" s="123"/>
      <c r="L251" s="255">
        <v>15.9</v>
      </c>
    </row>
    <row r="252" spans="2:12" ht="14.25" outlineLevel="4">
      <c r="B252" s="211" t="s">
        <v>35</v>
      </c>
      <c r="C252" s="218">
        <v>5240</v>
      </c>
      <c r="D252" s="218" t="s">
        <v>512</v>
      </c>
      <c r="E252" s="222" t="s">
        <v>513</v>
      </c>
      <c r="F252" s="123">
        <f>MROUND('[3]Table_1_BA_ALL'!D243,10)</f>
        <v>8970</v>
      </c>
      <c r="G252" s="123"/>
      <c r="H252" s="123">
        <f>MROUND('[3]Table_1_BA_ALL'!F243,1000)/1000</f>
        <v>268480</v>
      </c>
      <c r="I252" s="123"/>
      <c r="J252" s="123">
        <f>MROUND('[3]Table_1_BA_ALL'!H243,1000)/1000</f>
        <v>317208</v>
      </c>
      <c r="K252" s="123"/>
      <c r="L252" s="255">
        <v>18.1</v>
      </c>
    </row>
    <row r="253" spans="2:12" ht="14.25" outlineLevel="4">
      <c r="B253" s="211" t="s">
        <v>35</v>
      </c>
      <c r="C253" s="218">
        <v>5270</v>
      </c>
      <c r="D253" s="218" t="s">
        <v>514</v>
      </c>
      <c r="E253" s="222" t="s">
        <v>515</v>
      </c>
      <c r="F253" s="123">
        <f>MROUND('[3]Table_1_BA_ALL'!D244,10)</f>
        <v>10100</v>
      </c>
      <c r="G253" s="123"/>
      <c r="H253" s="123">
        <f>MROUND('[3]Table_1_BA_ALL'!F244,1000)/1000</f>
        <v>350335</v>
      </c>
      <c r="I253" s="123"/>
      <c r="J253" s="123">
        <f>MROUND('[3]Table_1_BA_ALL'!H244,1000)/1000</f>
        <v>394898</v>
      </c>
      <c r="K253" s="123"/>
      <c r="L253" s="255">
        <v>12.7</v>
      </c>
    </row>
    <row r="254" spans="2:12" ht="14.25" outlineLevel="4">
      <c r="B254" s="211" t="s">
        <v>35</v>
      </c>
      <c r="C254" s="218">
        <v>5300</v>
      </c>
      <c r="D254" s="218" t="s">
        <v>516</v>
      </c>
      <c r="E254" s="222" t="s">
        <v>517</v>
      </c>
      <c r="F254" s="123">
        <f>MROUND('[3]Table_1_BA_ALL'!D245,10)</f>
        <v>7030</v>
      </c>
      <c r="G254" s="123"/>
      <c r="H254" s="123">
        <f>MROUND('[3]Table_1_BA_ALL'!F245,1000)/1000</f>
        <v>251109</v>
      </c>
      <c r="I254" s="123"/>
      <c r="J254" s="123">
        <f>MROUND('[3]Table_1_BA_ALL'!H245,1000)/1000</f>
        <v>277047</v>
      </c>
      <c r="K254" s="123"/>
      <c r="L254" s="255">
        <v>10.3</v>
      </c>
    </row>
    <row r="255" spans="2:12" ht="14.25" outlineLevel="4">
      <c r="B255" s="211" t="s">
        <v>35</v>
      </c>
      <c r="C255" s="218">
        <v>5330</v>
      </c>
      <c r="D255" s="218" t="s">
        <v>518</v>
      </c>
      <c r="E255" s="222" t="s">
        <v>519</v>
      </c>
      <c r="F255" s="123">
        <f>MROUND('[3]Table_1_BA_ALL'!D246,10)</f>
        <v>5200</v>
      </c>
      <c r="G255" s="123"/>
      <c r="H255" s="123">
        <f>MROUND('[3]Table_1_BA_ALL'!F246,1000)/1000</f>
        <v>189576</v>
      </c>
      <c r="I255" s="123"/>
      <c r="J255" s="123">
        <f>MROUND('[3]Table_1_BA_ALL'!H246,1000)/1000</f>
        <v>228794</v>
      </c>
      <c r="K255" s="123"/>
      <c r="L255" s="255">
        <v>20.7</v>
      </c>
    </row>
    <row r="256" spans="2:12" ht="14.25" outlineLevel="4">
      <c r="B256" s="211" t="s">
        <v>35</v>
      </c>
      <c r="C256" s="218">
        <v>5450</v>
      </c>
      <c r="D256" s="218" t="s">
        <v>520</v>
      </c>
      <c r="E256" s="222" t="s">
        <v>521</v>
      </c>
      <c r="F256" s="123">
        <f>MROUND('[3]Table_1_BA_ALL'!D247,10)</f>
        <v>5430</v>
      </c>
      <c r="G256" s="123"/>
      <c r="H256" s="123">
        <f>MROUND('[3]Table_1_BA_ALL'!F247,1000)/1000</f>
        <v>124588</v>
      </c>
      <c r="I256" s="123"/>
      <c r="J256" s="123">
        <f>MROUND('[3]Table_1_BA_ALL'!H247,1000)/1000</f>
        <v>141884</v>
      </c>
      <c r="K256" s="123"/>
      <c r="L256" s="255">
        <v>13.9</v>
      </c>
    </row>
    <row r="257" spans="2:12" ht="14.25" outlineLevel="4">
      <c r="B257" s="211" t="s">
        <v>35</v>
      </c>
      <c r="C257" s="218">
        <v>5480</v>
      </c>
      <c r="D257" s="218" t="s">
        <v>522</v>
      </c>
      <c r="E257" s="222" t="s">
        <v>523</v>
      </c>
      <c r="F257" s="123">
        <f>MROUND('[3]Table_1_BA_ALL'!D248,10)</f>
        <v>5880</v>
      </c>
      <c r="G257" s="123"/>
      <c r="H257" s="123">
        <f>MROUND('[3]Table_1_BA_ALL'!F248,1000)/1000</f>
        <v>178833</v>
      </c>
      <c r="I257" s="123"/>
      <c r="J257" s="123">
        <f>MROUND('[3]Table_1_BA_ALL'!H248,1000)/1000</f>
        <v>201549</v>
      </c>
      <c r="K257" s="123"/>
      <c r="L257" s="255">
        <v>12.7</v>
      </c>
    </row>
    <row r="258" spans="2:12" ht="14.25" outlineLevel="4">
      <c r="B258" s="211" t="s">
        <v>35</v>
      </c>
      <c r="C258" s="218">
        <v>5510</v>
      </c>
      <c r="D258" s="218" t="s">
        <v>524</v>
      </c>
      <c r="E258" s="222" t="s">
        <v>525</v>
      </c>
      <c r="F258" s="123">
        <f>MROUND('[3]Table_1_BA_ALL'!D249,10)</f>
        <v>8430</v>
      </c>
      <c r="G258" s="123"/>
      <c r="H258" s="123">
        <f>MROUND('[3]Table_1_BA_ALL'!F249,1000)/1000</f>
        <v>809142</v>
      </c>
      <c r="I258" s="123"/>
      <c r="J258" s="123">
        <f>MROUND('[3]Table_1_BA_ALL'!H249,1000)/1000</f>
        <v>804748</v>
      </c>
      <c r="K258" s="123"/>
      <c r="L258" s="255">
        <v>-0.5</v>
      </c>
    </row>
    <row r="259" spans="2:12" ht="14.25" outlineLevel="4">
      <c r="B259" s="211" t="s">
        <v>35</v>
      </c>
      <c r="C259" s="218">
        <v>5540</v>
      </c>
      <c r="D259" s="218" t="s">
        <v>526</v>
      </c>
      <c r="E259" s="222" t="s">
        <v>527</v>
      </c>
      <c r="F259" s="123">
        <f>MROUND('[3]Table_1_BA_ALL'!D250,10)</f>
        <v>7200</v>
      </c>
      <c r="G259" s="123"/>
      <c r="H259" s="123">
        <f>MROUND('[3]Table_1_BA_ALL'!F250,1000)/1000</f>
        <v>374239</v>
      </c>
      <c r="I259" s="123"/>
      <c r="J259" s="123">
        <f>MROUND('[3]Table_1_BA_ALL'!H250,1000)/1000</f>
        <v>468377</v>
      </c>
      <c r="K259" s="123"/>
      <c r="L259" s="255">
        <v>25.2</v>
      </c>
    </row>
    <row r="260" spans="2:12" ht="14.25" outlineLevel="4">
      <c r="B260" s="211" t="s">
        <v>35</v>
      </c>
      <c r="C260" s="218">
        <v>5630</v>
      </c>
      <c r="D260" s="218" t="s">
        <v>528</v>
      </c>
      <c r="E260" s="222" t="s">
        <v>529</v>
      </c>
      <c r="F260" s="123">
        <f>MROUND('[3]Table_1_BA_ALL'!D251,10)</f>
        <v>4730</v>
      </c>
      <c r="G260" s="123"/>
      <c r="H260" s="123">
        <f>MROUND('[3]Table_1_BA_ALL'!F251,1000)/1000</f>
        <v>195023</v>
      </c>
      <c r="I260" s="123"/>
      <c r="J260" s="123">
        <f>MROUND('[3]Table_1_BA_ALL'!H251,1000)/1000</f>
        <v>211847</v>
      </c>
      <c r="K260" s="123"/>
      <c r="L260" s="255">
        <v>8.6</v>
      </c>
    </row>
    <row r="261" spans="2:12" ht="14.25" outlineLevel="4">
      <c r="B261" s="211" t="s">
        <v>35</v>
      </c>
      <c r="C261" s="218">
        <v>5720</v>
      </c>
      <c r="D261" s="218" t="s">
        <v>530</v>
      </c>
      <c r="E261" s="222" t="s">
        <v>531</v>
      </c>
      <c r="F261" s="123">
        <f>MROUND('[3]Table_1_BA_ALL'!D252,10)</f>
        <v>5350</v>
      </c>
      <c r="G261" s="123"/>
      <c r="H261" s="123">
        <f>MROUND('[3]Table_1_BA_ALL'!F252,1000)/1000</f>
        <v>198246</v>
      </c>
      <c r="I261" s="123"/>
      <c r="J261" s="123">
        <f>MROUND('[3]Table_1_BA_ALL'!H252,1000)/1000</f>
        <v>213029</v>
      </c>
      <c r="K261" s="123"/>
      <c r="L261" s="255">
        <v>7.5</v>
      </c>
    </row>
    <row r="262" spans="2:12" ht="14.25" outlineLevel="4">
      <c r="B262" s="211" t="s">
        <v>35</v>
      </c>
      <c r="C262" s="218">
        <v>5780</v>
      </c>
      <c r="D262" s="218" t="s">
        <v>532</v>
      </c>
      <c r="E262" s="222" t="s">
        <v>533</v>
      </c>
      <c r="F262" s="123">
        <f>MROUND('[3]Table_1_BA_ALL'!D253,10)</f>
        <v>6550</v>
      </c>
      <c r="G262" s="123"/>
      <c r="H262" s="123">
        <f>MROUND('[3]Table_1_BA_ALL'!F253,1000)/1000</f>
        <v>135268</v>
      </c>
      <c r="I262" s="123"/>
      <c r="J262" s="123">
        <f>MROUND('[3]Table_1_BA_ALL'!H253,1000)/1000</f>
        <v>154939</v>
      </c>
      <c r="K262" s="123"/>
      <c r="L262" s="255">
        <v>14.5</v>
      </c>
    </row>
    <row r="263" spans="2:12" ht="14.25" outlineLevel="4">
      <c r="B263" s="211" t="s">
        <v>35</v>
      </c>
      <c r="C263" s="218">
        <v>5810</v>
      </c>
      <c r="D263" s="218" t="s">
        <v>534</v>
      </c>
      <c r="E263" s="222" t="s">
        <v>535</v>
      </c>
      <c r="F263" s="123">
        <f>MROUND('[3]Table_1_BA_ALL'!D254,10)</f>
        <v>5890</v>
      </c>
      <c r="G263" s="123"/>
      <c r="H263" s="123">
        <f>MROUND('[3]Table_1_BA_ALL'!F254,1000)/1000</f>
        <v>199138</v>
      </c>
      <c r="I263" s="123"/>
      <c r="J263" s="123">
        <f>MROUND('[3]Table_1_BA_ALL'!H254,1000)/1000</f>
        <v>227762</v>
      </c>
      <c r="K263" s="123"/>
      <c r="L263" s="255">
        <v>14.4</v>
      </c>
    </row>
    <row r="264" spans="2:12" ht="14.25" outlineLevel="4">
      <c r="B264" s="211" t="s">
        <v>35</v>
      </c>
      <c r="C264" s="218">
        <v>5870</v>
      </c>
      <c r="D264" s="218" t="s">
        <v>536</v>
      </c>
      <c r="E264" s="222" t="s">
        <v>537</v>
      </c>
      <c r="F264" s="123">
        <f>MROUND('[3]Table_1_BA_ALL'!D255,10)</f>
        <v>4040</v>
      </c>
      <c r="G264" s="123"/>
      <c r="H264" s="123">
        <f>MROUND('[3]Table_1_BA_ALL'!F255,1000)/1000</f>
        <v>122054</v>
      </c>
      <c r="I264" s="123"/>
      <c r="J264" s="123">
        <f>MROUND('[3]Table_1_BA_ALL'!H255,1000)/1000</f>
        <v>134066</v>
      </c>
      <c r="K264" s="123"/>
      <c r="L264" s="255">
        <v>9.8</v>
      </c>
    </row>
    <row r="265" spans="2:12" ht="14.25" outlineLevel="4">
      <c r="B265" s="211" t="s">
        <v>35</v>
      </c>
      <c r="C265" s="218">
        <v>5930</v>
      </c>
      <c r="D265" s="218" t="s">
        <v>538</v>
      </c>
      <c r="E265" s="222" t="s">
        <v>539</v>
      </c>
      <c r="F265" s="123">
        <f>MROUND('[3]Table_1_BA_ALL'!D256,10)</f>
        <v>6670</v>
      </c>
      <c r="G265" s="123"/>
      <c r="H265" s="123">
        <f>MROUND('[3]Table_1_BA_ALL'!F256,1000)/1000</f>
        <v>145857</v>
      </c>
      <c r="I265" s="123"/>
      <c r="J265" s="123">
        <f>MROUND('[3]Table_1_BA_ALL'!H256,1000)/1000</f>
        <v>179914</v>
      </c>
      <c r="K265" s="123"/>
      <c r="L265" s="255">
        <v>23.3</v>
      </c>
    </row>
    <row r="266" spans="2:12" ht="18" customHeight="1" outlineLevel="2">
      <c r="B266" s="205" t="s">
        <v>32</v>
      </c>
      <c r="C266" s="209" t="s">
        <v>26</v>
      </c>
      <c r="D266" s="209" t="s">
        <v>540</v>
      </c>
      <c r="E266" s="210" t="s">
        <v>541</v>
      </c>
      <c r="F266" s="122">
        <f>MROUND('[3]Table_1_BA_ALL'!D257,10)</f>
        <v>273420</v>
      </c>
      <c r="G266" s="122"/>
      <c r="H266" s="122">
        <f>MROUND('[3]Table_1_BA_ALL'!F257,1000)/1000</f>
        <v>8499121</v>
      </c>
      <c r="I266" s="122"/>
      <c r="J266" s="122">
        <f>MROUND('[3]Table_1_BA_ALL'!H257,1000)/1000</f>
        <v>9281800</v>
      </c>
      <c r="K266" s="122"/>
      <c r="L266" s="254">
        <v>9.2</v>
      </c>
    </row>
    <row r="267" spans="2:12" ht="14.25" outlineLevel="3">
      <c r="B267" s="211" t="s">
        <v>35</v>
      </c>
      <c r="C267" s="212">
        <v>335</v>
      </c>
      <c r="D267" s="213" t="s">
        <v>542</v>
      </c>
      <c r="E267" s="220" t="s">
        <v>543</v>
      </c>
      <c r="F267" s="123">
        <f>MROUND('[3]Table_1_BA_ALL'!D258,10)</f>
        <v>2450</v>
      </c>
      <c r="G267" s="123"/>
      <c r="H267" s="123">
        <f>MROUND('[3]Table_1_BA_ALL'!F258,1000)/1000</f>
        <v>155363</v>
      </c>
      <c r="I267" s="123"/>
      <c r="J267" s="123">
        <f>MROUND('[3]Table_1_BA_ALL'!H258,1000)/1000</f>
        <v>159330</v>
      </c>
      <c r="K267" s="123"/>
      <c r="L267" s="255">
        <v>2.6</v>
      </c>
    </row>
    <row r="268" spans="2:12" ht="14.25" outlineLevel="3">
      <c r="B268" s="211" t="s">
        <v>35</v>
      </c>
      <c r="C268" s="212">
        <v>1445</v>
      </c>
      <c r="D268" s="213" t="s">
        <v>544</v>
      </c>
      <c r="E268" s="220" t="s">
        <v>545</v>
      </c>
      <c r="F268" s="123">
        <f>MROUND('[3]Table_1_BA_ALL'!D259,10)</f>
        <v>10600</v>
      </c>
      <c r="G268" s="123"/>
      <c r="H268" s="123">
        <f>MROUND('[3]Table_1_BA_ALL'!F259,1000)/1000</f>
        <v>261527</v>
      </c>
      <c r="I268" s="123"/>
      <c r="J268" s="123">
        <f>MROUND('[3]Table_1_BA_ALL'!H259,1000)/1000</f>
        <v>304986</v>
      </c>
      <c r="K268" s="123"/>
      <c r="L268" s="255">
        <v>16.6</v>
      </c>
    </row>
    <row r="269" spans="2:12" ht="14.25" outlineLevel="3">
      <c r="B269" s="211" t="s">
        <v>35</v>
      </c>
      <c r="C269" s="212">
        <v>2100</v>
      </c>
      <c r="D269" s="213" t="s">
        <v>546</v>
      </c>
      <c r="E269" s="220" t="s">
        <v>547</v>
      </c>
      <c r="F269" s="123">
        <f>MROUND('[3]Table_1_BA_ALL'!D260,10)</f>
        <v>6810</v>
      </c>
      <c r="G269" s="123"/>
      <c r="H269" s="123">
        <f>MROUND('[3]Table_1_BA_ALL'!F260,1000)/1000</f>
        <v>93051</v>
      </c>
      <c r="I269" s="123"/>
      <c r="J269" s="123">
        <f>MROUND('[3]Table_1_BA_ALL'!H260,1000)/1000</f>
        <v>106246</v>
      </c>
      <c r="K269" s="123"/>
      <c r="L269" s="255">
        <v>14.2</v>
      </c>
    </row>
    <row r="270" spans="2:12" ht="14.25" outlineLevel="3">
      <c r="B270" s="211" t="s">
        <v>35</v>
      </c>
      <c r="C270" s="212">
        <v>2280</v>
      </c>
      <c r="D270" s="213" t="s">
        <v>548</v>
      </c>
      <c r="E270" s="220" t="s">
        <v>549</v>
      </c>
      <c r="F270" s="123">
        <f>MROUND('[3]Table_1_BA_ALL'!D261,10)</f>
        <v>6150</v>
      </c>
      <c r="G270" s="123"/>
      <c r="H270" s="123">
        <f>MROUND('[3]Table_1_BA_ALL'!F261,1000)/1000</f>
        <v>216226</v>
      </c>
      <c r="I270" s="123"/>
      <c r="J270" s="123">
        <f>MROUND('[3]Table_1_BA_ALL'!H261,1000)/1000</f>
        <v>221271</v>
      </c>
      <c r="K270" s="123"/>
      <c r="L270" s="255">
        <v>2.3</v>
      </c>
    </row>
    <row r="271" spans="2:12" ht="14.25" outlineLevel="3">
      <c r="B271" s="211" t="s">
        <v>35</v>
      </c>
      <c r="C271" s="212">
        <v>435</v>
      </c>
      <c r="D271" s="213" t="s">
        <v>550</v>
      </c>
      <c r="E271" s="220" t="s">
        <v>551</v>
      </c>
      <c r="F271" s="123">
        <f>MROUND('[3]Table_1_BA_ALL'!D262,10)</f>
        <v>7480</v>
      </c>
      <c r="G271" s="123"/>
      <c r="H271" s="123">
        <f>MROUND('[3]Table_1_BA_ALL'!F262,1000)/1000</f>
        <v>366350</v>
      </c>
      <c r="I271" s="123"/>
      <c r="J271" s="123">
        <f>MROUND('[3]Table_1_BA_ALL'!H262,1000)/1000</f>
        <v>397682</v>
      </c>
      <c r="K271" s="123"/>
      <c r="L271" s="255">
        <v>8.6</v>
      </c>
    </row>
    <row r="272" spans="2:12" ht="14.25" outlineLevel="3">
      <c r="B272" s="211" t="s">
        <v>35</v>
      </c>
      <c r="C272" s="212">
        <v>1775</v>
      </c>
      <c r="D272" s="213" t="s">
        <v>552</v>
      </c>
      <c r="E272" s="220" t="s">
        <v>553</v>
      </c>
      <c r="F272" s="123">
        <f>MROUND('[3]Table_1_BA_ALL'!D263,10)</f>
        <v>6090</v>
      </c>
      <c r="G272" s="123"/>
      <c r="H272" s="123">
        <f>MROUND('[3]Table_1_BA_ALL'!F263,1000)/1000</f>
        <v>201774</v>
      </c>
      <c r="I272" s="123"/>
      <c r="J272" s="123">
        <f>MROUND('[3]Table_1_BA_ALL'!H263,1000)/1000</f>
        <v>213960</v>
      </c>
      <c r="K272" s="123"/>
      <c r="L272" s="255">
        <v>6</v>
      </c>
    </row>
    <row r="273" spans="2:12" ht="14.25" outlineLevel="3">
      <c r="B273" s="211" t="s">
        <v>35</v>
      </c>
      <c r="C273" s="212">
        <v>345</v>
      </c>
      <c r="D273" s="213" t="s">
        <v>554</v>
      </c>
      <c r="E273" s="220" t="s">
        <v>555</v>
      </c>
      <c r="F273" s="123">
        <f>MROUND('[3]Table_1_BA_ALL'!D264,10)</f>
        <v>5220</v>
      </c>
      <c r="G273" s="123"/>
      <c r="H273" s="123">
        <f>MROUND('[3]Table_1_BA_ALL'!F264,1000)/1000</f>
        <v>250916</v>
      </c>
      <c r="I273" s="123"/>
      <c r="J273" s="123">
        <f>MROUND('[3]Table_1_BA_ALL'!H264,1000)/1000</f>
        <v>300658</v>
      </c>
      <c r="K273" s="123"/>
      <c r="L273" s="255">
        <v>19.8</v>
      </c>
    </row>
    <row r="274" spans="2:12" ht="14.25" outlineLevel="3">
      <c r="B274" s="211" t="s">
        <v>35</v>
      </c>
      <c r="C274" s="212">
        <v>350</v>
      </c>
      <c r="D274" s="213" t="s">
        <v>556</v>
      </c>
      <c r="E274" s="220" t="s">
        <v>557</v>
      </c>
      <c r="F274" s="123">
        <f>MROUND('[3]Table_1_BA_ALL'!D265,10)</f>
        <v>3460</v>
      </c>
      <c r="G274" s="123"/>
      <c r="H274" s="123">
        <f>MROUND('[3]Table_1_BA_ALL'!F265,1000)/1000</f>
        <v>222568</v>
      </c>
      <c r="I274" s="123"/>
      <c r="J274" s="123">
        <f>MROUND('[3]Table_1_BA_ALL'!H265,1000)/1000</f>
        <v>244575</v>
      </c>
      <c r="K274" s="123"/>
      <c r="L274" s="255">
        <v>9.9</v>
      </c>
    </row>
    <row r="275" spans="2:12" ht="14.25" outlineLevel="3">
      <c r="B275" s="211" t="s">
        <v>35</v>
      </c>
      <c r="C275" s="212">
        <v>1780</v>
      </c>
      <c r="D275" s="213" t="s">
        <v>558</v>
      </c>
      <c r="E275" s="220" t="s">
        <v>559</v>
      </c>
      <c r="F275" s="123">
        <f>MROUND('[3]Table_1_BA_ALL'!D266,10)</f>
        <v>6770</v>
      </c>
      <c r="G275" s="123"/>
      <c r="H275" s="123">
        <f>MROUND('[3]Table_1_BA_ALL'!F266,1000)/1000</f>
        <v>251332</v>
      </c>
      <c r="I275" s="123"/>
      <c r="J275" s="123">
        <f>MROUND('[3]Table_1_BA_ALL'!H266,1000)/1000</f>
        <v>264480</v>
      </c>
      <c r="K275" s="123"/>
      <c r="L275" s="255">
        <v>5.2</v>
      </c>
    </row>
    <row r="276" spans="2:12" ht="14.25" outlineLevel="3">
      <c r="B276" s="211" t="s">
        <v>35</v>
      </c>
      <c r="C276" s="212">
        <v>340</v>
      </c>
      <c r="D276" s="213" t="s">
        <v>560</v>
      </c>
      <c r="E276" s="220" t="s">
        <v>561</v>
      </c>
      <c r="F276" s="123">
        <f>MROUND('[3]Table_1_BA_ALL'!D267,10)</f>
        <v>5300</v>
      </c>
      <c r="G276" s="123"/>
      <c r="H276" s="123">
        <f>MROUND('[3]Table_1_BA_ALL'!F267,1000)/1000</f>
        <v>196594</v>
      </c>
      <c r="I276" s="123"/>
      <c r="J276" s="123">
        <f>MROUND('[3]Table_1_BA_ALL'!H267,1000)/1000</f>
        <v>204988</v>
      </c>
      <c r="K276" s="123"/>
      <c r="L276" s="255">
        <v>4.3</v>
      </c>
    </row>
    <row r="277" spans="2:12" ht="14.25" outlineLevel="3">
      <c r="B277" s="211" t="s">
        <v>35</v>
      </c>
      <c r="C277" s="212">
        <v>355</v>
      </c>
      <c r="D277" s="213" t="s">
        <v>562</v>
      </c>
      <c r="E277" s="220" t="s">
        <v>563</v>
      </c>
      <c r="F277" s="123">
        <f>MROUND('[3]Table_1_BA_ALL'!D268,10)</f>
        <v>4770</v>
      </c>
      <c r="G277" s="123"/>
      <c r="H277" s="123">
        <f>MROUND('[3]Table_1_BA_ALL'!F268,1000)/1000</f>
        <v>190198</v>
      </c>
      <c r="I277" s="123"/>
      <c r="J277" s="123">
        <f>MROUND('[3]Table_1_BA_ALL'!H268,1000)/1000</f>
        <v>220340</v>
      </c>
      <c r="K277" s="123"/>
      <c r="L277" s="255">
        <v>15.8</v>
      </c>
    </row>
    <row r="278" spans="2:12" ht="14.25" outlineLevel="3">
      <c r="B278" s="211" t="s">
        <v>35</v>
      </c>
      <c r="C278" s="212">
        <v>360</v>
      </c>
      <c r="D278" s="213" t="s">
        <v>564</v>
      </c>
      <c r="E278" s="220" t="s">
        <v>565</v>
      </c>
      <c r="F278" s="123">
        <f>MROUND('[3]Table_1_BA_ALL'!D269,10)</f>
        <v>3950</v>
      </c>
      <c r="G278" s="123"/>
      <c r="H278" s="123">
        <f>MROUND('[3]Table_1_BA_ALL'!F269,1000)/1000</f>
        <v>139298</v>
      </c>
      <c r="I278" s="123"/>
      <c r="J278" s="123">
        <f>MROUND('[3]Table_1_BA_ALL'!H269,1000)/1000</f>
        <v>176198</v>
      </c>
      <c r="K278" s="123"/>
      <c r="L278" s="255">
        <v>26.5</v>
      </c>
    </row>
    <row r="279" spans="2:12" ht="14.25" outlineLevel="3">
      <c r="B279" s="211" t="s">
        <v>50</v>
      </c>
      <c r="C279" s="215" t="s">
        <v>26</v>
      </c>
      <c r="D279" s="216" t="s">
        <v>566</v>
      </c>
      <c r="E279" s="217" t="s">
        <v>567</v>
      </c>
      <c r="F279" s="123">
        <f>MROUND('[3]Table_1_BA_ALL'!D270,10)</f>
        <v>14700</v>
      </c>
      <c r="G279" s="123"/>
      <c r="H279" s="123">
        <f>MROUND('[3]Table_1_BA_ALL'!F270,1000)/1000</f>
        <v>429022</v>
      </c>
      <c r="I279" s="123"/>
      <c r="J279" s="123">
        <f>MROUND('[3]Table_1_BA_ALL'!H270,1000)/1000</f>
        <v>453393</v>
      </c>
      <c r="K279" s="123"/>
      <c r="L279" s="255">
        <v>5.7</v>
      </c>
    </row>
    <row r="280" spans="2:12" ht="14.25" outlineLevel="4">
      <c r="B280" s="211" t="s">
        <v>35</v>
      </c>
      <c r="C280" s="218">
        <v>405</v>
      </c>
      <c r="D280" s="218" t="s">
        <v>568</v>
      </c>
      <c r="E280" s="222" t="s">
        <v>569</v>
      </c>
      <c r="F280" s="123">
        <f>MROUND('[3]Table_1_BA_ALL'!D271,10)</f>
        <v>5120</v>
      </c>
      <c r="G280" s="123"/>
      <c r="H280" s="123">
        <f>MROUND('[3]Table_1_BA_ALL'!F271,1000)/1000</f>
        <v>131797</v>
      </c>
      <c r="I280" s="123"/>
      <c r="J280" s="123">
        <f>MROUND('[3]Table_1_BA_ALL'!H271,1000)/1000</f>
        <v>139521</v>
      </c>
      <c r="K280" s="123"/>
      <c r="L280" s="255">
        <v>5.9</v>
      </c>
    </row>
    <row r="281" spans="2:12" ht="14.25" outlineLevel="4">
      <c r="B281" s="211" t="s">
        <v>35</v>
      </c>
      <c r="C281" s="218">
        <v>415</v>
      </c>
      <c r="D281" s="218" t="s">
        <v>570</v>
      </c>
      <c r="E281" s="222" t="s">
        <v>571</v>
      </c>
      <c r="F281" s="123">
        <f>MROUND('[3]Table_1_BA_ALL'!D272,10)</f>
        <v>2580</v>
      </c>
      <c r="G281" s="123"/>
      <c r="H281" s="123">
        <f>MROUND('[3]Table_1_BA_ALL'!F272,1000)/1000</f>
        <v>53317</v>
      </c>
      <c r="I281" s="123"/>
      <c r="J281" s="123">
        <f>MROUND('[3]Table_1_BA_ALL'!H272,1000)/1000</f>
        <v>58714</v>
      </c>
      <c r="K281" s="123"/>
      <c r="L281" s="255">
        <v>10.1</v>
      </c>
    </row>
    <row r="282" spans="2:12" ht="14.25" outlineLevel="4">
      <c r="B282" s="211" t="s">
        <v>35</v>
      </c>
      <c r="C282" s="218">
        <v>410</v>
      </c>
      <c r="D282" s="218" t="s">
        <v>572</v>
      </c>
      <c r="E282" s="222" t="s">
        <v>573</v>
      </c>
      <c r="F282" s="123">
        <f>MROUND('[3]Table_1_BA_ALL'!D273,10)</f>
        <v>1970</v>
      </c>
      <c r="G282" s="123"/>
      <c r="H282" s="123">
        <f>MROUND('[3]Table_1_BA_ALL'!F273,1000)/1000</f>
        <v>74556</v>
      </c>
      <c r="I282" s="123"/>
      <c r="J282" s="123">
        <f>MROUND('[3]Table_1_BA_ALL'!H273,1000)/1000</f>
        <v>79554</v>
      </c>
      <c r="K282" s="123"/>
      <c r="L282" s="255">
        <v>6.7</v>
      </c>
    </row>
    <row r="283" spans="2:12" ht="14.25" outlineLevel="4">
      <c r="B283" s="211" t="s">
        <v>35</v>
      </c>
      <c r="C283" s="218">
        <v>425</v>
      </c>
      <c r="D283" s="218" t="s">
        <v>574</v>
      </c>
      <c r="E283" s="222" t="s">
        <v>575</v>
      </c>
      <c r="F283" s="123">
        <f>MROUND('[3]Table_1_BA_ALL'!D274,10)</f>
        <v>5020</v>
      </c>
      <c r="G283" s="123"/>
      <c r="H283" s="123">
        <f>MROUND('[3]Table_1_BA_ALL'!F274,1000)/1000</f>
        <v>169353</v>
      </c>
      <c r="I283" s="123"/>
      <c r="J283" s="123">
        <f>MROUND('[3]Table_1_BA_ALL'!H274,1000)/1000</f>
        <v>175604</v>
      </c>
      <c r="K283" s="123"/>
      <c r="L283" s="255">
        <v>3.7</v>
      </c>
    </row>
    <row r="284" spans="2:12" ht="14.25" outlineLevel="3">
      <c r="B284" s="211" t="s">
        <v>50</v>
      </c>
      <c r="C284" s="215" t="s">
        <v>26</v>
      </c>
      <c r="D284" s="216" t="s">
        <v>576</v>
      </c>
      <c r="E284" s="217" t="s">
        <v>577</v>
      </c>
      <c r="F284" s="123">
        <f>MROUND('[3]Table_1_BA_ALL'!D275,10)</f>
        <v>19710</v>
      </c>
      <c r="G284" s="123"/>
      <c r="H284" s="123">
        <f>MROUND('[3]Table_1_BA_ALL'!F275,1000)/1000</f>
        <v>330891</v>
      </c>
      <c r="I284" s="123"/>
      <c r="J284" s="123">
        <f>MROUND('[3]Table_1_BA_ALL'!H275,1000)/1000</f>
        <v>363017</v>
      </c>
      <c r="K284" s="123"/>
      <c r="L284" s="255">
        <v>9.7</v>
      </c>
    </row>
    <row r="285" spans="2:12" ht="14.25" outlineLevel="4">
      <c r="B285" s="211" t="s">
        <v>35</v>
      </c>
      <c r="C285" s="218">
        <v>1410</v>
      </c>
      <c r="D285" s="218" t="s">
        <v>578</v>
      </c>
      <c r="E285" s="222" t="s">
        <v>579</v>
      </c>
      <c r="F285" s="123">
        <f>MROUND('[3]Table_1_BA_ALL'!D276,10)</f>
        <v>3070</v>
      </c>
      <c r="G285" s="123"/>
      <c r="H285" s="123">
        <f>MROUND('[3]Table_1_BA_ALL'!F276,1000)/1000</f>
        <v>81387</v>
      </c>
      <c r="I285" s="123"/>
      <c r="J285" s="123">
        <f>MROUND('[3]Table_1_BA_ALL'!H276,1000)/1000</f>
        <v>90538</v>
      </c>
      <c r="K285" s="123"/>
      <c r="L285" s="255">
        <v>11.2</v>
      </c>
    </row>
    <row r="286" spans="2:12" ht="14.25" outlineLevel="4">
      <c r="B286" s="211" t="s">
        <v>35</v>
      </c>
      <c r="C286" s="218">
        <v>1415</v>
      </c>
      <c r="D286" s="218" t="s">
        <v>580</v>
      </c>
      <c r="E286" s="222" t="s">
        <v>581</v>
      </c>
      <c r="F286" s="123">
        <f>MROUND('[3]Table_1_BA_ALL'!D277,10)</f>
        <v>3440</v>
      </c>
      <c r="G286" s="123"/>
      <c r="H286" s="123">
        <f>MROUND('[3]Table_1_BA_ALL'!F277,1000)/1000</f>
        <v>52715</v>
      </c>
      <c r="I286" s="123"/>
      <c r="J286" s="123">
        <f>MROUND('[3]Table_1_BA_ALL'!H277,1000)/1000</f>
        <v>57539</v>
      </c>
      <c r="K286" s="123"/>
      <c r="L286" s="255">
        <v>9.2</v>
      </c>
    </row>
    <row r="287" spans="2:12" ht="14.25" outlineLevel="4">
      <c r="B287" s="211" t="s">
        <v>35</v>
      </c>
      <c r="C287" s="218">
        <v>1425</v>
      </c>
      <c r="D287" s="218" t="s">
        <v>582</v>
      </c>
      <c r="E287" s="222" t="s">
        <v>583</v>
      </c>
      <c r="F287" s="123">
        <f>MROUND('[3]Table_1_BA_ALL'!D278,10)</f>
        <v>3440</v>
      </c>
      <c r="G287" s="123"/>
      <c r="H287" s="123">
        <f>MROUND('[3]Table_1_BA_ALL'!F278,1000)/1000</f>
        <v>65104</v>
      </c>
      <c r="I287" s="123"/>
      <c r="J287" s="123">
        <f>MROUND('[3]Table_1_BA_ALL'!H278,1000)/1000</f>
        <v>70484</v>
      </c>
      <c r="K287" s="123"/>
      <c r="L287" s="255">
        <v>8.3</v>
      </c>
    </row>
    <row r="288" spans="2:12" ht="14.25" outlineLevel="4">
      <c r="B288" s="211" t="s">
        <v>35</v>
      </c>
      <c r="C288" s="218">
        <v>1430</v>
      </c>
      <c r="D288" s="218" t="s">
        <v>584</v>
      </c>
      <c r="E288" s="222" t="s">
        <v>585</v>
      </c>
      <c r="F288" s="123">
        <f>MROUND('[3]Table_1_BA_ALL'!D279,10)</f>
        <v>3950</v>
      </c>
      <c r="G288" s="123"/>
      <c r="H288" s="123">
        <f>MROUND('[3]Table_1_BA_ALL'!F279,1000)/1000</f>
        <v>48505</v>
      </c>
      <c r="I288" s="123"/>
      <c r="J288" s="123">
        <f>MROUND('[3]Table_1_BA_ALL'!H279,1000)/1000</f>
        <v>54418</v>
      </c>
      <c r="K288" s="123"/>
      <c r="L288" s="255">
        <v>12.2</v>
      </c>
    </row>
    <row r="289" spans="2:12" ht="14.25" outlineLevel="4">
      <c r="B289" s="211" t="s">
        <v>35</v>
      </c>
      <c r="C289" s="218">
        <v>1435</v>
      </c>
      <c r="D289" s="218" t="s">
        <v>586</v>
      </c>
      <c r="E289" s="222" t="s">
        <v>587</v>
      </c>
      <c r="F289" s="123">
        <f>MROUND('[3]Table_1_BA_ALL'!D280,10)</f>
        <v>5810</v>
      </c>
      <c r="G289" s="123"/>
      <c r="H289" s="123">
        <f>MROUND('[3]Table_1_BA_ALL'!F280,1000)/1000</f>
        <v>83180</v>
      </c>
      <c r="I289" s="123"/>
      <c r="J289" s="123">
        <f>MROUND('[3]Table_1_BA_ALL'!H280,1000)/1000</f>
        <v>90038</v>
      </c>
      <c r="K289" s="123"/>
      <c r="L289" s="255">
        <v>8.2</v>
      </c>
    </row>
    <row r="290" spans="2:12" ht="14.25" outlineLevel="3">
      <c r="B290" s="211" t="s">
        <v>50</v>
      </c>
      <c r="C290" s="215" t="s">
        <v>26</v>
      </c>
      <c r="D290" s="216" t="s">
        <v>588</v>
      </c>
      <c r="E290" s="217" t="s">
        <v>589</v>
      </c>
      <c r="F290" s="123">
        <f>MROUND('[3]Table_1_BA_ALL'!D281,10)</f>
        <v>39810</v>
      </c>
      <c r="G290" s="123"/>
      <c r="H290" s="123">
        <f>MROUND('[3]Table_1_BA_ALL'!F281,1000)/1000</f>
        <v>1185037</v>
      </c>
      <c r="I290" s="123"/>
      <c r="J290" s="123">
        <f>MROUND('[3]Table_1_BA_ALL'!H281,1000)/1000</f>
        <v>1261071</v>
      </c>
      <c r="K290" s="123"/>
      <c r="L290" s="255">
        <v>6.4</v>
      </c>
    </row>
    <row r="291" spans="2:12" ht="14.25" outlineLevel="4">
      <c r="B291" s="211" t="s">
        <v>35</v>
      </c>
      <c r="C291" s="218">
        <v>1705</v>
      </c>
      <c r="D291" s="218" t="s">
        <v>590</v>
      </c>
      <c r="E291" s="222" t="s">
        <v>591</v>
      </c>
      <c r="F291" s="123">
        <f>MROUND('[3]Table_1_BA_ALL'!D282,10)</f>
        <v>4360</v>
      </c>
      <c r="G291" s="123"/>
      <c r="H291" s="123">
        <f>MROUND('[3]Table_1_BA_ALL'!F282,1000)/1000</f>
        <v>172427</v>
      </c>
      <c r="I291" s="123"/>
      <c r="J291" s="123">
        <f>MROUND('[3]Table_1_BA_ALL'!H282,1000)/1000</f>
        <v>177889</v>
      </c>
      <c r="K291" s="123"/>
      <c r="L291" s="255">
        <v>3.2</v>
      </c>
    </row>
    <row r="292" spans="2:12" ht="14.25" outlineLevel="4">
      <c r="B292" s="211" t="s">
        <v>35</v>
      </c>
      <c r="C292" s="218">
        <v>1710</v>
      </c>
      <c r="D292" s="218" t="s">
        <v>592</v>
      </c>
      <c r="E292" s="222" t="s">
        <v>593</v>
      </c>
      <c r="F292" s="123">
        <f>MROUND('[3]Table_1_BA_ALL'!D283,10)</f>
        <v>3790</v>
      </c>
      <c r="G292" s="123"/>
      <c r="H292" s="123">
        <f>MROUND('[3]Table_1_BA_ALL'!F283,1000)/1000</f>
        <v>73612</v>
      </c>
      <c r="I292" s="123"/>
      <c r="J292" s="123">
        <f>MROUND('[3]Table_1_BA_ALL'!H283,1000)/1000</f>
        <v>83773</v>
      </c>
      <c r="K292" s="123"/>
      <c r="L292" s="255">
        <v>13.8</v>
      </c>
    </row>
    <row r="293" spans="2:12" ht="14.25" outlineLevel="4">
      <c r="B293" s="211" t="s">
        <v>35</v>
      </c>
      <c r="C293" s="218">
        <v>1715</v>
      </c>
      <c r="D293" s="218" t="s">
        <v>594</v>
      </c>
      <c r="E293" s="222" t="s">
        <v>595</v>
      </c>
      <c r="F293" s="123">
        <f>MROUND('[3]Table_1_BA_ALL'!D284,10)</f>
        <v>3100</v>
      </c>
      <c r="G293" s="123"/>
      <c r="H293" s="123">
        <f>MROUND('[3]Table_1_BA_ALL'!F284,1000)/1000</f>
        <v>131078</v>
      </c>
      <c r="I293" s="123"/>
      <c r="J293" s="123">
        <f>MROUND('[3]Table_1_BA_ALL'!H284,1000)/1000</f>
        <v>133519</v>
      </c>
      <c r="K293" s="123"/>
      <c r="L293" s="255">
        <v>1.9</v>
      </c>
    </row>
    <row r="294" spans="2:12" ht="14.25" outlineLevel="4">
      <c r="B294" s="211" t="s">
        <v>35</v>
      </c>
      <c r="C294" s="218">
        <v>1720</v>
      </c>
      <c r="D294" s="218" t="s">
        <v>596</v>
      </c>
      <c r="E294" s="222" t="s">
        <v>597</v>
      </c>
      <c r="F294" s="123">
        <f>MROUND('[3]Table_1_BA_ALL'!D285,10)</f>
        <v>3140</v>
      </c>
      <c r="G294" s="123"/>
      <c r="H294" s="123">
        <f>MROUND('[3]Table_1_BA_ALL'!F285,1000)/1000</f>
        <v>100080</v>
      </c>
      <c r="I294" s="123"/>
      <c r="J294" s="123">
        <f>MROUND('[3]Table_1_BA_ALL'!H285,1000)/1000</f>
        <v>100961</v>
      </c>
      <c r="K294" s="123"/>
      <c r="L294" s="255">
        <v>0.9</v>
      </c>
    </row>
    <row r="295" spans="2:12" ht="14.25" outlineLevel="4">
      <c r="B295" s="211" t="s">
        <v>35</v>
      </c>
      <c r="C295" s="218">
        <v>1725</v>
      </c>
      <c r="D295" s="218" t="s">
        <v>598</v>
      </c>
      <c r="E295" s="222" t="s">
        <v>599</v>
      </c>
      <c r="F295" s="123">
        <f>MROUND('[3]Table_1_BA_ALL'!D286,10)</f>
        <v>1920</v>
      </c>
      <c r="G295" s="123"/>
      <c r="H295" s="123">
        <f>MROUND('[3]Table_1_BA_ALL'!F286,1000)/1000</f>
        <v>40652</v>
      </c>
      <c r="I295" s="123"/>
      <c r="J295" s="123">
        <f>MROUND('[3]Table_1_BA_ALL'!H286,1000)/1000</f>
        <v>42566</v>
      </c>
      <c r="K295" s="123"/>
      <c r="L295" s="255">
        <v>4.7</v>
      </c>
    </row>
    <row r="296" spans="2:12" ht="14.25" outlineLevel="4">
      <c r="B296" s="211" t="s">
        <v>35</v>
      </c>
      <c r="C296" s="218">
        <v>1730</v>
      </c>
      <c r="D296" s="218" t="s">
        <v>600</v>
      </c>
      <c r="E296" s="222" t="s">
        <v>601</v>
      </c>
      <c r="F296" s="123">
        <f>MROUND('[3]Table_1_BA_ALL'!D287,10)</f>
        <v>2240</v>
      </c>
      <c r="G296" s="123"/>
      <c r="H296" s="123">
        <f>MROUND('[3]Table_1_BA_ALL'!F287,1000)/1000</f>
        <v>69863</v>
      </c>
      <c r="I296" s="123"/>
      <c r="J296" s="123">
        <f>MROUND('[3]Table_1_BA_ALL'!H287,1000)/1000</f>
        <v>77535</v>
      </c>
      <c r="K296" s="123"/>
      <c r="L296" s="255">
        <v>11</v>
      </c>
    </row>
    <row r="297" spans="2:12" ht="14.25" outlineLevel="4">
      <c r="B297" s="211" t="s">
        <v>35</v>
      </c>
      <c r="C297" s="218">
        <v>1735</v>
      </c>
      <c r="D297" s="218" t="s">
        <v>602</v>
      </c>
      <c r="E297" s="222" t="s">
        <v>603</v>
      </c>
      <c r="F297" s="123">
        <f>MROUND('[3]Table_1_BA_ALL'!D288,10)</f>
        <v>3300</v>
      </c>
      <c r="G297" s="123"/>
      <c r="H297" s="123">
        <f>MROUND('[3]Table_1_BA_ALL'!F288,1000)/1000</f>
        <v>81581</v>
      </c>
      <c r="I297" s="123"/>
      <c r="J297" s="123">
        <f>MROUND('[3]Table_1_BA_ALL'!H288,1000)/1000</f>
        <v>84387</v>
      </c>
      <c r="K297" s="123"/>
      <c r="L297" s="255">
        <v>3.4</v>
      </c>
    </row>
    <row r="298" spans="2:12" ht="14.25" outlineLevel="4">
      <c r="B298" s="211" t="s">
        <v>35</v>
      </c>
      <c r="C298" s="218">
        <v>1740</v>
      </c>
      <c r="D298" s="218" t="s">
        <v>604</v>
      </c>
      <c r="E298" s="222" t="s">
        <v>605</v>
      </c>
      <c r="F298" s="123">
        <f>MROUND('[3]Table_1_BA_ALL'!D289,10)</f>
        <v>6660</v>
      </c>
      <c r="G298" s="123"/>
      <c r="H298" s="123">
        <f>MROUND('[3]Table_1_BA_ALL'!F289,1000)/1000</f>
        <v>154818</v>
      </c>
      <c r="I298" s="123"/>
      <c r="J298" s="123">
        <f>MROUND('[3]Table_1_BA_ALL'!H289,1000)/1000</f>
        <v>166328</v>
      </c>
      <c r="K298" s="123"/>
      <c r="L298" s="255">
        <v>7.4</v>
      </c>
    </row>
    <row r="299" spans="2:12" ht="14.25" outlineLevel="4">
      <c r="B299" s="211" t="s">
        <v>35</v>
      </c>
      <c r="C299" s="218">
        <v>1750</v>
      </c>
      <c r="D299" s="218" t="s">
        <v>606</v>
      </c>
      <c r="E299" s="222" t="s">
        <v>607</v>
      </c>
      <c r="F299" s="123">
        <f>MROUND('[3]Table_1_BA_ALL'!D290,10)</f>
        <v>2460</v>
      </c>
      <c r="G299" s="123"/>
      <c r="H299" s="123">
        <f>MROUND('[3]Table_1_BA_ALL'!F290,1000)/1000</f>
        <v>106580</v>
      </c>
      <c r="I299" s="123"/>
      <c r="J299" s="123">
        <f>MROUND('[3]Table_1_BA_ALL'!H290,1000)/1000</f>
        <v>115774</v>
      </c>
      <c r="K299" s="123"/>
      <c r="L299" s="255">
        <v>8.6</v>
      </c>
    </row>
    <row r="300" spans="2:12" ht="14.25" outlineLevel="4">
      <c r="B300" s="211" t="s">
        <v>35</v>
      </c>
      <c r="C300" s="218">
        <v>1760</v>
      </c>
      <c r="D300" s="218" t="s">
        <v>608</v>
      </c>
      <c r="E300" s="222" t="s">
        <v>609</v>
      </c>
      <c r="F300" s="123">
        <f>MROUND('[3]Table_1_BA_ALL'!D291,10)</f>
        <v>4350</v>
      </c>
      <c r="G300" s="123"/>
      <c r="H300" s="123">
        <f>MROUND('[3]Table_1_BA_ALL'!F291,1000)/1000</f>
        <v>120525</v>
      </c>
      <c r="I300" s="123"/>
      <c r="J300" s="123">
        <f>MROUND('[3]Table_1_BA_ALL'!H291,1000)/1000</f>
        <v>128649</v>
      </c>
      <c r="K300" s="123"/>
      <c r="L300" s="255">
        <v>6.7</v>
      </c>
    </row>
    <row r="301" spans="2:12" ht="14.25" outlineLevel="4">
      <c r="B301" s="211" t="s">
        <v>35</v>
      </c>
      <c r="C301" s="218">
        <v>1765</v>
      </c>
      <c r="D301" s="218" t="s">
        <v>610</v>
      </c>
      <c r="E301" s="222" t="s">
        <v>611</v>
      </c>
      <c r="F301" s="123">
        <f>MROUND('[3]Table_1_BA_ALL'!D292,10)</f>
        <v>4480</v>
      </c>
      <c r="G301" s="123"/>
      <c r="H301" s="123">
        <f>MROUND('[3]Table_1_BA_ALL'!F292,1000)/1000</f>
        <v>133821</v>
      </c>
      <c r="I301" s="123"/>
      <c r="J301" s="123">
        <f>MROUND('[3]Table_1_BA_ALL'!H292,1000)/1000</f>
        <v>149691</v>
      </c>
      <c r="K301" s="123"/>
      <c r="L301" s="255">
        <v>11.9</v>
      </c>
    </row>
    <row r="302" spans="2:12" ht="14.25" outlineLevel="3">
      <c r="B302" s="211" t="s">
        <v>50</v>
      </c>
      <c r="C302" s="215" t="s">
        <v>26</v>
      </c>
      <c r="D302" s="216" t="s">
        <v>612</v>
      </c>
      <c r="E302" s="224" t="s">
        <v>613</v>
      </c>
      <c r="F302" s="123">
        <f>MROUND('[3]Table_1_BA_ALL'!D293,10)</f>
        <v>49040</v>
      </c>
      <c r="G302" s="123"/>
      <c r="H302" s="123">
        <f>MROUND('[3]Table_1_BA_ALL'!F293,1000)/1000</f>
        <v>1352772</v>
      </c>
      <c r="I302" s="123"/>
      <c r="J302" s="123">
        <f>MROUND('[3]Table_1_BA_ALL'!H293,1000)/1000</f>
        <v>1422257</v>
      </c>
      <c r="K302" s="123"/>
      <c r="L302" s="255">
        <v>5.1</v>
      </c>
    </row>
    <row r="303" spans="2:12" ht="14.25" outlineLevel="4">
      <c r="B303" s="211" t="s">
        <v>35</v>
      </c>
      <c r="C303" s="218">
        <v>2205</v>
      </c>
      <c r="D303" s="218" t="s">
        <v>614</v>
      </c>
      <c r="E303" s="222" t="s">
        <v>615</v>
      </c>
      <c r="F303" s="123">
        <f>MROUND('[3]Table_1_BA_ALL'!D294,10)</f>
        <v>4490</v>
      </c>
      <c r="G303" s="123"/>
      <c r="H303" s="123">
        <f>MROUND('[3]Table_1_BA_ALL'!F294,1000)/1000</f>
        <v>114917</v>
      </c>
      <c r="I303" s="123"/>
      <c r="J303" s="123">
        <f>MROUND('[3]Table_1_BA_ALL'!H294,1000)/1000</f>
        <v>121724</v>
      </c>
      <c r="K303" s="123"/>
      <c r="L303" s="255">
        <v>5.9</v>
      </c>
    </row>
    <row r="304" spans="2:12" ht="14.25" outlineLevel="4">
      <c r="B304" s="211" t="s">
        <v>35</v>
      </c>
      <c r="C304" s="218">
        <v>2210</v>
      </c>
      <c r="D304" s="218" t="s">
        <v>616</v>
      </c>
      <c r="E304" s="222" t="s">
        <v>617</v>
      </c>
      <c r="F304" s="123">
        <f>MROUND('[3]Table_1_BA_ALL'!D295,10)</f>
        <v>5720</v>
      </c>
      <c r="G304" s="123"/>
      <c r="H304" s="123">
        <f>MROUND('[3]Table_1_BA_ALL'!F295,1000)/1000</f>
        <v>131863</v>
      </c>
      <c r="I304" s="123"/>
      <c r="J304" s="123">
        <f>MROUND('[3]Table_1_BA_ALL'!H295,1000)/1000</f>
        <v>135472</v>
      </c>
      <c r="K304" s="123"/>
      <c r="L304" s="255">
        <v>2.7</v>
      </c>
    </row>
    <row r="305" spans="2:12" ht="14.25" outlineLevel="4">
      <c r="B305" s="211" t="s">
        <v>35</v>
      </c>
      <c r="C305" s="218">
        <v>2215</v>
      </c>
      <c r="D305" s="218" t="s">
        <v>618</v>
      </c>
      <c r="E305" s="222" t="s">
        <v>619</v>
      </c>
      <c r="F305" s="123">
        <f>MROUND('[3]Table_1_BA_ALL'!D296,10)</f>
        <v>3150</v>
      </c>
      <c r="G305" s="123"/>
      <c r="H305" s="123">
        <f>MROUND('[3]Table_1_BA_ALL'!F296,1000)/1000</f>
        <v>195587</v>
      </c>
      <c r="I305" s="123"/>
      <c r="J305" s="123">
        <f>MROUND('[3]Table_1_BA_ALL'!H296,1000)/1000</f>
        <v>196706</v>
      </c>
      <c r="K305" s="123"/>
      <c r="L305" s="255">
        <v>0.6</v>
      </c>
    </row>
    <row r="306" spans="2:12" ht="14.25" outlineLevel="4">
      <c r="B306" s="211" t="s">
        <v>35</v>
      </c>
      <c r="C306" s="218">
        <v>2220</v>
      </c>
      <c r="D306" s="218" t="s">
        <v>620</v>
      </c>
      <c r="E306" s="222" t="s">
        <v>621</v>
      </c>
      <c r="F306" s="123">
        <f>MROUND('[3]Table_1_BA_ALL'!D297,10)</f>
        <v>3920</v>
      </c>
      <c r="G306" s="123"/>
      <c r="H306" s="123">
        <f>MROUND('[3]Table_1_BA_ALL'!F297,1000)/1000</f>
        <v>83647</v>
      </c>
      <c r="I306" s="123"/>
      <c r="J306" s="123">
        <f>MROUND('[3]Table_1_BA_ALL'!H297,1000)/1000</f>
        <v>100292</v>
      </c>
      <c r="K306" s="123"/>
      <c r="L306" s="255">
        <v>19.9</v>
      </c>
    </row>
    <row r="307" spans="2:12" ht="14.25" outlineLevel="4">
      <c r="B307" s="211" t="s">
        <v>35</v>
      </c>
      <c r="C307" s="218">
        <v>2230</v>
      </c>
      <c r="D307" s="218" t="s">
        <v>622</v>
      </c>
      <c r="E307" s="222" t="s">
        <v>623</v>
      </c>
      <c r="F307" s="123">
        <f>MROUND('[3]Table_1_BA_ALL'!D298,10)</f>
        <v>2290</v>
      </c>
      <c r="G307" s="123"/>
      <c r="H307" s="123">
        <f>MROUND('[3]Table_1_BA_ALL'!F298,1000)/1000</f>
        <v>61833</v>
      </c>
      <c r="I307" s="123"/>
      <c r="J307" s="123">
        <f>MROUND('[3]Table_1_BA_ALL'!H298,1000)/1000</f>
        <v>63998</v>
      </c>
      <c r="K307" s="123"/>
      <c r="L307" s="255">
        <v>3.5</v>
      </c>
    </row>
    <row r="308" spans="2:12" ht="14.25" outlineLevel="4">
      <c r="B308" s="211" t="s">
        <v>35</v>
      </c>
      <c r="C308" s="218">
        <v>2235</v>
      </c>
      <c r="D308" s="218" t="s">
        <v>624</v>
      </c>
      <c r="E308" s="222" t="s">
        <v>625</v>
      </c>
      <c r="F308" s="123">
        <f>MROUND('[3]Table_1_BA_ALL'!D299,10)</f>
        <v>4950</v>
      </c>
      <c r="G308" s="123"/>
      <c r="H308" s="123">
        <f>MROUND('[3]Table_1_BA_ALL'!F299,1000)/1000</f>
        <v>141288</v>
      </c>
      <c r="I308" s="123"/>
      <c r="J308" s="123">
        <f>MROUND('[3]Table_1_BA_ALL'!H299,1000)/1000</f>
        <v>143740</v>
      </c>
      <c r="K308" s="123"/>
      <c r="L308" s="255">
        <v>1.7</v>
      </c>
    </row>
    <row r="309" spans="2:12" ht="14.25" outlineLevel="4">
      <c r="B309" s="211" t="s">
        <v>35</v>
      </c>
      <c r="C309" s="218">
        <v>2245</v>
      </c>
      <c r="D309" s="218" t="s">
        <v>626</v>
      </c>
      <c r="E309" s="222" t="s">
        <v>627</v>
      </c>
      <c r="F309" s="123">
        <f>MROUND('[3]Table_1_BA_ALL'!D300,10)</f>
        <v>3850</v>
      </c>
      <c r="G309" s="123"/>
      <c r="H309" s="123">
        <f>MROUND('[3]Table_1_BA_ALL'!F300,1000)/1000</f>
        <v>88089</v>
      </c>
      <c r="I309" s="123"/>
      <c r="J309" s="123">
        <f>MROUND('[3]Table_1_BA_ALL'!H300,1000)/1000</f>
        <v>93892</v>
      </c>
      <c r="K309" s="123"/>
      <c r="L309" s="255">
        <v>6.6</v>
      </c>
    </row>
    <row r="310" spans="2:12" ht="14.25" outlineLevel="4">
      <c r="B310" s="211" t="s">
        <v>35</v>
      </c>
      <c r="C310" s="218">
        <v>2250</v>
      </c>
      <c r="D310" s="218" t="s">
        <v>628</v>
      </c>
      <c r="E310" s="222" t="s">
        <v>629</v>
      </c>
      <c r="F310" s="123">
        <f>MROUND('[3]Table_1_BA_ALL'!D301,10)</f>
        <v>3760</v>
      </c>
      <c r="G310" s="123"/>
      <c r="H310" s="123">
        <f>MROUND('[3]Table_1_BA_ALL'!F301,1000)/1000</f>
        <v>72878</v>
      </c>
      <c r="I310" s="123"/>
      <c r="J310" s="123">
        <f>MROUND('[3]Table_1_BA_ALL'!H301,1000)/1000</f>
        <v>75951</v>
      </c>
      <c r="K310" s="123"/>
      <c r="L310" s="255">
        <v>4.2</v>
      </c>
    </row>
    <row r="311" spans="2:12" ht="14.25" outlineLevel="4">
      <c r="B311" s="211" t="s">
        <v>35</v>
      </c>
      <c r="C311" s="218">
        <v>2255</v>
      </c>
      <c r="D311" s="218" t="s">
        <v>630</v>
      </c>
      <c r="E311" s="222" t="s">
        <v>631</v>
      </c>
      <c r="F311" s="123">
        <f>MROUND('[3]Table_1_BA_ALL'!D302,10)</f>
        <v>4400</v>
      </c>
      <c r="G311" s="123"/>
      <c r="H311" s="123">
        <f>MROUND('[3]Table_1_BA_ALL'!F302,1000)/1000</f>
        <v>111214</v>
      </c>
      <c r="I311" s="123"/>
      <c r="J311" s="123">
        <f>MROUND('[3]Table_1_BA_ALL'!H302,1000)/1000</f>
        <v>117667</v>
      </c>
      <c r="K311" s="123"/>
      <c r="L311" s="255">
        <v>5.8</v>
      </c>
    </row>
    <row r="312" spans="2:12" ht="14.25" outlineLevel="4">
      <c r="B312" s="211" t="s">
        <v>35</v>
      </c>
      <c r="C312" s="218">
        <v>2260</v>
      </c>
      <c r="D312" s="218" t="s">
        <v>632</v>
      </c>
      <c r="E312" s="222" t="s">
        <v>633</v>
      </c>
      <c r="F312" s="123">
        <f>MROUND('[3]Table_1_BA_ALL'!D303,10)</f>
        <v>4920</v>
      </c>
      <c r="G312" s="123"/>
      <c r="H312" s="123">
        <f>MROUND('[3]Table_1_BA_ALL'!F303,1000)/1000</f>
        <v>89451</v>
      </c>
      <c r="I312" s="123"/>
      <c r="J312" s="123">
        <f>MROUND('[3]Table_1_BA_ALL'!H303,1000)/1000</f>
        <v>93636</v>
      </c>
      <c r="K312" s="123"/>
      <c r="L312" s="255">
        <v>4.7</v>
      </c>
    </row>
    <row r="313" spans="2:12" ht="14.25" outlineLevel="4">
      <c r="B313" s="211" t="s">
        <v>35</v>
      </c>
      <c r="C313" s="218">
        <v>2265</v>
      </c>
      <c r="D313" s="218" t="s">
        <v>634</v>
      </c>
      <c r="E313" s="222" t="s">
        <v>635</v>
      </c>
      <c r="F313" s="123">
        <f>MROUND('[3]Table_1_BA_ALL'!D304,10)</f>
        <v>3610</v>
      </c>
      <c r="G313" s="123"/>
      <c r="H313" s="123">
        <f>MROUND('[3]Table_1_BA_ALL'!F304,1000)/1000</f>
        <v>134980</v>
      </c>
      <c r="I313" s="123"/>
      <c r="J313" s="123">
        <f>MROUND('[3]Table_1_BA_ALL'!H304,1000)/1000</f>
        <v>144041</v>
      </c>
      <c r="K313" s="123"/>
      <c r="L313" s="255">
        <v>6.7</v>
      </c>
    </row>
    <row r="314" spans="2:12" ht="14.25" outlineLevel="4">
      <c r="B314" s="211" t="s">
        <v>35</v>
      </c>
      <c r="C314" s="218">
        <v>2270</v>
      </c>
      <c r="D314" s="218" t="s">
        <v>636</v>
      </c>
      <c r="E314" s="222" t="s">
        <v>637</v>
      </c>
      <c r="F314" s="123">
        <f>MROUND('[3]Table_1_BA_ALL'!D305,10)</f>
        <v>3990</v>
      </c>
      <c r="G314" s="123"/>
      <c r="H314" s="123">
        <f>MROUND('[3]Table_1_BA_ALL'!F305,1000)/1000</f>
        <v>127026</v>
      </c>
      <c r="I314" s="123"/>
      <c r="J314" s="123">
        <f>MROUND('[3]Table_1_BA_ALL'!H305,1000)/1000</f>
        <v>135137</v>
      </c>
      <c r="K314" s="123"/>
      <c r="L314" s="255">
        <v>6.4</v>
      </c>
    </row>
    <row r="315" spans="2:12" ht="14.25" outlineLevel="3">
      <c r="B315" s="211" t="s">
        <v>50</v>
      </c>
      <c r="C315" s="215" t="s">
        <v>26</v>
      </c>
      <c r="D315" s="216" t="s">
        <v>638</v>
      </c>
      <c r="E315" s="224" t="s">
        <v>639</v>
      </c>
      <c r="F315" s="123">
        <f>MROUND('[3]Table_1_BA_ALL'!D306,10)</f>
        <v>20590</v>
      </c>
      <c r="G315" s="123"/>
      <c r="H315" s="123">
        <f>MROUND('[3]Table_1_BA_ALL'!F306,1000)/1000</f>
        <v>723689</v>
      </c>
      <c r="I315" s="123"/>
      <c r="J315" s="123">
        <f>MROUND('[3]Table_1_BA_ALL'!H306,1000)/1000</f>
        <v>811389</v>
      </c>
      <c r="K315" s="123"/>
      <c r="L315" s="255">
        <v>12.1</v>
      </c>
    </row>
    <row r="316" spans="2:12" ht="14.25" outlineLevel="4">
      <c r="B316" s="211" t="s">
        <v>35</v>
      </c>
      <c r="C316" s="218">
        <v>3105</v>
      </c>
      <c r="D316" s="218" t="s">
        <v>640</v>
      </c>
      <c r="E316" s="222" t="s">
        <v>641</v>
      </c>
      <c r="F316" s="123">
        <f>MROUND('[3]Table_1_BA_ALL'!D307,10)</f>
        <v>4690</v>
      </c>
      <c r="G316" s="123"/>
      <c r="H316" s="123">
        <f>MROUND('[3]Table_1_BA_ALL'!F307,1000)/1000</f>
        <v>171691</v>
      </c>
      <c r="I316" s="123"/>
      <c r="J316" s="123">
        <f>MROUND('[3]Table_1_BA_ALL'!H307,1000)/1000</f>
        <v>207917</v>
      </c>
      <c r="K316" s="123"/>
      <c r="L316" s="255">
        <v>21.1</v>
      </c>
    </row>
    <row r="317" spans="2:12" ht="14.25" outlineLevel="4">
      <c r="B317" s="211" t="s">
        <v>35</v>
      </c>
      <c r="C317" s="218">
        <v>3110</v>
      </c>
      <c r="D317" s="218" t="s">
        <v>642</v>
      </c>
      <c r="E317" s="222" t="s">
        <v>643</v>
      </c>
      <c r="F317" s="123">
        <f>MROUND('[3]Table_1_BA_ALL'!D308,10)</f>
        <v>3960</v>
      </c>
      <c r="G317" s="123"/>
      <c r="H317" s="123">
        <f>MROUND('[3]Table_1_BA_ALL'!F308,1000)/1000</f>
        <v>221199</v>
      </c>
      <c r="I317" s="123"/>
      <c r="J317" s="123">
        <f>MROUND('[3]Table_1_BA_ALL'!H308,1000)/1000</f>
        <v>246451</v>
      </c>
      <c r="K317" s="123"/>
      <c r="L317" s="255">
        <v>11.4</v>
      </c>
    </row>
    <row r="318" spans="2:12" ht="14.25" outlineLevel="4">
      <c r="B318" s="211" t="s">
        <v>35</v>
      </c>
      <c r="C318" s="218">
        <v>3115</v>
      </c>
      <c r="D318" s="218" t="s">
        <v>644</v>
      </c>
      <c r="E318" s="222" t="s">
        <v>645</v>
      </c>
      <c r="F318" s="123">
        <f>MROUND('[3]Table_1_BA_ALL'!D309,10)</f>
        <v>4240</v>
      </c>
      <c r="G318" s="123"/>
      <c r="H318" s="123">
        <f>MROUND('[3]Table_1_BA_ALL'!F309,1000)/1000</f>
        <v>106812</v>
      </c>
      <c r="I318" s="123"/>
      <c r="J318" s="123">
        <f>MROUND('[3]Table_1_BA_ALL'!H309,1000)/1000</f>
        <v>118561</v>
      </c>
      <c r="K318" s="123"/>
      <c r="L318" s="255">
        <v>11</v>
      </c>
    </row>
    <row r="319" spans="2:12" ht="14.25" outlineLevel="4">
      <c r="B319" s="211" t="s">
        <v>35</v>
      </c>
      <c r="C319" s="218">
        <v>3120</v>
      </c>
      <c r="D319" s="218" t="s">
        <v>646</v>
      </c>
      <c r="E319" s="222" t="s">
        <v>647</v>
      </c>
      <c r="F319" s="123">
        <f>MROUND('[3]Table_1_BA_ALL'!D310,10)</f>
        <v>3870</v>
      </c>
      <c r="G319" s="123"/>
      <c r="H319" s="123">
        <f>MROUND('[3]Table_1_BA_ALL'!F310,1000)/1000</f>
        <v>141280</v>
      </c>
      <c r="I319" s="123"/>
      <c r="J319" s="123">
        <f>MROUND('[3]Table_1_BA_ALL'!H310,1000)/1000</f>
        <v>142576</v>
      </c>
      <c r="K319" s="123"/>
      <c r="L319" s="255">
        <v>0.9</v>
      </c>
    </row>
    <row r="320" spans="2:12" ht="14.25" outlineLevel="4">
      <c r="B320" s="211" t="s">
        <v>35</v>
      </c>
      <c r="C320" s="218">
        <v>3125</v>
      </c>
      <c r="D320" s="218" t="s">
        <v>648</v>
      </c>
      <c r="E320" s="222" t="s">
        <v>649</v>
      </c>
      <c r="F320" s="123">
        <f>MROUND('[3]Table_1_BA_ALL'!D311,10)</f>
        <v>3840</v>
      </c>
      <c r="G320" s="123"/>
      <c r="H320" s="123">
        <f>MROUND('[3]Table_1_BA_ALL'!F311,1000)/1000</f>
        <v>82707</v>
      </c>
      <c r="I320" s="123"/>
      <c r="J320" s="123">
        <f>MROUND('[3]Table_1_BA_ALL'!H311,1000)/1000</f>
        <v>95883</v>
      </c>
      <c r="K320" s="123"/>
      <c r="L320" s="255">
        <v>15.9</v>
      </c>
    </row>
    <row r="321" spans="2:12" ht="14.25" outlineLevel="3">
      <c r="B321" s="211" t="s">
        <v>50</v>
      </c>
      <c r="C321" s="215" t="s">
        <v>26</v>
      </c>
      <c r="D321" s="216" t="s">
        <v>650</v>
      </c>
      <c r="E321" s="224" t="s">
        <v>651</v>
      </c>
      <c r="F321" s="123">
        <f>MROUND('[3]Table_1_BA_ALL'!D312,10)</f>
        <v>33560</v>
      </c>
      <c r="G321" s="123"/>
      <c r="H321" s="123">
        <f>MROUND('[3]Table_1_BA_ALL'!F312,1000)/1000</f>
        <v>1140928</v>
      </c>
      <c r="I321" s="123"/>
      <c r="J321" s="123">
        <f>MROUND('[3]Table_1_BA_ALL'!H312,1000)/1000</f>
        <v>1308769</v>
      </c>
      <c r="K321" s="123"/>
      <c r="L321" s="255">
        <v>14.7</v>
      </c>
    </row>
    <row r="322" spans="2:12" ht="14.25" outlineLevel="4">
      <c r="B322" s="211" t="s">
        <v>35</v>
      </c>
      <c r="C322" s="218">
        <v>3605</v>
      </c>
      <c r="D322" s="218" t="s">
        <v>652</v>
      </c>
      <c r="E322" s="222" t="s">
        <v>653</v>
      </c>
      <c r="F322" s="123">
        <f>MROUND('[3]Table_1_BA_ALL'!D313,10)</f>
        <v>3560</v>
      </c>
      <c r="G322" s="123"/>
      <c r="H322" s="123">
        <f>MROUND('[3]Table_1_BA_ALL'!F313,1000)/1000</f>
        <v>133161</v>
      </c>
      <c r="I322" s="123"/>
      <c r="J322" s="123">
        <f>MROUND('[3]Table_1_BA_ALL'!H313,1000)/1000</f>
        <v>162021</v>
      </c>
      <c r="K322" s="123"/>
      <c r="L322" s="255">
        <v>21.7</v>
      </c>
    </row>
    <row r="323" spans="2:12" ht="14.25" outlineLevel="4">
      <c r="B323" s="211" t="s">
        <v>35</v>
      </c>
      <c r="C323" s="218">
        <v>3610</v>
      </c>
      <c r="D323" s="218" t="s">
        <v>654</v>
      </c>
      <c r="E323" s="222" t="s">
        <v>655</v>
      </c>
      <c r="F323" s="123">
        <f>MROUND('[3]Table_1_BA_ALL'!D314,10)</f>
        <v>1760</v>
      </c>
      <c r="G323" s="123"/>
      <c r="H323" s="123">
        <f>MROUND('[3]Table_1_BA_ALL'!F314,1000)/1000</f>
        <v>58254</v>
      </c>
      <c r="I323" s="123"/>
      <c r="J323" s="123">
        <f>MROUND('[3]Table_1_BA_ALL'!H314,1000)/1000</f>
        <v>64197</v>
      </c>
      <c r="K323" s="123"/>
      <c r="L323" s="255">
        <v>10.2</v>
      </c>
    </row>
    <row r="324" spans="2:12" ht="14.25" outlineLevel="4">
      <c r="B324" s="211" t="s">
        <v>35</v>
      </c>
      <c r="C324" s="218">
        <v>3615</v>
      </c>
      <c r="D324" s="218" t="s">
        <v>656</v>
      </c>
      <c r="E324" s="222" t="s">
        <v>657</v>
      </c>
      <c r="F324" s="123">
        <f>MROUND('[3]Table_1_BA_ALL'!D315,10)</f>
        <v>4370</v>
      </c>
      <c r="G324" s="123"/>
      <c r="H324" s="123">
        <f>MROUND('[3]Table_1_BA_ALL'!F315,1000)/1000</f>
        <v>193844</v>
      </c>
      <c r="I324" s="123"/>
      <c r="J324" s="123">
        <f>MROUND('[3]Table_1_BA_ALL'!H315,1000)/1000</f>
        <v>219578</v>
      </c>
      <c r="K324" s="123"/>
      <c r="L324" s="255">
        <v>13.3</v>
      </c>
    </row>
    <row r="325" spans="2:12" ht="14.25" outlineLevel="4">
      <c r="B325" s="211" t="s">
        <v>35</v>
      </c>
      <c r="C325" s="218">
        <v>3620</v>
      </c>
      <c r="D325" s="218" t="s">
        <v>658</v>
      </c>
      <c r="E325" s="222" t="s">
        <v>659</v>
      </c>
      <c r="F325" s="123">
        <f>MROUND('[3]Table_1_BA_ALL'!D316,10)</f>
        <v>3280</v>
      </c>
      <c r="G325" s="123"/>
      <c r="H325" s="123">
        <f>MROUND('[3]Table_1_BA_ALL'!F316,1000)/1000</f>
        <v>88744</v>
      </c>
      <c r="I325" s="123"/>
      <c r="J325" s="123">
        <f>MROUND('[3]Table_1_BA_ALL'!H316,1000)/1000</f>
        <v>107486</v>
      </c>
      <c r="K325" s="123"/>
      <c r="L325" s="255">
        <v>21.1</v>
      </c>
    </row>
    <row r="326" spans="2:12" ht="14.25" outlineLevel="4">
      <c r="B326" s="211" t="s">
        <v>35</v>
      </c>
      <c r="C326" s="218">
        <v>3625</v>
      </c>
      <c r="D326" s="218" t="s">
        <v>660</v>
      </c>
      <c r="E326" s="222" t="s">
        <v>661</v>
      </c>
      <c r="F326" s="123">
        <f>MROUND('[3]Table_1_BA_ALL'!D317,10)</f>
        <v>3540</v>
      </c>
      <c r="G326" s="123"/>
      <c r="H326" s="123">
        <f>MROUND('[3]Table_1_BA_ALL'!F317,1000)/1000</f>
        <v>117362</v>
      </c>
      <c r="I326" s="123"/>
      <c r="J326" s="123">
        <f>MROUND('[3]Table_1_BA_ALL'!H317,1000)/1000</f>
        <v>132626</v>
      </c>
      <c r="K326" s="123"/>
      <c r="L326" s="255">
        <v>13</v>
      </c>
    </row>
    <row r="327" spans="2:12" ht="14.25" outlineLevel="4">
      <c r="B327" s="211" t="s">
        <v>35</v>
      </c>
      <c r="C327" s="218">
        <v>3630</v>
      </c>
      <c r="D327" s="218" t="s">
        <v>662</v>
      </c>
      <c r="E327" s="222" t="s">
        <v>663</v>
      </c>
      <c r="F327" s="123">
        <f>MROUND('[3]Table_1_BA_ALL'!D318,10)</f>
        <v>2440</v>
      </c>
      <c r="G327" s="123"/>
      <c r="H327" s="123">
        <f>MROUND('[3]Table_1_BA_ALL'!F318,1000)/1000</f>
        <v>106284</v>
      </c>
      <c r="I327" s="123"/>
      <c r="J327" s="123">
        <f>MROUND('[3]Table_1_BA_ALL'!H318,1000)/1000</f>
        <v>132246</v>
      </c>
      <c r="K327" s="123"/>
      <c r="L327" s="255">
        <v>24.4</v>
      </c>
    </row>
    <row r="328" spans="2:12" ht="14.25" outlineLevel="4">
      <c r="B328" s="211" t="s">
        <v>35</v>
      </c>
      <c r="C328" s="218">
        <v>3635</v>
      </c>
      <c r="D328" s="218" t="s">
        <v>664</v>
      </c>
      <c r="E328" s="222" t="s">
        <v>665</v>
      </c>
      <c r="F328" s="123">
        <f>MROUND('[3]Table_1_BA_ALL'!D319,10)</f>
        <v>2440</v>
      </c>
      <c r="G328" s="123"/>
      <c r="H328" s="123">
        <f>MROUND('[3]Table_1_BA_ALL'!F319,1000)/1000</f>
        <v>100053</v>
      </c>
      <c r="I328" s="123"/>
      <c r="J328" s="123">
        <f>MROUND('[3]Table_1_BA_ALL'!H319,1000)/1000</f>
        <v>114299</v>
      </c>
      <c r="K328" s="123"/>
      <c r="L328" s="255">
        <v>14.2</v>
      </c>
    </row>
    <row r="329" spans="2:12" ht="14.25" outlineLevel="4">
      <c r="B329" s="211" t="s">
        <v>35</v>
      </c>
      <c r="C329" s="218">
        <v>3640</v>
      </c>
      <c r="D329" s="218" t="s">
        <v>666</v>
      </c>
      <c r="E329" s="222" t="s">
        <v>667</v>
      </c>
      <c r="F329" s="123">
        <f>MROUND('[3]Table_1_BA_ALL'!D320,10)</f>
        <v>2630</v>
      </c>
      <c r="G329" s="123"/>
      <c r="H329" s="123">
        <f>MROUND('[3]Table_1_BA_ALL'!F320,1000)/1000</f>
        <v>86966</v>
      </c>
      <c r="I329" s="123"/>
      <c r="J329" s="123">
        <f>MROUND('[3]Table_1_BA_ALL'!H320,1000)/1000</f>
        <v>91520</v>
      </c>
      <c r="K329" s="123"/>
      <c r="L329" s="255">
        <v>5.2</v>
      </c>
    </row>
    <row r="330" spans="2:12" ht="14.25" outlineLevel="4">
      <c r="B330" s="211" t="s">
        <v>35</v>
      </c>
      <c r="C330" s="218">
        <v>3645</v>
      </c>
      <c r="D330" s="218" t="s">
        <v>668</v>
      </c>
      <c r="E330" s="222" t="s">
        <v>669</v>
      </c>
      <c r="F330" s="123">
        <f>MROUND('[3]Table_1_BA_ALL'!D321,10)</f>
        <v>2930</v>
      </c>
      <c r="G330" s="123"/>
      <c r="H330" s="123">
        <f>MROUND('[3]Table_1_BA_ALL'!F321,1000)/1000</f>
        <v>52129</v>
      </c>
      <c r="I330" s="123"/>
      <c r="J330" s="123">
        <f>MROUND('[3]Table_1_BA_ALL'!H321,1000)/1000</f>
        <v>59161</v>
      </c>
      <c r="K330" s="123"/>
      <c r="L330" s="255">
        <v>13.5</v>
      </c>
    </row>
    <row r="331" spans="2:12" ht="14.25" outlineLevel="4">
      <c r="B331" s="211" t="s">
        <v>35</v>
      </c>
      <c r="C331" s="218">
        <v>3650</v>
      </c>
      <c r="D331" s="218" t="s">
        <v>670</v>
      </c>
      <c r="E331" s="222" t="s">
        <v>671</v>
      </c>
      <c r="F331" s="123">
        <f>MROUND('[3]Table_1_BA_ALL'!D322,10)</f>
        <v>3940</v>
      </c>
      <c r="G331" s="123"/>
      <c r="H331" s="123">
        <f>MROUND('[3]Table_1_BA_ALL'!F322,1000)/1000</f>
        <v>93502</v>
      </c>
      <c r="I331" s="123"/>
      <c r="J331" s="123">
        <f>MROUND('[3]Table_1_BA_ALL'!H322,1000)/1000</f>
        <v>107204</v>
      </c>
      <c r="K331" s="123"/>
      <c r="L331" s="255">
        <v>14.7</v>
      </c>
    </row>
    <row r="332" spans="2:12" ht="14.25" outlineLevel="4">
      <c r="B332" s="211" t="s">
        <v>35</v>
      </c>
      <c r="C332" s="218">
        <v>3655</v>
      </c>
      <c r="D332" s="218" t="s">
        <v>672</v>
      </c>
      <c r="E332" s="222" t="s">
        <v>673</v>
      </c>
      <c r="F332" s="123">
        <f>MROUND('[3]Table_1_BA_ALL'!D323,10)</f>
        <v>2660</v>
      </c>
      <c r="G332" s="123"/>
      <c r="H332" s="123">
        <f>MROUND('[3]Table_1_BA_ALL'!F323,1000)/1000</f>
        <v>110628</v>
      </c>
      <c r="I332" s="123"/>
      <c r="J332" s="123">
        <f>MROUND('[3]Table_1_BA_ALL'!H323,1000)/1000</f>
        <v>118432</v>
      </c>
      <c r="K332" s="123"/>
      <c r="L332" s="255">
        <v>7.1</v>
      </c>
    </row>
    <row r="333" spans="2:12" ht="14.25" outlineLevel="3">
      <c r="B333" s="211" t="s">
        <v>50</v>
      </c>
      <c r="C333" s="215" t="s">
        <v>26</v>
      </c>
      <c r="D333" s="216" t="s">
        <v>674</v>
      </c>
      <c r="E333" s="224" t="s">
        <v>675</v>
      </c>
      <c r="F333" s="123">
        <f>MROUND('[3]Table_1_BA_ALL'!D324,10)</f>
        <v>26990</v>
      </c>
      <c r="G333" s="123"/>
      <c r="H333" s="123">
        <f>MROUND('[3]Table_1_BA_ALL'!F324,1000)/1000</f>
        <v>791585</v>
      </c>
      <c r="I333" s="123"/>
      <c r="J333" s="123">
        <f>MROUND('[3]Table_1_BA_ALL'!H324,1000)/1000</f>
        <v>847189</v>
      </c>
      <c r="K333" s="123"/>
      <c r="L333" s="255">
        <v>7</v>
      </c>
    </row>
    <row r="334" spans="2:12" ht="14.25" outlineLevel="4">
      <c r="B334" s="211" t="s">
        <v>35</v>
      </c>
      <c r="C334" s="218">
        <v>3805</v>
      </c>
      <c r="D334" s="218" t="s">
        <v>676</v>
      </c>
      <c r="E334" s="222" t="s">
        <v>677</v>
      </c>
      <c r="F334" s="123">
        <f>MROUND('[3]Table_1_BA_ALL'!D325,10)</f>
        <v>2230</v>
      </c>
      <c r="G334" s="123"/>
      <c r="H334" s="123">
        <f>MROUND('[3]Table_1_BA_ALL'!F325,1000)/1000</f>
        <v>44794</v>
      </c>
      <c r="I334" s="123"/>
      <c r="J334" s="123">
        <f>MROUND('[3]Table_1_BA_ALL'!H325,1000)/1000</f>
        <v>46153</v>
      </c>
      <c r="K334" s="123"/>
      <c r="L334" s="255">
        <v>3</v>
      </c>
    </row>
    <row r="335" spans="2:12" ht="14.25" outlineLevel="4">
      <c r="B335" s="211" t="s">
        <v>35</v>
      </c>
      <c r="C335" s="218">
        <v>3810</v>
      </c>
      <c r="D335" s="218" t="s">
        <v>678</v>
      </c>
      <c r="E335" s="222" t="s">
        <v>679</v>
      </c>
      <c r="F335" s="123">
        <f>MROUND('[3]Table_1_BA_ALL'!D326,10)</f>
        <v>4770</v>
      </c>
      <c r="G335" s="123"/>
      <c r="H335" s="123">
        <f>MROUND('[3]Table_1_BA_ALL'!F326,1000)/1000</f>
        <v>90388</v>
      </c>
      <c r="I335" s="123"/>
      <c r="J335" s="123">
        <f>MROUND('[3]Table_1_BA_ALL'!H326,1000)/1000</f>
        <v>96686</v>
      </c>
      <c r="K335" s="123"/>
      <c r="L335" s="255">
        <v>7</v>
      </c>
    </row>
    <row r="336" spans="2:12" ht="14.25" outlineLevel="4">
      <c r="B336" s="211" t="s">
        <v>35</v>
      </c>
      <c r="C336" s="218">
        <v>3815</v>
      </c>
      <c r="D336" s="218" t="s">
        <v>680</v>
      </c>
      <c r="E336" s="222" t="s">
        <v>681</v>
      </c>
      <c r="F336" s="123">
        <f>MROUND('[3]Table_1_BA_ALL'!D327,10)</f>
        <v>4920</v>
      </c>
      <c r="G336" s="123"/>
      <c r="H336" s="123">
        <f>MROUND('[3]Table_1_BA_ALL'!F327,1000)/1000</f>
        <v>110954</v>
      </c>
      <c r="I336" s="123"/>
      <c r="J336" s="123">
        <f>MROUND('[3]Table_1_BA_ALL'!H327,1000)/1000</f>
        <v>126133</v>
      </c>
      <c r="K336" s="123"/>
      <c r="L336" s="255">
        <v>13.7</v>
      </c>
    </row>
    <row r="337" spans="2:12" ht="14.25" outlineLevel="4">
      <c r="B337" s="211" t="s">
        <v>35</v>
      </c>
      <c r="C337" s="218">
        <v>3820</v>
      </c>
      <c r="D337" s="218" t="s">
        <v>682</v>
      </c>
      <c r="E337" s="222" t="s">
        <v>683</v>
      </c>
      <c r="F337" s="123">
        <f>MROUND('[3]Table_1_BA_ALL'!D328,10)</f>
        <v>3140</v>
      </c>
      <c r="G337" s="123"/>
      <c r="H337" s="123">
        <f>MROUND('[3]Table_1_BA_ALL'!F328,1000)/1000</f>
        <v>258343</v>
      </c>
      <c r="I337" s="123"/>
      <c r="J337" s="123">
        <f>MROUND('[3]Table_1_BA_ALL'!H328,1000)/1000</f>
        <v>268191</v>
      </c>
      <c r="K337" s="123"/>
      <c r="L337" s="255">
        <v>3.8</v>
      </c>
    </row>
    <row r="338" spans="2:12" ht="14.25" outlineLevel="4">
      <c r="B338" s="211" t="s">
        <v>35</v>
      </c>
      <c r="C338" s="218">
        <v>3825</v>
      </c>
      <c r="D338" s="218" t="s">
        <v>684</v>
      </c>
      <c r="E338" s="222" t="s">
        <v>685</v>
      </c>
      <c r="F338" s="123">
        <f>MROUND('[3]Table_1_BA_ALL'!D329,10)</f>
        <v>4480</v>
      </c>
      <c r="G338" s="123"/>
      <c r="H338" s="123">
        <f>MROUND('[3]Table_1_BA_ALL'!F329,1000)/1000</f>
        <v>102268</v>
      </c>
      <c r="I338" s="123"/>
      <c r="J338" s="123">
        <f>MROUND('[3]Table_1_BA_ALL'!H329,1000)/1000</f>
        <v>111842</v>
      </c>
      <c r="K338" s="123"/>
      <c r="L338" s="255">
        <v>9.4</v>
      </c>
    </row>
    <row r="339" spans="2:12" ht="14.25" outlineLevel="4">
      <c r="B339" s="211" t="s">
        <v>35</v>
      </c>
      <c r="C339" s="218">
        <v>3830</v>
      </c>
      <c r="D339" s="218" t="s">
        <v>686</v>
      </c>
      <c r="E339" s="222" t="s">
        <v>687</v>
      </c>
      <c r="F339" s="123">
        <f>MROUND('[3]Table_1_BA_ALL'!D330,10)</f>
        <v>4220</v>
      </c>
      <c r="G339" s="123"/>
      <c r="H339" s="123">
        <f>MROUND('[3]Table_1_BA_ALL'!F330,1000)/1000</f>
        <v>106339</v>
      </c>
      <c r="I339" s="123"/>
      <c r="J339" s="123">
        <f>MROUND('[3]Table_1_BA_ALL'!H330,1000)/1000</f>
        <v>115836</v>
      </c>
      <c r="K339" s="123"/>
      <c r="L339" s="255">
        <v>8.9</v>
      </c>
    </row>
    <row r="340" spans="2:12" ht="14.25" outlineLevel="4">
      <c r="B340" s="211" t="s">
        <v>35</v>
      </c>
      <c r="C340" s="218">
        <v>3835</v>
      </c>
      <c r="D340" s="218" t="s">
        <v>688</v>
      </c>
      <c r="E340" s="222" t="s">
        <v>689</v>
      </c>
      <c r="F340" s="123">
        <f>MROUND('[3]Table_1_BA_ALL'!D331,10)</f>
        <v>3230</v>
      </c>
      <c r="G340" s="123"/>
      <c r="H340" s="123">
        <f>MROUND('[3]Table_1_BA_ALL'!F331,1000)/1000</f>
        <v>78499</v>
      </c>
      <c r="I340" s="123"/>
      <c r="J340" s="123">
        <f>MROUND('[3]Table_1_BA_ALL'!H331,1000)/1000</f>
        <v>82348</v>
      </c>
      <c r="K340" s="123"/>
      <c r="L340" s="255">
        <v>4.9</v>
      </c>
    </row>
    <row r="341" spans="2:12" ht="18" customHeight="1" outlineLevel="2">
      <c r="B341" s="205" t="s">
        <v>32</v>
      </c>
      <c r="C341" s="209" t="s">
        <v>26</v>
      </c>
      <c r="D341" s="209" t="s">
        <v>690</v>
      </c>
      <c r="E341" s="210" t="s">
        <v>691</v>
      </c>
      <c r="F341" s="122">
        <f>MROUND('[3]Table_1_BA_ALL'!D332,10)</f>
        <v>209480</v>
      </c>
      <c r="G341" s="122"/>
      <c r="H341" s="122">
        <f>MROUND('[3]Table_1_BA_ALL'!F332,1000)/1000</f>
        <v>4739355</v>
      </c>
      <c r="I341" s="122"/>
      <c r="J341" s="122">
        <f>MROUND('[3]Table_1_BA_ALL'!H332,1000)/1000</f>
        <v>4912228</v>
      </c>
      <c r="K341" s="122"/>
      <c r="L341" s="254">
        <v>3.6</v>
      </c>
    </row>
    <row r="342" spans="2:12" ht="14.25" outlineLevel="3">
      <c r="B342" s="211" t="s">
        <v>35</v>
      </c>
      <c r="C342" s="225">
        <v>114</v>
      </c>
      <c r="D342" s="226" t="s">
        <v>692</v>
      </c>
      <c r="E342" s="220" t="s">
        <v>693</v>
      </c>
      <c r="F342" s="123">
        <f>MROUND('[3]Table_1_BA_ALL'!D333,10)</f>
        <v>6070</v>
      </c>
      <c r="G342" s="123"/>
      <c r="H342" s="123">
        <f>MROUND('[3]Table_1_BA_ALL'!F333,1000)/1000</f>
        <v>165015</v>
      </c>
      <c r="I342" s="123"/>
      <c r="J342" s="123">
        <f>MROUND('[3]Table_1_BA_ALL'!H333,1000)/1000</f>
        <v>176535</v>
      </c>
      <c r="K342" s="123"/>
      <c r="L342" s="255">
        <v>7</v>
      </c>
    </row>
    <row r="343" spans="2:12" ht="14.25" outlineLevel="3">
      <c r="B343" s="211" t="s">
        <v>35</v>
      </c>
      <c r="C343" s="225">
        <v>1250</v>
      </c>
      <c r="D343" s="226" t="s">
        <v>694</v>
      </c>
      <c r="E343" s="220" t="s">
        <v>695</v>
      </c>
      <c r="F343" s="123">
        <f>MROUND('[3]Table_1_BA_ALL'!D334,10)</f>
        <v>7400</v>
      </c>
      <c r="G343" s="123"/>
      <c r="H343" s="123">
        <f>MROUND('[3]Table_1_BA_ALL'!F334,1000)/1000</f>
        <v>163332</v>
      </c>
      <c r="I343" s="123"/>
      <c r="J343" s="123">
        <f>MROUND('[3]Table_1_BA_ALL'!H334,1000)/1000</f>
        <v>162828</v>
      </c>
      <c r="K343" s="123"/>
      <c r="L343" s="255">
        <v>-0.3</v>
      </c>
    </row>
    <row r="344" spans="2:12" ht="14.25" outlineLevel="3">
      <c r="B344" s="211" t="s">
        <v>35</v>
      </c>
      <c r="C344" s="225">
        <v>116</v>
      </c>
      <c r="D344" s="226" t="s">
        <v>696</v>
      </c>
      <c r="E344" s="220" t="s">
        <v>697</v>
      </c>
      <c r="F344" s="123">
        <f>MROUND('[3]Table_1_BA_ALL'!D335,10)</f>
        <v>15990</v>
      </c>
      <c r="G344" s="123"/>
      <c r="H344" s="123">
        <f>MROUND('[3]Table_1_BA_ALL'!F335,1000)/1000</f>
        <v>524391</v>
      </c>
      <c r="I344" s="123"/>
      <c r="J344" s="123">
        <f>MROUND('[3]Table_1_BA_ALL'!H335,1000)/1000</f>
        <v>547710</v>
      </c>
      <c r="K344" s="123"/>
      <c r="L344" s="255">
        <v>4.4</v>
      </c>
    </row>
    <row r="345" spans="2:12" ht="14.25" outlineLevel="3">
      <c r="B345" s="211" t="s">
        <v>35</v>
      </c>
      <c r="C345" s="225">
        <v>840</v>
      </c>
      <c r="D345" s="226" t="s">
        <v>698</v>
      </c>
      <c r="E345" s="220" t="s">
        <v>699</v>
      </c>
      <c r="F345" s="123">
        <f>MROUND('[3]Table_1_BA_ALL'!D336,10)</f>
        <v>30270</v>
      </c>
      <c r="G345" s="123"/>
      <c r="H345" s="123">
        <f>MROUND('[3]Table_1_BA_ALL'!F336,1000)/1000</f>
        <v>429242</v>
      </c>
      <c r="I345" s="123"/>
      <c r="J345" s="123">
        <f>MROUND('[3]Table_1_BA_ALL'!H336,1000)/1000</f>
        <v>451746</v>
      </c>
      <c r="K345" s="123"/>
      <c r="L345" s="255">
        <v>5.2</v>
      </c>
    </row>
    <row r="346" spans="2:12" ht="14.25" outlineLevel="3">
      <c r="B346" s="211" t="s">
        <v>35</v>
      </c>
      <c r="C346" s="225">
        <v>835</v>
      </c>
      <c r="D346" s="226" t="s">
        <v>700</v>
      </c>
      <c r="E346" s="220" t="s">
        <v>701</v>
      </c>
      <c r="F346" s="123">
        <f>MROUND('[3]Table_1_BA_ALL'!D337,10)</f>
        <v>450</v>
      </c>
      <c r="G346" s="123"/>
      <c r="H346" s="123">
        <f>MROUND('[3]Table_1_BA_ALL'!F337,1000)/1000</f>
        <v>4151</v>
      </c>
      <c r="I346" s="123"/>
      <c r="J346" s="123">
        <f>MROUND('[3]Table_1_BA_ALL'!H337,1000)/1000</f>
        <v>4430</v>
      </c>
      <c r="K346" s="123"/>
      <c r="L346" s="255">
        <v>6.7</v>
      </c>
    </row>
    <row r="347" spans="2:12" ht="14.25" outlineLevel="3">
      <c r="B347" s="211" t="s">
        <v>35</v>
      </c>
      <c r="C347" s="225">
        <v>121</v>
      </c>
      <c r="D347" s="226" t="s">
        <v>702</v>
      </c>
      <c r="E347" s="220" t="s">
        <v>703</v>
      </c>
      <c r="F347" s="123">
        <f>MROUND('[3]Table_1_BA_ALL'!D338,10)</f>
        <v>6250</v>
      </c>
      <c r="G347" s="123"/>
      <c r="H347" s="123">
        <f>MROUND('[3]Table_1_BA_ALL'!F338,1000)/1000</f>
        <v>154541</v>
      </c>
      <c r="I347" s="123"/>
      <c r="J347" s="123">
        <f>MROUND('[3]Table_1_BA_ALL'!H338,1000)/1000</f>
        <v>159738</v>
      </c>
      <c r="K347" s="123"/>
      <c r="L347" s="255">
        <v>3.4</v>
      </c>
    </row>
    <row r="348" spans="2:12" ht="14.25" outlineLevel="3">
      <c r="B348" s="211" t="s">
        <v>35</v>
      </c>
      <c r="C348" s="225">
        <v>1160</v>
      </c>
      <c r="D348" s="226" t="s">
        <v>704</v>
      </c>
      <c r="E348" s="220" t="s">
        <v>705</v>
      </c>
      <c r="F348" s="123">
        <f>MROUND('[3]Table_1_BA_ALL'!D339,10)</f>
        <v>7610</v>
      </c>
      <c r="G348" s="123"/>
      <c r="H348" s="123">
        <f>MROUND('[3]Table_1_BA_ALL'!F339,1000)/1000</f>
        <v>227463</v>
      </c>
      <c r="I348" s="123"/>
      <c r="J348" s="123">
        <f>MROUND('[3]Table_1_BA_ALL'!H339,1000)/1000</f>
        <v>228031</v>
      </c>
      <c r="K348" s="123"/>
      <c r="L348" s="255">
        <v>0.2</v>
      </c>
    </row>
    <row r="349" spans="2:12" ht="14.25" outlineLevel="3">
      <c r="B349" s="211" t="s">
        <v>35</v>
      </c>
      <c r="C349" s="225">
        <v>1255</v>
      </c>
      <c r="D349" s="226" t="s">
        <v>706</v>
      </c>
      <c r="E349" s="220" t="s">
        <v>707</v>
      </c>
      <c r="F349" s="123">
        <f>MROUND('[3]Table_1_BA_ALL'!D340,10)</f>
        <v>5630</v>
      </c>
      <c r="G349" s="123"/>
      <c r="H349" s="123">
        <f>MROUND('[3]Table_1_BA_ALL'!F340,1000)/1000</f>
        <v>152503</v>
      </c>
      <c r="I349" s="123"/>
      <c r="J349" s="123">
        <f>MROUND('[3]Table_1_BA_ALL'!H340,1000)/1000</f>
        <v>158366</v>
      </c>
      <c r="K349" s="123"/>
      <c r="L349" s="255">
        <v>3.8</v>
      </c>
    </row>
    <row r="350" spans="2:12" ht="14.25" outlineLevel="3">
      <c r="B350" s="211" t="s">
        <v>35</v>
      </c>
      <c r="C350" s="225">
        <v>119</v>
      </c>
      <c r="D350" s="226" t="s">
        <v>708</v>
      </c>
      <c r="E350" s="220" t="s">
        <v>709</v>
      </c>
      <c r="F350" s="123">
        <f>MROUND('[3]Table_1_BA_ALL'!D341,10)</f>
        <v>6880</v>
      </c>
      <c r="G350" s="123"/>
      <c r="H350" s="123">
        <f>MROUND('[3]Table_1_BA_ALL'!F341,1000)/1000</f>
        <v>327843</v>
      </c>
      <c r="I350" s="123"/>
      <c r="J350" s="123">
        <f>MROUND('[3]Table_1_BA_ALL'!H341,1000)/1000</f>
        <v>329426</v>
      </c>
      <c r="K350" s="123"/>
      <c r="L350" s="255">
        <v>0.5</v>
      </c>
    </row>
    <row r="351" spans="2:12" ht="14.25" outlineLevel="3">
      <c r="B351" s="211" t="s">
        <v>35</v>
      </c>
      <c r="C351" s="225">
        <v>3935</v>
      </c>
      <c r="D351" s="226" t="s">
        <v>710</v>
      </c>
      <c r="E351" s="220" t="s">
        <v>711</v>
      </c>
      <c r="F351" s="123">
        <f>MROUND('[3]Table_1_BA_ALL'!D342,10)</f>
        <v>5590</v>
      </c>
      <c r="G351" s="123"/>
      <c r="H351" s="123">
        <f>MROUND('[3]Table_1_BA_ALL'!F342,1000)/1000</f>
        <v>256229</v>
      </c>
      <c r="I351" s="123"/>
      <c r="J351" s="123">
        <f>MROUND('[3]Table_1_BA_ALL'!H342,1000)/1000</f>
        <v>249701</v>
      </c>
      <c r="K351" s="123"/>
      <c r="L351" s="255">
        <v>-2.5</v>
      </c>
    </row>
    <row r="352" spans="2:12" ht="14.25" outlineLevel="3">
      <c r="B352" s="211" t="s">
        <v>35</v>
      </c>
      <c r="C352" s="225">
        <v>1165</v>
      </c>
      <c r="D352" s="226" t="s">
        <v>712</v>
      </c>
      <c r="E352" s="220" t="s">
        <v>713</v>
      </c>
      <c r="F352" s="123">
        <f>MROUND('[3]Table_1_BA_ALL'!D343,10)</f>
        <v>5180</v>
      </c>
      <c r="G352" s="123"/>
      <c r="H352" s="123">
        <f>MROUND('[3]Table_1_BA_ALL'!F343,1000)/1000</f>
        <v>96116</v>
      </c>
      <c r="I352" s="123"/>
      <c r="J352" s="123">
        <f>MROUND('[3]Table_1_BA_ALL'!H343,1000)/1000</f>
        <v>90019</v>
      </c>
      <c r="K352" s="123"/>
      <c r="L352" s="255">
        <v>-6.3</v>
      </c>
    </row>
    <row r="353" spans="2:12" ht="14.25" outlineLevel="3">
      <c r="B353" s="211" t="s">
        <v>35</v>
      </c>
      <c r="C353" s="225">
        <v>3940</v>
      </c>
      <c r="D353" s="226" t="s">
        <v>714</v>
      </c>
      <c r="E353" s="220" t="s">
        <v>715</v>
      </c>
      <c r="F353" s="123">
        <f>MROUND('[3]Table_1_BA_ALL'!D344,10)</f>
        <v>15110</v>
      </c>
      <c r="G353" s="123"/>
      <c r="H353" s="123">
        <f>MROUND('[3]Table_1_BA_ALL'!F344,1000)/1000</f>
        <v>365628</v>
      </c>
      <c r="I353" s="123"/>
      <c r="J353" s="123">
        <f>MROUND('[3]Table_1_BA_ALL'!H344,1000)/1000</f>
        <v>378034</v>
      </c>
      <c r="K353" s="123"/>
      <c r="L353" s="255">
        <v>3.4</v>
      </c>
    </row>
    <row r="354" spans="2:12" ht="14.25" outlineLevel="3">
      <c r="B354" s="211" t="s">
        <v>50</v>
      </c>
      <c r="C354" s="215" t="s">
        <v>26</v>
      </c>
      <c r="D354" s="216" t="s">
        <v>716</v>
      </c>
      <c r="E354" s="217" t="s">
        <v>717</v>
      </c>
      <c r="F354" s="123">
        <f>MROUND('[3]Table_1_BA_ALL'!D345,10)</f>
        <v>35960</v>
      </c>
      <c r="G354" s="123"/>
      <c r="H354" s="123">
        <f>MROUND('[3]Table_1_BA_ALL'!F345,1000)/1000</f>
        <v>628978</v>
      </c>
      <c r="I354" s="123"/>
      <c r="J354" s="123">
        <f>MROUND('[3]Table_1_BA_ALL'!H345,1000)/1000</f>
        <v>644996</v>
      </c>
      <c r="K354" s="123"/>
      <c r="L354" s="255">
        <v>2.5</v>
      </c>
    </row>
    <row r="355" spans="2:12" ht="14.25" outlineLevel="4">
      <c r="B355" s="211" t="s">
        <v>35</v>
      </c>
      <c r="C355" s="218">
        <v>1105</v>
      </c>
      <c r="D355" s="218" t="s">
        <v>718</v>
      </c>
      <c r="E355" s="222" t="s">
        <v>719</v>
      </c>
      <c r="F355" s="123">
        <f>MROUND('[3]Table_1_BA_ALL'!D346,10)</f>
        <v>6140</v>
      </c>
      <c r="G355" s="123"/>
      <c r="H355" s="123">
        <f>MROUND('[3]Table_1_BA_ALL'!F346,1000)/1000</f>
        <v>88635</v>
      </c>
      <c r="I355" s="123"/>
      <c r="J355" s="123">
        <f>MROUND('[3]Table_1_BA_ALL'!H346,1000)/1000</f>
        <v>92095</v>
      </c>
      <c r="K355" s="123"/>
      <c r="L355" s="255">
        <v>3.9</v>
      </c>
    </row>
    <row r="356" spans="2:12" ht="14.25" outlineLevel="4">
      <c r="B356" s="211" t="s">
        <v>35</v>
      </c>
      <c r="C356" s="218">
        <v>1110</v>
      </c>
      <c r="D356" s="218" t="s">
        <v>720</v>
      </c>
      <c r="E356" s="222" t="s">
        <v>721</v>
      </c>
      <c r="F356" s="123">
        <f>MROUND('[3]Table_1_BA_ALL'!D347,10)</f>
        <v>4920</v>
      </c>
      <c r="G356" s="123"/>
      <c r="H356" s="123">
        <f>MROUND('[3]Table_1_BA_ALL'!F347,1000)/1000</f>
        <v>184699</v>
      </c>
      <c r="I356" s="123"/>
      <c r="J356" s="123">
        <f>MROUND('[3]Table_1_BA_ALL'!H347,1000)/1000</f>
        <v>184366</v>
      </c>
      <c r="K356" s="123"/>
      <c r="L356" s="255">
        <v>-0.2</v>
      </c>
    </row>
    <row r="357" spans="2:12" ht="14.25" outlineLevel="4">
      <c r="B357" s="211" t="s">
        <v>35</v>
      </c>
      <c r="C357" s="218">
        <v>1135</v>
      </c>
      <c r="D357" s="218" t="s">
        <v>722</v>
      </c>
      <c r="E357" s="222" t="s">
        <v>723</v>
      </c>
      <c r="F357" s="123">
        <f>MROUND('[3]Table_1_BA_ALL'!D348,10)</f>
        <v>2920</v>
      </c>
      <c r="G357" s="123"/>
      <c r="H357" s="123">
        <f>MROUND('[3]Table_1_BA_ALL'!F348,1000)/1000</f>
        <v>40858</v>
      </c>
      <c r="I357" s="123"/>
      <c r="J357" s="123">
        <f>MROUND('[3]Table_1_BA_ALL'!H348,1000)/1000</f>
        <v>42271</v>
      </c>
      <c r="K357" s="123"/>
      <c r="L357" s="255">
        <v>3.5</v>
      </c>
    </row>
    <row r="358" spans="2:12" ht="14.25" outlineLevel="4">
      <c r="B358" s="211" t="s">
        <v>35</v>
      </c>
      <c r="C358" s="218">
        <v>1115</v>
      </c>
      <c r="D358" s="218" t="s">
        <v>724</v>
      </c>
      <c r="E358" s="222" t="s">
        <v>725</v>
      </c>
      <c r="F358" s="123">
        <f>MROUND('[3]Table_1_BA_ALL'!D349,10)</f>
        <v>5390</v>
      </c>
      <c r="G358" s="123"/>
      <c r="H358" s="123">
        <f>MROUND('[3]Table_1_BA_ALL'!F349,1000)/1000</f>
        <v>87003</v>
      </c>
      <c r="I358" s="123"/>
      <c r="J358" s="123">
        <f>MROUND('[3]Table_1_BA_ALL'!H349,1000)/1000</f>
        <v>87750</v>
      </c>
      <c r="K358" s="123"/>
      <c r="L358" s="255">
        <v>0.9</v>
      </c>
    </row>
    <row r="359" spans="2:12" ht="14.25" outlineLevel="4">
      <c r="B359" s="211" t="s">
        <v>35</v>
      </c>
      <c r="C359" s="218">
        <v>1125</v>
      </c>
      <c r="D359" s="218" t="s">
        <v>726</v>
      </c>
      <c r="E359" s="222" t="s">
        <v>727</v>
      </c>
      <c r="F359" s="123">
        <f>MROUND('[3]Table_1_BA_ALL'!D350,10)</f>
        <v>5500</v>
      </c>
      <c r="G359" s="123"/>
      <c r="H359" s="123">
        <f>MROUND('[3]Table_1_BA_ALL'!F350,1000)/1000</f>
        <v>82716</v>
      </c>
      <c r="I359" s="123"/>
      <c r="J359" s="123">
        <f>MROUND('[3]Table_1_BA_ALL'!H350,1000)/1000</f>
        <v>85481</v>
      </c>
      <c r="K359" s="123"/>
      <c r="L359" s="255">
        <v>3.3</v>
      </c>
    </row>
    <row r="360" spans="2:12" ht="14.25" outlineLevel="4">
      <c r="B360" s="211" t="s">
        <v>35</v>
      </c>
      <c r="C360" s="218">
        <v>1130</v>
      </c>
      <c r="D360" s="218" t="s">
        <v>728</v>
      </c>
      <c r="E360" s="222" t="s">
        <v>729</v>
      </c>
      <c r="F360" s="123">
        <f>MROUND('[3]Table_1_BA_ALL'!D351,10)</f>
        <v>5090</v>
      </c>
      <c r="G360" s="123"/>
      <c r="H360" s="123">
        <f>MROUND('[3]Table_1_BA_ALL'!F351,1000)/1000</f>
        <v>82022</v>
      </c>
      <c r="I360" s="123"/>
      <c r="J360" s="123">
        <f>MROUND('[3]Table_1_BA_ALL'!H351,1000)/1000</f>
        <v>83737</v>
      </c>
      <c r="K360" s="123"/>
      <c r="L360" s="255">
        <v>2.1</v>
      </c>
    </row>
    <row r="361" spans="2:12" ht="14.25" outlineLevel="4">
      <c r="B361" s="211" t="s">
        <v>35</v>
      </c>
      <c r="C361" s="218">
        <v>1145</v>
      </c>
      <c r="D361" s="218" t="s">
        <v>730</v>
      </c>
      <c r="E361" s="222" t="s">
        <v>731</v>
      </c>
      <c r="F361" s="123">
        <f>MROUND('[3]Table_1_BA_ALL'!D352,10)</f>
        <v>3730</v>
      </c>
      <c r="G361" s="123"/>
      <c r="H361" s="123">
        <f>MROUND('[3]Table_1_BA_ALL'!F352,1000)/1000</f>
        <v>34162</v>
      </c>
      <c r="I361" s="123"/>
      <c r="J361" s="123">
        <f>MROUND('[3]Table_1_BA_ALL'!H352,1000)/1000</f>
        <v>37714</v>
      </c>
      <c r="K361" s="123"/>
      <c r="L361" s="255">
        <v>10.4</v>
      </c>
    </row>
    <row r="362" spans="2:12" ht="14.25" outlineLevel="4">
      <c r="B362" s="211" t="s">
        <v>35</v>
      </c>
      <c r="C362" s="218">
        <v>1150</v>
      </c>
      <c r="D362" s="218" t="s">
        <v>732</v>
      </c>
      <c r="E362" s="222" t="s">
        <v>733</v>
      </c>
      <c r="F362" s="123">
        <f>MROUND('[3]Table_1_BA_ALL'!D353,10)</f>
        <v>2280</v>
      </c>
      <c r="G362" s="123"/>
      <c r="H362" s="123">
        <f>MROUND('[3]Table_1_BA_ALL'!F353,1000)/1000</f>
        <v>28884</v>
      </c>
      <c r="I362" s="123"/>
      <c r="J362" s="123">
        <f>MROUND('[3]Table_1_BA_ALL'!H353,1000)/1000</f>
        <v>31582</v>
      </c>
      <c r="K362" s="123"/>
      <c r="L362" s="255">
        <v>9.3</v>
      </c>
    </row>
    <row r="363" spans="2:12" ht="14.25" outlineLevel="3">
      <c r="B363" s="211" t="s">
        <v>50</v>
      </c>
      <c r="C363" s="215" t="s">
        <v>26</v>
      </c>
      <c r="D363" s="216" t="s">
        <v>734</v>
      </c>
      <c r="E363" s="217" t="s">
        <v>735</v>
      </c>
      <c r="F363" s="123">
        <f>MROUND('[3]Table_1_BA_ALL'!D354,10)</f>
        <v>18020</v>
      </c>
      <c r="G363" s="123"/>
      <c r="H363" s="123">
        <f>MROUND('[3]Table_1_BA_ALL'!F354,1000)/1000</f>
        <v>304442</v>
      </c>
      <c r="I363" s="123"/>
      <c r="J363" s="123">
        <f>MROUND('[3]Table_1_BA_ALL'!H354,1000)/1000</f>
        <v>331519</v>
      </c>
      <c r="K363" s="123"/>
      <c r="L363" s="255">
        <v>8.9</v>
      </c>
    </row>
    <row r="364" spans="2:12" ht="14.25" outlineLevel="4">
      <c r="B364" s="211" t="s">
        <v>35</v>
      </c>
      <c r="C364" s="218">
        <v>1210</v>
      </c>
      <c r="D364" s="218" t="s">
        <v>736</v>
      </c>
      <c r="E364" s="222" t="s">
        <v>737</v>
      </c>
      <c r="F364" s="123">
        <f>MROUND('[3]Table_1_BA_ALL'!D355,10)</f>
        <v>1840</v>
      </c>
      <c r="G364" s="123"/>
      <c r="H364" s="123">
        <f>MROUND('[3]Table_1_BA_ALL'!F355,1000)/1000</f>
        <v>45442</v>
      </c>
      <c r="I364" s="123"/>
      <c r="J364" s="123">
        <f>MROUND('[3]Table_1_BA_ALL'!H355,1000)/1000</f>
        <v>49581</v>
      </c>
      <c r="K364" s="123"/>
      <c r="L364" s="255">
        <v>9.1</v>
      </c>
    </row>
    <row r="365" spans="2:12" ht="14.25" outlineLevel="4">
      <c r="B365" s="211" t="s">
        <v>35</v>
      </c>
      <c r="C365" s="218">
        <v>1240</v>
      </c>
      <c r="D365" s="218" t="s">
        <v>738</v>
      </c>
      <c r="E365" s="222" t="s">
        <v>739</v>
      </c>
      <c r="F365" s="123">
        <f>MROUND('[3]Table_1_BA_ALL'!D356,10)</f>
        <v>2750</v>
      </c>
      <c r="G365" s="123"/>
      <c r="H365" s="123">
        <f>MROUND('[3]Table_1_BA_ALL'!F356,1000)/1000</f>
        <v>53751</v>
      </c>
      <c r="I365" s="123"/>
      <c r="J365" s="123">
        <f>MROUND('[3]Table_1_BA_ALL'!H356,1000)/1000</f>
        <v>58611</v>
      </c>
      <c r="K365" s="123"/>
      <c r="L365" s="255">
        <v>9</v>
      </c>
    </row>
    <row r="366" spans="2:12" ht="14.25" outlineLevel="4">
      <c r="B366" s="211" t="s">
        <v>35</v>
      </c>
      <c r="C366" s="218">
        <v>1215</v>
      </c>
      <c r="D366" s="218" t="s">
        <v>740</v>
      </c>
      <c r="E366" s="222" t="s">
        <v>741</v>
      </c>
      <c r="F366" s="123">
        <f>MROUND('[3]Table_1_BA_ALL'!D357,10)</f>
        <v>2390</v>
      </c>
      <c r="G366" s="123"/>
      <c r="H366" s="123">
        <f>MROUND('[3]Table_1_BA_ALL'!F357,1000)/1000</f>
        <v>39418</v>
      </c>
      <c r="I366" s="123"/>
      <c r="J366" s="123">
        <f>MROUND('[3]Table_1_BA_ALL'!H357,1000)/1000</f>
        <v>41858</v>
      </c>
      <c r="K366" s="123"/>
      <c r="L366" s="255">
        <v>6.2</v>
      </c>
    </row>
    <row r="367" spans="2:12" ht="14.25" outlineLevel="4">
      <c r="B367" s="211" t="s">
        <v>35</v>
      </c>
      <c r="C367" s="218">
        <v>1225</v>
      </c>
      <c r="D367" s="218" t="s">
        <v>742</v>
      </c>
      <c r="E367" s="222" t="s">
        <v>743</v>
      </c>
      <c r="F367" s="123">
        <f>MROUND('[3]Table_1_BA_ALL'!D358,10)</f>
        <v>2560</v>
      </c>
      <c r="G367" s="123"/>
      <c r="H367" s="123">
        <f>MROUND('[3]Table_1_BA_ALL'!F358,1000)/1000</f>
        <v>39391</v>
      </c>
      <c r="I367" s="123"/>
      <c r="J367" s="123">
        <f>MROUND('[3]Table_1_BA_ALL'!H358,1000)/1000</f>
        <v>42671</v>
      </c>
      <c r="K367" s="123"/>
      <c r="L367" s="255">
        <v>8.3</v>
      </c>
    </row>
    <row r="368" spans="2:12" ht="14.25" outlineLevel="4">
      <c r="B368" s="211" t="s">
        <v>35</v>
      </c>
      <c r="C368" s="218">
        <v>1230</v>
      </c>
      <c r="D368" s="218" t="s">
        <v>744</v>
      </c>
      <c r="E368" s="222" t="s">
        <v>745</v>
      </c>
      <c r="F368" s="123">
        <f>MROUND('[3]Table_1_BA_ALL'!D359,10)</f>
        <v>5730</v>
      </c>
      <c r="G368" s="123"/>
      <c r="H368" s="123">
        <f>MROUND('[3]Table_1_BA_ALL'!F359,1000)/1000</f>
        <v>82589</v>
      </c>
      <c r="I368" s="123"/>
      <c r="J368" s="123">
        <f>MROUND('[3]Table_1_BA_ALL'!H359,1000)/1000</f>
        <v>92915</v>
      </c>
      <c r="K368" s="123"/>
      <c r="L368" s="255">
        <v>12.5</v>
      </c>
    </row>
    <row r="369" spans="2:12" ht="14.25" outlineLevel="4">
      <c r="B369" s="211" t="s">
        <v>35</v>
      </c>
      <c r="C369" s="218">
        <v>1235</v>
      </c>
      <c r="D369" s="218" t="s">
        <v>746</v>
      </c>
      <c r="E369" s="222" t="s">
        <v>747</v>
      </c>
      <c r="F369" s="123">
        <f>MROUND('[3]Table_1_BA_ALL'!D360,10)</f>
        <v>2770</v>
      </c>
      <c r="G369" s="123"/>
      <c r="H369" s="123">
        <f>MROUND('[3]Table_1_BA_ALL'!F360,1000)/1000</f>
        <v>43850</v>
      </c>
      <c r="I369" s="123"/>
      <c r="J369" s="123">
        <f>MROUND('[3]Table_1_BA_ALL'!H360,1000)/1000</f>
        <v>45883</v>
      </c>
      <c r="K369" s="123"/>
      <c r="L369" s="255">
        <v>4.6</v>
      </c>
    </row>
    <row r="370" spans="2:12" ht="14.25" outlineLevel="3">
      <c r="B370" s="211" t="s">
        <v>50</v>
      </c>
      <c r="C370" s="215" t="s">
        <v>26</v>
      </c>
      <c r="D370" s="216" t="s">
        <v>748</v>
      </c>
      <c r="E370" s="217" t="s">
        <v>749</v>
      </c>
      <c r="F370" s="123">
        <f>MROUND('[3]Table_1_BA_ALL'!D361,10)</f>
        <v>22620</v>
      </c>
      <c r="G370" s="123"/>
      <c r="H370" s="123">
        <f>MROUND('[3]Table_1_BA_ALL'!F361,1000)/1000</f>
        <v>513600</v>
      </c>
      <c r="I370" s="123"/>
      <c r="J370" s="123">
        <f>MROUND('[3]Table_1_BA_ALL'!H361,1000)/1000</f>
        <v>544564</v>
      </c>
      <c r="K370" s="123"/>
      <c r="L370" s="255">
        <v>6</v>
      </c>
    </row>
    <row r="371" spans="2:12" ht="14.25" outlineLevel="4">
      <c r="B371" s="211" t="s">
        <v>35</v>
      </c>
      <c r="C371" s="218">
        <v>1605</v>
      </c>
      <c r="D371" s="218" t="s">
        <v>750</v>
      </c>
      <c r="E371" s="222" t="s">
        <v>751</v>
      </c>
      <c r="F371" s="123">
        <f>MROUND('[3]Table_1_BA_ALL'!D362,10)</f>
        <v>3900</v>
      </c>
      <c r="G371" s="123"/>
      <c r="H371" s="123">
        <f>MROUND('[3]Table_1_BA_ALL'!F362,1000)/1000</f>
        <v>127973</v>
      </c>
      <c r="I371" s="123"/>
      <c r="J371" s="123">
        <f>MROUND('[3]Table_1_BA_ALL'!H362,1000)/1000</f>
        <v>130311</v>
      </c>
      <c r="K371" s="123"/>
      <c r="L371" s="255">
        <v>1.8</v>
      </c>
    </row>
    <row r="372" spans="2:12" ht="14.25" outlineLevel="4">
      <c r="B372" s="211" t="s">
        <v>35</v>
      </c>
      <c r="C372" s="218">
        <v>1610</v>
      </c>
      <c r="D372" s="218" t="s">
        <v>752</v>
      </c>
      <c r="E372" s="222" t="s">
        <v>753</v>
      </c>
      <c r="F372" s="123">
        <f>MROUND('[3]Table_1_BA_ALL'!D363,10)</f>
        <v>4580</v>
      </c>
      <c r="G372" s="123"/>
      <c r="H372" s="123">
        <f>MROUND('[3]Table_1_BA_ALL'!F363,1000)/1000</f>
        <v>76129</v>
      </c>
      <c r="I372" s="123"/>
      <c r="J372" s="123">
        <f>MROUND('[3]Table_1_BA_ALL'!H363,1000)/1000</f>
        <v>85670</v>
      </c>
      <c r="K372" s="123"/>
      <c r="L372" s="255">
        <v>12.5</v>
      </c>
    </row>
    <row r="373" spans="2:12" ht="14.25" outlineLevel="4">
      <c r="B373" s="211" t="s">
        <v>35</v>
      </c>
      <c r="C373" s="218">
        <v>1615</v>
      </c>
      <c r="D373" s="218" t="s">
        <v>754</v>
      </c>
      <c r="E373" s="222" t="s">
        <v>755</v>
      </c>
      <c r="F373" s="123">
        <f>MROUND('[3]Table_1_BA_ALL'!D364,10)</f>
        <v>3210</v>
      </c>
      <c r="G373" s="123"/>
      <c r="H373" s="123">
        <f>MROUND('[3]Table_1_BA_ALL'!F364,1000)/1000</f>
        <v>34738</v>
      </c>
      <c r="I373" s="123"/>
      <c r="J373" s="123">
        <f>MROUND('[3]Table_1_BA_ALL'!H364,1000)/1000</f>
        <v>39021</v>
      </c>
      <c r="K373" s="123"/>
      <c r="L373" s="255">
        <v>12.3</v>
      </c>
    </row>
    <row r="374" spans="2:12" ht="14.25" outlineLevel="4">
      <c r="B374" s="211" t="s">
        <v>35</v>
      </c>
      <c r="C374" s="218">
        <v>1620</v>
      </c>
      <c r="D374" s="218" t="s">
        <v>756</v>
      </c>
      <c r="E374" s="222" t="s">
        <v>757</v>
      </c>
      <c r="F374" s="123">
        <f>MROUND('[3]Table_1_BA_ALL'!D365,10)</f>
        <v>4010</v>
      </c>
      <c r="G374" s="123"/>
      <c r="H374" s="123">
        <f>MROUND('[3]Table_1_BA_ALL'!F365,1000)/1000</f>
        <v>124775</v>
      </c>
      <c r="I374" s="123"/>
      <c r="J374" s="123">
        <f>MROUND('[3]Table_1_BA_ALL'!H365,1000)/1000</f>
        <v>127511</v>
      </c>
      <c r="K374" s="123"/>
      <c r="L374" s="255">
        <v>2.2</v>
      </c>
    </row>
    <row r="375" spans="2:12" ht="14.25" outlineLevel="4">
      <c r="B375" s="211" t="s">
        <v>35</v>
      </c>
      <c r="C375" s="218">
        <v>1625</v>
      </c>
      <c r="D375" s="218" t="s">
        <v>758</v>
      </c>
      <c r="E375" s="222" t="s">
        <v>759</v>
      </c>
      <c r="F375" s="123">
        <f>MROUND('[3]Table_1_BA_ALL'!D366,10)</f>
        <v>4040</v>
      </c>
      <c r="G375" s="123"/>
      <c r="H375" s="123">
        <f>MROUND('[3]Table_1_BA_ALL'!F366,1000)/1000</f>
        <v>67725</v>
      </c>
      <c r="I375" s="123"/>
      <c r="J375" s="123">
        <f>MROUND('[3]Table_1_BA_ALL'!H366,1000)/1000</f>
        <v>72797</v>
      </c>
      <c r="K375" s="123"/>
      <c r="L375" s="255">
        <v>7.5</v>
      </c>
    </row>
    <row r="376" spans="2:12" ht="14.25" outlineLevel="4">
      <c r="B376" s="211" t="s">
        <v>35</v>
      </c>
      <c r="C376" s="218">
        <v>1630</v>
      </c>
      <c r="D376" s="218" t="s">
        <v>760</v>
      </c>
      <c r="E376" s="222" t="s">
        <v>761</v>
      </c>
      <c r="F376" s="123">
        <f>MROUND('[3]Table_1_BA_ALL'!D367,10)</f>
        <v>2880</v>
      </c>
      <c r="G376" s="123"/>
      <c r="H376" s="123">
        <f>MROUND('[3]Table_1_BA_ALL'!F367,1000)/1000</f>
        <v>82259</v>
      </c>
      <c r="I376" s="123"/>
      <c r="J376" s="123">
        <f>MROUND('[3]Table_1_BA_ALL'!H367,1000)/1000</f>
        <v>89254</v>
      </c>
      <c r="K376" s="123"/>
      <c r="L376" s="255">
        <v>8.5</v>
      </c>
    </row>
    <row r="377" spans="2:12" ht="14.25" outlineLevel="3">
      <c r="B377" s="211" t="s">
        <v>50</v>
      </c>
      <c r="C377" s="215" t="s">
        <v>26</v>
      </c>
      <c r="D377" s="216" t="s">
        <v>762</v>
      </c>
      <c r="E377" s="217" t="s">
        <v>763</v>
      </c>
      <c r="F377" s="123">
        <f>MROUND('[3]Table_1_BA_ALL'!D368,10)</f>
        <v>20450</v>
      </c>
      <c r="G377" s="123"/>
      <c r="H377" s="123">
        <f>MROUND('[3]Table_1_BA_ALL'!F368,1000)/1000</f>
        <v>425880</v>
      </c>
      <c r="I377" s="123"/>
      <c r="J377" s="123">
        <f>MROUND('[3]Table_1_BA_ALL'!H368,1000)/1000</f>
        <v>454584</v>
      </c>
      <c r="K377" s="123"/>
      <c r="L377" s="255">
        <v>6.7</v>
      </c>
    </row>
    <row r="378" spans="2:12" ht="14.25" outlineLevel="4">
      <c r="B378" s="211" t="s">
        <v>35</v>
      </c>
      <c r="C378" s="218">
        <v>3305</v>
      </c>
      <c r="D378" s="218" t="s">
        <v>764</v>
      </c>
      <c r="E378" s="222" t="s">
        <v>765</v>
      </c>
      <c r="F378" s="123">
        <f>MROUND('[3]Table_1_BA_ALL'!D369,10)</f>
        <v>4270</v>
      </c>
      <c r="G378" s="123"/>
      <c r="H378" s="123">
        <f>MROUND('[3]Table_1_BA_ALL'!F369,1000)/1000</f>
        <v>86202</v>
      </c>
      <c r="I378" s="123"/>
      <c r="J378" s="123">
        <f>MROUND('[3]Table_1_BA_ALL'!H369,1000)/1000</f>
        <v>92351</v>
      </c>
      <c r="K378" s="123"/>
      <c r="L378" s="255">
        <v>7.1</v>
      </c>
    </row>
    <row r="379" spans="2:12" ht="14.25" outlineLevel="4">
      <c r="B379" s="211" t="s">
        <v>35</v>
      </c>
      <c r="C379" s="218">
        <v>3310</v>
      </c>
      <c r="D379" s="218" t="s">
        <v>766</v>
      </c>
      <c r="E379" s="222" t="s">
        <v>767</v>
      </c>
      <c r="F379" s="123">
        <f>MROUND('[3]Table_1_BA_ALL'!D370,10)</f>
        <v>4100</v>
      </c>
      <c r="G379" s="123"/>
      <c r="H379" s="123">
        <f>MROUND('[3]Table_1_BA_ALL'!F370,1000)/1000</f>
        <v>94901</v>
      </c>
      <c r="I379" s="123"/>
      <c r="J379" s="123">
        <f>MROUND('[3]Table_1_BA_ALL'!H370,1000)/1000</f>
        <v>101322</v>
      </c>
      <c r="K379" s="123"/>
      <c r="L379" s="255">
        <v>6.8</v>
      </c>
    </row>
    <row r="380" spans="2:12" ht="14.25" outlineLevel="4">
      <c r="B380" s="211" t="s">
        <v>35</v>
      </c>
      <c r="C380" s="218">
        <v>3325</v>
      </c>
      <c r="D380" s="218" t="s">
        <v>768</v>
      </c>
      <c r="E380" s="222" t="s">
        <v>769</v>
      </c>
      <c r="F380" s="123">
        <f>MROUND('[3]Table_1_BA_ALL'!D371,10)</f>
        <v>5780</v>
      </c>
      <c r="G380" s="123"/>
      <c r="H380" s="123">
        <f>MROUND('[3]Table_1_BA_ALL'!F371,1000)/1000</f>
        <v>112121</v>
      </c>
      <c r="I380" s="123"/>
      <c r="J380" s="123">
        <f>MROUND('[3]Table_1_BA_ALL'!H371,1000)/1000</f>
        <v>115269</v>
      </c>
      <c r="K380" s="123"/>
      <c r="L380" s="255">
        <v>2.8</v>
      </c>
    </row>
    <row r="381" spans="2:12" ht="14.25" outlineLevel="4">
      <c r="B381" s="211" t="s">
        <v>35</v>
      </c>
      <c r="C381" s="218">
        <v>3315</v>
      </c>
      <c r="D381" s="218" t="s">
        <v>770</v>
      </c>
      <c r="E381" s="222" t="s">
        <v>771</v>
      </c>
      <c r="F381" s="123">
        <f>MROUND('[3]Table_1_BA_ALL'!D372,10)</f>
        <v>4360</v>
      </c>
      <c r="G381" s="123"/>
      <c r="H381" s="123">
        <f>MROUND('[3]Table_1_BA_ALL'!F372,1000)/1000</f>
        <v>102262</v>
      </c>
      <c r="I381" s="123"/>
      <c r="J381" s="123">
        <f>MROUND('[3]Table_1_BA_ALL'!H372,1000)/1000</f>
        <v>101763</v>
      </c>
      <c r="K381" s="123"/>
      <c r="L381" s="255">
        <v>-0.5</v>
      </c>
    </row>
    <row r="382" spans="2:12" ht="14.25" outlineLevel="4">
      <c r="B382" s="211" t="s">
        <v>35</v>
      </c>
      <c r="C382" s="218">
        <v>3320</v>
      </c>
      <c r="D382" s="218" t="s">
        <v>772</v>
      </c>
      <c r="E382" s="222" t="s">
        <v>773</v>
      </c>
      <c r="F382" s="123">
        <f>MROUND('[3]Table_1_BA_ALL'!D373,10)</f>
        <v>1940</v>
      </c>
      <c r="G382" s="123"/>
      <c r="H382" s="123">
        <f>MROUND('[3]Table_1_BA_ALL'!F373,1000)/1000</f>
        <v>30395</v>
      </c>
      <c r="I382" s="123"/>
      <c r="J382" s="123">
        <f>MROUND('[3]Table_1_BA_ALL'!H373,1000)/1000</f>
        <v>43880</v>
      </c>
      <c r="K382" s="123"/>
      <c r="L382" s="255">
        <v>44.4</v>
      </c>
    </row>
    <row r="383" spans="2:12" ht="18" customHeight="1" outlineLevel="1">
      <c r="B383" s="205" t="s">
        <v>29</v>
      </c>
      <c r="C383" s="207" t="s">
        <v>26</v>
      </c>
      <c r="D383" s="207" t="s">
        <v>774</v>
      </c>
      <c r="E383" s="227" t="s">
        <v>775</v>
      </c>
      <c r="F383" s="122">
        <f>MROUND('[3]Table_1_BA_ALL'!D374,10)</f>
        <v>112340</v>
      </c>
      <c r="G383" s="122"/>
      <c r="H383" s="122">
        <f>MROUND('[3]Table_1_BA_ALL'!F374,1000)/1000</f>
        <v>2434609</v>
      </c>
      <c r="I383" s="122"/>
      <c r="J383" s="122">
        <f>MROUND('[3]Table_1_BA_ALL'!H374,1000)/1000</f>
        <v>2363238</v>
      </c>
      <c r="K383" s="122"/>
      <c r="L383" s="254">
        <v>-2.9</v>
      </c>
    </row>
    <row r="384" spans="2:12" ht="14.25" outlineLevel="2">
      <c r="B384" s="211" t="s">
        <v>35</v>
      </c>
      <c r="C384" s="218">
        <v>6805</v>
      </c>
      <c r="D384" s="218" t="s">
        <v>776</v>
      </c>
      <c r="E384" s="222" t="s">
        <v>777</v>
      </c>
      <c r="F384" s="123">
        <f>MROUND('[3]Table_1_BA_ALL'!D375,10)</f>
        <v>2940</v>
      </c>
      <c r="G384" s="123"/>
      <c r="H384" s="123">
        <f>MROUND('[3]Table_1_BA_ALL'!F375,1000)/1000</f>
        <v>38854</v>
      </c>
      <c r="I384" s="123"/>
      <c r="J384" s="123">
        <f>MROUND('[3]Table_1_BA_ALL'!H375,1000)/1000</f>
        <v>38000</v>
      </c>
      <c r="K384" s="123"/>
      <c r="L384" s="255">
        <v>-2.2</v>
      </c>
    </row>
    <row r="385" spans="2:12" ht="14.25" outlineLevel="2">
      <c r="B385" s="211" t="s">
        <v>35</v>
      </c>
      <c r="C385" s="218">
        <v>6810</v>
      </c>
      <c r="D385" s="218" t="s">
        <v>778</v>
      </c>
      <c r="E385" s="222" t="s">
        <v>779</v>
      </c>
      <c r="F385" s="123">
        <f>MROUND('[3]Table_1_BA_ALL'!D376,10)</f>
        <v>7550</v>
      </c>
      <c r="G385" s="123"/>
      <c r="H385" s="123">
        <f>MROUND('[3]Table_1_BA_ALL'!F376,1000)/1000</f>
        <v>100770</v>
      </c>
      <c r="I385" s="123"/>
      <c r="J385" s="123">
        <f>MROUND('[3]Table_1_BA_ALL'!H376,1000)/1000</f>
        <v>109063</v>
      </c>
      <c r="K385" s="123"/>
      <c r="L385" s="255">
        <v>8.2</v>
      </c>
    </row>
    <row r="386" spans="2:12" ht="14.25" outlineLevel="2">
      <c r="B386" s="211" t="s">
        <v>35</v>
      </c>
      <c r="C386" s="218">
        <v>6905</v>
      </c>
      <c r="D386" s="218" t="s">
        <v>780</v>
      </c>
      <c r="E386" s="222" t="s">
        <v>781</v>
      </c>
      <c r="F386" s="123">
        <f>MROUND('[3]Table_1_BA_ALL'!D377,10)</f>
        <v>5280</v>
      </c>
      <c r="G386" s="123"/>
      <c r="H386" s="123">
        <f>MROUND('[3]Table_1_BA_ALL'!F377,1000)/1000</f>
        <v>78433</v>
      </c>
      <c r="I386" s="123"/>
      <c r="J386" s="123">
        <f>MROUND('[3]Table_1_BA_ALL'!H377,1000)/1000</f>
        <v>85450</v>
      </c>
      <c r="K386" s="123"/>
      <c r="L386" s="255">
        <v>8.9</v>
      </c>
    </row>
    <row r="387" spans="2:12" ht="14.25" outlineLevel="2">
      <c r="B387" s="211" t="s">
        <v>35</v>
      </c>
      <c r="C387" s="218">
        <v>6830</v>
      </c>
      <c r="D387" s="218" t="s">
        <v>782</v>
      </c>
      <c r="E387" s="222" t="s">
        <v>783</v>
      </c>
      <c r="F387" s="123">
        <f>MROUND('[3]Table_1_BA_ALL'!D378,10)</f>
        <v>4140</v>
      </c>
      <c r="G387" s="123"/>
      <c r="H387" s="123">
        <f>MROUND('[3]Table_1_BA_ALL'!F378,1000)/1000</f>
        <v>60808</v>
      </c>
      <c r="I387" s="123"/>
      <c r="J387" s="123">
        <f>MROUND('[3]Table_1_BA_ALL'!H378,1000)/1000</f>
        <v>63394</v>
      </c>
      <c r="K387" s="123"/>
      <c r="L387" s="255">
        <v>4.3</v>
      </c>
    </row>
    <row r="388" spans="2:12" ht="14.25" outlineLevel="2">
      <c r="B388" s="211" t="s">
        <v>35</v>
      </c>
      <c r="C388" s="218">
        <v>6835</v>
      </c>
      <c r="D388" s="218" t="s">
        <v>784</v>
      </c>
      <c r="E388" s="222" t="s">
        <v>785</v>
      </c>
      <c r="F388" s="123">
        <f>MROUND('[3]Table_1_BA_ALL'!D379,10)</f>
        <v>5280</v>
      </c>
      <c r="G388" s="123"/>
      <c r="H388" s="123">
        <f>MROUND('[3]Table_1_BA_ALL'!F379,1000)/1000</f>
        <v>143101</v>
      </c>
      <c r="I388" s="123"/>
      <c r="J388" s="123">
        <f>MROUND('[3]Table_1_BA_ALL'!H379,1000)/1000</f>
        <v>141032</v>
      </c>
      <c r="K388" s="123"/>
      <c r="L388" s="255">
        <v>-1.4</v>
      </c>
    </row>
    <row r="389" spans="2:12" ht="14.25" outlineLevel="2">
      <c r="B389" s="211" t="s">
        <v>35</v>
      </c>
      <c r="C389" s="218">
        <v>6955</v>
      </c>
      <c r="D389" s="218" t="s">
        <v>786</v>
      </c>
      <c r="E389" s="222" t="s">
        <v>787</v>
      </c>
      <c r="F389" s="123">
        <f>MROUND('[3]Table_1_BA_ALL'!D380,10)</f>
        <v>4320</v>
      </c>
      <c r="G389" s="123"/>
      <c r="H389" s="123">
        <f>MROUND('[3]Table_1_BA_ALL'!F380,1000)/1000</f>
        <v>102377</v>
      </c>
      <c r="I389" s="123"/>
      <c r="J389" s="123">
        <f>MROUND('[3]Table_1_BA_ALL'!H380,1000)/1000</f>
        <v>99564</v>
      </c>
      <c r="K389" s="123"/>
      <c r="L389" s="255">
        <v>-2.7</v>
      </c>
    </row>
    <row r="390" spans="2:12" ht="16.5" outlineLevel="2">
      <c r="B390" s="211" t="s">
        <v>35</v>
      </c>
      <c r="C390" s="218" t="s">
        <v>26</v>
      </c>
      <c r="D390" s="218" t="s">
        <v>788</v>
      </c>
      <c r="E390" s="222" t="s">
        <v>843</v>
      </c>
      <c r="F390" s="123">
        <f>MROUND('[3]Table_1_BA_ALL'!D381,10)</f>
        <v>6860</v>
      </c>
      <c r="G390" s="123"/>
      <c r="H390" s="123">
        <f>MROUND('[3]Table_1_BA_ALL'!F381,1000)/1000</f>
        <v>75230</v>
      </c>
      <c r="I390" s="123"/>
      <c r="J390" s="123">
        <f>MROUND('[3]Table_1_BA_ALL'!H381,1000)/1000</f>
        <v>79135</v>
      </c>
      <c r="K390" s="123"/>
      <c r="L390" s="255">
        <v>5.2</v>
      </c>
    </row>
    <row r="391" spans="2:12" ht="14.25" outlineLevel="2">
      <c r="B391" s="211" t="s">
        <v>35</v>
      </c>
      <c r="C391" s="218">
        <v>6820</v>
      </c>
      <c r="D391" s="218" t="s">
        <v>789</v>
      </c>
      <c r="E391" s="222" t="s">
        <v>790</v>
      </c>
      <c r="F391" s="123">
        <f>MROUND('[3]Table_1_BA_ALL'!D382,10)</f>
        <v>3780</v>
      </c>
      <c r="G391" s="123"/>
      <c r="H391" s="123">
        <f>MROUND('[3]Table_1_BA_ALL'!F382,1000)/1000</f>
        <v>53052</v>
      </c>
      <c r="I391" s="123"/>
      <c r="J391" s="123">
        <f>MROUND('[3]Table_1_BA_ALL'!H382,1000)/1000</f>
        <v>54515</v>
      </c>
      <c r="K391" s="123"/>
      <c r="L391" s="255">
        <v>2.8</v>
      </c>
    </row>
    <row r="392" spans="2:12" ht="14.25" outlineLevel="2">
      <c r="B392" s="211" t="s">
        <v>35</v>
      </c>
      <c r="C392" s="218">
        <v>6845</v>
      </c>
      <c r="D392" s="218" t="s">
        <v>791</v>
      </c>
      <c r="E392" s="222" t="s">
        <v>792</v>
      </c>
      <c r="F392" s="123">
        <f>MROUND('[3]Table_1_BA_ALL'!D383,10)</f>
        <v>6680</v>
      </c>
      <c r="G392" s="123"/>
      <c r="H392" s="123">
        <f>MROUND('[3]Table_1_BA_ALL'!F383,1000)/1000</f>
        <v>127907</v>
      </c>
      <c r="I392" s="123"/>
      <c r="J392" s="123">
        <f>MROUND('[3]Table_1_BA_ALL'!H383,1000)/1000</f>
        <v>127078</v>
      </c>
      <c r="K392" s="123"/>
      <c r="L392" s="255">
        <v>-0.6</v>
      </c>
    </row>
    <row r="393" spans="2:12" ht="16.5" outlineLevel="2">
      <c r="B393" s="211" t="s">
        <v>35</v>
      </c>
      <c r="C393" s="218" t="s">
        <v>26</v>
      </c>
      <c r="D393" s="218" t="s">
        <v>793</v>
      </c>
      <c r="E393" s="222" t="s">
        <v>844</v>
      </c>
      <c r="F393" s="123">
        <f>MROUND('[3]Table_1_BA_ALL'!D384,10)</f>
        <v>7130</v>
      </c>
      <c r="G393" s="123"/>
      <c r="H393" s="123">
        <f>MROUND('[3]Table_1_BA_ALL'!F384,1000)/1000</f>
        <v>122035</v>
      </c>
      <c r="I393" s="123"/>
      <c r="J393" s="123">
        <f>MROUND('[3]Table_1_BA_ALL'!H384,1000)/1000</f>
        <v>117353</v>
      </c>
      <c r="K393" s="123"/>
      <c r="L393" s="255">
        <v>-3.8</v>
      </c>
    </row>
    <row r="394" spans="2:12" ht="14.25" outlineLevel="2">
      <c r="B394" s="211" t="s">
        <v>35</v>
      </c>
      <c r="C394" s="218">
        <v>6855</v>
      </c>
      <c r="D394" s="218" t="s">
        <v>794</v>
      </c>
      <c r="E394" s="222" t="s">
        <v>795</v>
      </c>
      <c r="F394" s="123">
        <f>MROUND('[3]Table_1_BA_ALL'!D385,10)</f>
        <v>7770</v>
      </c>
      <c r="G394" s="123"/>
      <c r="H394" s="123">
        <f>MROUND('[3]Table_1_BA_ALL'!F385,1000)/1000</f>
        <v>191745</v>
      </c>
      <c r="I394" s="123"/>
      <c r="J394" s="123">
        <f>MROUND('[3]Table_1_BA_ALL'!H385,1000)/1000</f>
        <v>186280</v>
      </c>
      <c r="K394" s="123"/>
      <c r="L394" s="255">
        <v>-2.8</v>
      </c>
    </row>
    <row r="395" spans="2:12" ht="14.25" outlineLevel="2">
      <c r="B395" s="211" t="s">
        <v>35</v>
      </c>
      <c r="C395" s="218">
        <v>6930</v>
      </c>
      <c r="D395" s="218" t="s">
        <v>796</v>
      </c>
      <c r="E395" s="222" t="s">
        <v>797</v>
      </c>
      <c r="F395" s="123">
        <f>MROUND('[3]Table_1_BA_ALL'!D386,10)</f>
        <v>4070</v>
      </c>
      <c r="G395" s="123"/>
      <c r="H395" s="123">
        <f>MROUND('[3]Table_1_BA_ALL'!F386,1000)/1000</f>
        <v>103615</v>
      </c>
      <c r="I395" s="123"/>
      <c r="J395" s="123">
        <f>MROUND('[3]Table_1_BA_ALL'!H386,1000)/1000</f>
        <v>93412</v>
      </c>
      <c r="K395" s="123"/>
      <c r="L395" s="255">
        <v>-9.8</v>
      </c>
    </row>
    <row r="396" spans="2:12" ht="14.25" outlineLevel="2">
      <c r="B396" s="211" t="s">
        <v>35</v>
      </c>
      <c r="C396" s="218">
        <v>6915</v>
      </c>
      <c r="D396" s="218" t="s">
        <v>798</v>
      </c>
      <c r="E396" s="222" t="s">
        <v>799</v>
      </c>
      <c r="F396" s="123">
        <f>MROUND('[3]Table_1_BA_ALL'!D387,10)</f>
        <v>4300</v>
      </c>
      <c r="G396" s="123"/>
      <c r="H396" s="123">
        <f>MROUND('[3]Table_1_BA_ALL'!F387,1000)/1000</f>
        <v>103585</v>
      </c>
      <c r="I396" s="123"/>
      <c r="J396" s="123">
        <f>MROUND('[3]Table_1_BA_ALL'!H387,1000)/1000</f>
        <v>95780</v>
      </c>
      <c r="K396" s="123"/>
      <c r="L396" s="255">
        <v>-7.5</v>
      </c>
    </row>
    <row r="397" spans="2:12" ht="14.25" outlineLevel="2">
      <c r="B397" s="211" t="s">
        <v>35</v>
      </c>
      <c r="C397" s="218">
        <v>6950</v>
      </c>
      <c r="D397" s="218" t="s">
        <v>800</v>
      </c>
      <c r="E397" s="222" t="s">
        <v>801</v>
      </c>
      <c r="F397" s="123">
        <f>MROUND('[3]Table_1_BA_ALL'!D388,10)</f>
        <v>3560</v>
      </c>
      <c r="G397" s="123"/>
      <c r="H397" s="123">
        <f>MROUND('[3]Table_1_BA_ALL'!F388,1000)/1000</f>
        <v>90710</v>
      </c>
      <c r="I397" s="123"/>
      <c r="J397" s="123">
        <f>MROUND('[3]Table_1_BA_ALL'!H388,1000)/1000</f>
        <v>79751</v>
      </c>
      <c r="K397" s="123"/>
      <c r="L397" s="255">
        <v>-12.1</v>
      </c>
    </row>
    <row r="398" spans="2:12" ht="14.25" outlineLevel="2">
      <c r="B398" s="211" t="s">
        <v>35</v>
      </c>
      <c r="C398" s="218">
        <v>6815</v>
      </c>
      <c r="D398" s="218" t="s">
        <v>802</v>
      </c>
      <c r="E398" s="222" t="s">
        <v>803</v>
      </c>
      <c r="F398" s="123">
        <f>MROUND('[3]Table_1_BA_ALL'!D389,10)</f>
        <v>12420</v>
      </c>
      <c r="G398" s="123"/>
      <c r="H398" s="123">
        <f>MROUND('[3]Table_1_BA_ALL'!F389,1000)/1000</f>
        <v>468575</v>
      </c>
      <c r="I398" s="123"/>
      <c r="J398" s="123">
        <f>MROUND('[3]Table_1_BA_ALL'!H389,1000)/1000</f>
        <v>450040</v>
      </c>
      <c r="K398" s="123"/>
      <c r="L398" s="255">
        <v>-4</v>
      </c>
    </row>
    <row r="399" spans="2:12" ht="14.25" outlineLevel="2">
      <c r="B399" s="211" t="s">
        <v>35</v>
      </c>
      <c r="C399" s="218">
        <v>6940</v>
      </c>
      <c r="D399" s="218" t="s">
        <v>804</v>
      </c>
      <c r="E399" s="222" t="s">
        <v>805</v>
      </c>
      <c r="F399" s="123">
        <f>MROUND('[3]Table_1_BA_ALL'!D390,10)</f>
        <v>6930</v>
      </c>
      <c r="G399" s="123"/>
      <c r="H399" s="123">
        <f>MROUND('[3]Table_1_BA_ALL'!F390,1000)/1000</f>
        <v>135857</v>
      </c>
      <c r="I399" s="123"/>
      <c r="J399" s="123">
        <f>MROUND('[3]Table_1_BA_ALL'!H390,1000)/1000</f>
        <v>127779</v>
      </c>
      <c r="K399" s="123"/>
      <c r="L399" s="255">
        <v>-5.9</v>
      </c>
    </row>
    <row r="400" spans="2:12" ht="14.25" outlineLevel="2">
      <c r="B400" s="211" t="s">
        <v>35</v>
      </c>
      <c r="C400" s="218">
        <v>6925</v>
      </c>
      <c r="D400" s="218" t="s">
        <v>806</v>
      </c>
      <c r="E400" s="222" t="s">
        <v>807</v>
      </c>
      <c r="F400" s="123">
        <f>MROUND('[3]Table_1_BA_ALL'!D391,10)</f>
        <v>1770</v>
      </c>
      <c r="G400" s="123"/>
      <c r="H400" s="123">
        <f>MROUND('[3]Table_1_BA_ALL'!F391,1000)/1000</f>
        <v>43014</v>
      </c>
      <c r="I400" s="123"/>
      <c r="J400" s="123">
        <f>MROUND('[3]Table_1_BA_ALL'!H391,1000)/1000</f>
        <v>39069</v>
      </c>
      <c r="K400" s="123"/>
      <c r="L400" s="255">
        <v>-9.2</v>
      </c>
    </row>
    <row r="401" spans="2:12" ht="14.25" outlineLevel="2">
      <c r="B401" s="211" t="s">
        <v>35</v>
      </c>
      <c r="C401" s="218">
        <v>6920</v>
      </c>
      <c r="D401" s="218" t="s">
        <v>808</v>
      </c>
      <c r="E401" s="222" t="s">
        <v>809</v>
      </c>
      <c r="F401" s="123">
        <f>MROUND('[3]Table_1_BA_ALL'!D392,10)</f>
        <v>4800</v>
      </c>
      <c r="G401" s="123"/>
      <c r="H401" s="123">
        <f>MROUND('[3]Table_1_BA_ALL'!F392,1000)/1000</f>
        <v>91294</v>
      </c>
      <c r="I401" s="123"/>
      <c r="J401" s="123">
        <f>MROUND('[3]Table_1_BA_ALL'!H392,1000)/1000</f>
        <v>84770</v>
      </c>
      <c r="K401" s="123"/>
      <c r="L401" s="255">
        <v>-7.1</v>
      </c>
    </row>
    <row r="402" spans="2:12" ht="14.25" outlineLevel="2">
      <c r="B402" s="211" t="s">
        <v>35</v>
      </c>
      <c r="C402" s="218">
        <v>6910</v>
      </c>
      <c r="D402" s="218" t="s">
        <v>810</v>
      </c>
      <c r="E402" s="222" t="s">
        <v>811</v>
      </c>
      <c r="F402" s="123">
        <f>MROUND('[3]Table_1_BA_ALL'!D393,10)</f>
        <v>2220</v>
      </c>
      <c r="G402" s="123"/>
      <c r="H402" s="123">
        <f>MROUND('[3]Table_1_BA_ALL'!F393,1000)/1000</f>
        <v>34750</v>
      </c>
      <c r="I402" s="123"/>
      <c r="J402" s="123">
        <f>MROUND('[3]Table_1_BA_ALL'!H393,1000)/1000</f>
        <v>31641</v>
      </c>
      <c r="K402" s="123"/>
      <c r="L402" s="255">
        <v>-8.9</v>
      </c>
    </row>
    <row r="403" spans="2:12" ht="14.25" outlineLevel="2">
      <c r="B403" s="211" t="s">
        <v>35</v>
      </c>
      <c r="C403" s="218">
        <v>6945</v>
      </c>
      <c r="D403" s="218" t="s">
        <v>812</v>
      </c>
      <c r="E403" s="222" t="s">
        <v>813</v>
      </c>
      <c r="F403" s="123">
        <f>MROUND('[3]Table_1_BA_ALL'!D394,10)</f>
        <v>2750</v>
      </c>
      <c r="G403" s="123"/>
      <c r="H403" s="123">
        <f>MROUND('[3]Table_1_BA_ALL'!F394,1000)/1000</f>
        <v>57051</v>
      </c>
      <c r="I403" s="123"/>
      <c r="J403" s="123">
        <f>MROUND('[3]Table_1_BA_ALL'!H394,1000)/1000</f>
        <v>56276</v>
      </c>
      <c r="K403" s="123"/>
      <c r="L403" s="255">
        <v>-1.4</v>
      </c>
    </row>
    <row r="404" spans="2:12" ht="14.25" outlineLevel="2">
      <c r="B404" s="211" t="s">
        <v>35</v>
      </c>
      <c r="C404" s="218">
        <v>6840</v>
      </c>
      <c r="D404" s="218" t="s">
        <v>814</v>
      </c>
      <c r="E404" s="222" t="s">
        <v>815</v>
      </c>
      <c r="F404" s="123">
        <f>MROUND('[3]Table_1_BA_ALL'!D395,10)</f>
        <v>3160</v>
      </c>
      <c r="G404" s="123"/>
      <c r="H404" s="123">
        <f>MROUND('[3]Table_1_BA_ALL'!F395,1000)/1000</f>
        <v>55544</v>
      </c>
      <c r="I404" s="123"/>
      <c r="J404" s="123">
        <f>MROUND('[3]Table_1_BA_ALL'!H395,1000)/1000</f>
        <v>59178</v>
      </c>
      <c r="K404" s="123"/>
      <c r="L404" s="255">
        <v>6.5</v>
      </c>
    </row>
    <row r="405" spans="2:12" ht="14.25" outlineLevel="2">
      <c r="B405" s="211" t="s">
        <v>35</v>
      </c>
      <c r="C405" s="218">
        <v>6935</v>
      </c>
      <c r="D405" s="218" t="s">
        <v>816</v>
      </c>
      <c r="E405" s="222" t="s">
        <v>817</v>
      </c>
      <c r="F405" s="123">
        <f>MROUND('[3]Table_1_BA_ALL'!D396,10)</f>
        <v>4650</v>
      </c>
      <c r="G405" s="123"/>
      <c r="H405" s="123">
        <f>MROUND('[3]Table_1_BA_ALL'!F396,1000)/1000</f>
        <v>156303</v>
      </c>
      <c r="I405" s="123"/>
      <c r="J405" s="123">
        <f>MROUND('[3]Table_1_BA_ALL'!H396,1000)/1000</f>
        <v>144677</v>
      </c>
      <c r="K405" s="123"/>
      <c r="L405" s="255">
        <v>-7.4</v>
      </c>
    </row>
    <row r="406" spans="1:9" ht="4.5" customHeight="1" thickBot="1">
      <c r="A406" s="176"/>
      <c r="B406" s="228"/>
      <c r="C406" s="229"/>
      <c r="D406" s="229"/>
      <c r="E406" s="230"/>
      <c r="F406" s="231"/>
      <c r="G406" s="231"/>
      <c r="H406" s="231"/>
      <c r="I406" s="232"/>
    </row>
    <row r="407" spans="1:12" ht="14.25" customHeight="1">
      <c r="A407" s="176"/>
      <c r="B407" s="176"/>
      <c r="C407" s="233"/>
      <c r="D407" s="233"/>
      <c r="E407" s="285" t="s">
        <v>923</v>
      </c>
      <c r="F407" s="285"/>
      <c r="G407" s="285"/>
      <c r="H407" s="285"/>
      <c r="I407" s="234"/>
      <c r="J407" s="234"/>
      <c r="K407" s="235"/>
      <c r="L407" s="235"/>
    </row>
    <row r="408" spans="1:9" ht="15" customHeight="1">
      <c r="A408" s="176"/>
      <c r="B408" s="176"/>
      <c r="C408" s="233"/>
      <c r="D408" s="233"/>
      <c r="E408" s="286"/>
      <c r="F408" s="286"/>
      <c r="G408" s="286"/>
      <c r="H408" s="286"/>
      <c r="I408" s="232"/>
    </row>
    <row r="409" spans="4:8" ht="15" customHeight="1">
      <c r="D409" s="177"/>
      <c r="E409" s="236" t="s">
        <v>818</v>
      </c>
      <c r="F409" s="237"/>
      <c r="G409" s="237"/>
      <c r="H409" s="237"/>
    </row>
    <row r="410" spans="4:8" ht="15" customHeight="1">
      <c r="D410" s="177"/>
      <c r="E410" s="240" t="s">
        <v>951</v>
      </c>
      <c r="F410" s="237"/>
      <c r="G410" s="237"/>
      <c r="H410" s="237"/>
    </row>
    <row r="411" spans="4:8" ht="15" customHeight="1">
      <c r="D411" s="177"/>
      <c r="E411" s="253" t="s">
        <v>922</v>
      </c>
      <c r="F411" s="237"/>
      <c r="G411" s="237"/>
      <c r="H411" s="237"/>
    </row>
    <row r="412" spans="4:12" ht="15" customHeight="1">
      <c r="D412" s="177"/>
      <c r="E412" s="282" t="s">
        <v>942</v>
      </c>
      <c r="F412" s="283"/>
      <c r="G412" s="283"/>
      <c r="H412" s="283"/>
      <c r="I412" s="283"/>
      <c r="J412" s="283"/>
      <c r="K412" s="283"/>
      <c r="L412" s="283"/>
    </row>
    <row r="413" spans="4:12" ht="15" customHeight="1">
      <c r="D413" s="177"/>
      <c r="E413" s="283"/>
      <c r="F413" s="283"/>
      <c r="G413" s="283"/>
      <c r="H413" s="283"/>
      <c r="I413" s="283"/>
      <c r="J413" s="283"/>
      <c r="K413" s="283"/>
      <c r="L413" s="283"/>
    </row>
    <row r="414" spans="4:12" ht="15" customHeight="1">
      <c r="D414" s="177"/>
      <c r="E414" s="238" t="s">
        <v>909</v>
      </c>
      <c r="F414" s="237"/>
      <c r="G414" s="237"/>
      <c r="H414" s="237"/>
      <c r="I414" s="175"/>
      <c r="J414" s="175"/>
      <c r="L414" s="239"/>
    </row>
    <row r="415" spans="4:12" ht="14.25">
      <c r="D415" s="177"/>
      <c r="E415" s="240" t="s">
        <v>893</v>
      </c>
      <c r="F415" s="240"/>
      <c r="G415" s="240"/>
      <c r="H415" s="240"/>
      <c r="I415" s="175"/>
      <c r="J415" s="175"/>
      <c r="L415" s="239"/>
    </row>
    <row r="416" spans="4:15" ht="14.25" customHeight="1">
      <c r="D416" s="177"/>
      <c r="E416" s="289" t="s">
        <v>894</v>
      </c>
      <c r="F416" s="289"/>
      <c r="G416" s="289"/>
      <c r="H416" s="289"/>
      <c r="I416" s="289"/>
      <c r="J416" s="289"/>
      <c r="K416" s="289"/>
      <c r="L416" s="289"/>
      <c r="M416" s="289"/>
      <c r="N416" s="289"/>
      <c r="O416" s="289"/>
    </row>
    <row r="417" spans="4:15" ht="14.25" customHeight="1">
      <c r="D417" s="177"/>
      <c r="E417" s="289"/>
      <c r="F417" s="289"/>
      <c r="G417" s="289"/>
      <c r="H417" s="289"/>
      <c r="I417" s="289"/>
      <c r="J417" s="289"/>
      <c r="K417" s="289"/>
      <c r="L417" s="289"/>
      <c r="M417" s="289"/>
      <c r="N417" s="289"/>
      <c r="O417" s="289"/>
    </row>
    <row r="418" spans="4:12" ht="14.25" customHeight="1">
      <c r="D418" s="177"/>
      <c r="E418" s="240" t="s">
        <v>4</v>
      </c>
      <c r="F418" s="240"/>
      <c r="G418" s="240"/>
      <c r="H418" s="240"/>
      <c r="I418" s="175"/>
      <c r="J418" s="175"/>
      <c r="L418" s="239"/>
    </row>
    <row r="419" spans="4:12" ht="14.25" customHeight="1">
      <c r="D419" s="177"/>
      <c r="E419" s="241"/>
      <c r="F419" s="237"/>
      <c r="G419" s="237"/>
      <c r="H419" s="237"/>
      <c r="I419" s="175"/>
      <c r="J419" s="175"/>
      <c r="L419" s="239"/>
    </row>
    <row r="420" spans="4:12" ht="14.25" customHeight="1">
      <c r="D420" s="177"/>
      <c r="E420" s="112" t="s">
        <v>821</v>
      </c>
      <c r="F420" s="237"/>
      <c r="G420" s="237"/>
      <c r="H420" s="237"/>
      <c r="I420" s="175"/>
      <c r="J420" s="175"/>
      <c r="L420" s="239"/>
    </row>
    <row r="421" spans="4:13" ht="21" customHeight="1">
      <c r="D421" s="177"/>
      <c r="E421" s="284" t="s">
        <v>910</v>
      </c>
      <c r="F421" s="284"/>
      <c r="G421" s="284"/>
      <c r="H421" s="284"/>
      <c r="I421" s="284"/>
      <c r="J421" s="284"/>
      <c r="K421" s="284"/>
      <c r="L421" s="284"/>
      <c r="M421" s="284"/>
    </row>
    <row r="422" spans="4:14" ht="16.5" customHeight="1">
      <c r="D422" s="177"/>
      <c r="E422" s="284" t="s">
        <v>911</v>
      </c>
      <c r="F422" s="284"/>
      <c r="G422" s="284"/>
      <c r="H422" s="284"/>
      <c r="I422" s="284"/>
      <c r="J422" s="284"/>
      <c r="K422" s="284"/>
      <c r="L422" s="284"/>
      <c r="M422" s="284"/>
      <c r="N422" s="284"/>
    </row>
    <row r="423" spans="4:14" ht="18" customHeight="1">
      <c r="D423" s="177"/>
      <c r="E423" s="284"/>
      <c r="F423" s="284"/>
      <c r="G423" s="284"/>
      <c r="H423" s="284"/>
      <c r="I423" s="284"/>
      <c r="J423" s="284"/>
      <c r="K423" s="284"/>
      <c r="L423" s="284"/>
      <c r="M423" s="284"/>
      <c r="N423" s="284"/>
    </row>
    <row r="424" spans="4:12" ht="16.5">
      <c r="D424" s="177"/>
      <c r="E424" s="242" t="s">
        <v>924</v>
      </c>
      <c r="F424" s="243"/>
      <c r="G424" s="243"/>
      <c r="H424" s="243"/>
      <c r="I424" s="175"/>
      <c r="J424" s="175"/>
      <c r="L424" s="239"/>
    </row>
    <row r="425" spans="5:12" ht="20.25" customHeight="1">
      <c r="E425" s="287" t="s">
        <v>845</v>
      </c>
      <c r="F425" s="288"/>
      <c r="G425" s="288"/>
      <c r="H425" s="288"/>
      <c r="I425" s="175"/>
      <c r="J425" s="175"/>
      <c r="L425" s="239"/>
    </row>
    <row r="426" spans="5:12" ht="12.75" customHeight="1">
      <c r="E426" s="288"/>
      <c r="F426" s="288"/>
      <c r="G426" s="288"/>
      <c r="H426" s="288"/>
      <c r="I426" s="175"/>
      <c r="J426" s="175"/>
      <c r="L426" s="239"/>
    </row>
    <row r="427" spans="5:12" ht="16.5">
      <c r="E427" s="244" t="s">
        <v>912</v>
      </c>
      <c r="F427" s="243"/>
      <c r="G427" s="243"/>
      <c r="H427" s="243"/>
      <c r="I427" s="175"/>
      <c r="J427" s="175"/>
      <c r="L427" s="239"/>
    </row>
    <row r="428" spans="5:12" ht="16.5">
      <c r="E428" s="245" t="s">
        <v>913</v>
      </c>
      <c r="F428" s="246"/>
      <c r="G428" s="246"/>
      <c r="H428" s="246"/>
      <c r="I428" s="175"/>
      <c r="J428" s="175"/>
      <c r="L428" s="239"/>
    </row>
    <row r="429" spans="5:12" ht="14.25">
      <c r="E429" s="247" t="s">
        <v>900</v>
      </c>
      <c r="F429" s="243"/>
      <c r="G429" s="243"/>
      <c r="H429" s="243"/>
      <c r="I429" s="175"/>
      <c r="J429" s="175"/>
      <c r="L429" s="239"/>
    </row>
    <row r="430" spans="5:12" ht="16.5">
      <c r="E430" s="248" t="s">
        <v>914</v>
      </c>
      <c r="F430" s="243"/>
      <c r="G430" s="243"/>
      <c r="H430" s="243"/>
      <c r="I430" s="175"/>
      <c r="J430" s="175"/>
      <c r="L430" s="239"/>
    </row>
    <row r="431" spans="5:12" ht="16.5">
      <c r="E431" s="248" t="s">
        <v>915</v>
      </c>
      <c r="F431" s="243"/>
      <c r="G431" s="243"/>
      <c r="H431" s="243"/>
      <c r="I431" s="175"/>
      <c r="J431" s="175"/>
      <c r="L431" s="239"/>
    </row>
    <row r="432" spans="5:8" ht="16.5">
      <c r="E432" s="248"/>
      <c r="F432" s="249"/>
      <c r="G432" s="249"/>
      <c r="H432" s="249"/>
    </row>
    <row r="433" spans="5:8" ht="12.75">
      <c r="E433" s="182" t="s">
        <v>5</v>
      </c>
      <c r="F433" s="249"/>
      <c r="G433" s="249"/>
      <c r="H433" s="249"/>
    </row>
  </sheetData>
  <sheetProtection/>
  <mergeCells count="7">
    <mergeCell ref="E412:L413"/>
    <mergeCell ref="E422:N423"/>
    <mergeCell ref="E407:H407"/>
    <mergeCell ref="E408:H408"/>
    <mergeCell ref="E425:H426"/>
    <mergeCell ref="E421:M421"/>
    <mergeCell ref="E416:O417"/>
  </mergeCells>
  <hyperlinks>
    <hyperlink ref="E5" location="'Table 2.0'!A409" tooltip="Table Notes and Footnotes" display="Table Notes and Footnotes"/>
    <hyperlink ref="E433" location="'Table 2.0'!A1" display="Back to the Top"/>
    <hyperlink ref="E429" r:id="rId1" display="https://www.ons.gov.uk/methodology/geography/ukgeographies/administrativegeography"/>
    <hyperlink ref="E411" r:id="rId2" display="https://www.gov.uk/government/statistics/non-domestic-rating-change-in-rateable-value-of-rating-lists-england-and-wales-2017-revaluation"/>
  </hyperlinks>
  <printOptions/>
  <pageMargins left="0.7" right="0.7" top="0.75" bottom="0.75" header="0.3" footer="0.3"/>
  <pageSetup horizontalDpi="600" verticalDpi="600" orientation="portrait" paperSize="9" r:id="rId3"/>
</worksheet>
</file>

<file path=xl/worksheets/sheet7.xml><?xml version="1.0" encoding="utf-8"?>
<worksheet xmlns="http://schemas.openxmlformats.org/spreadsheetml/2006/main" xmlns:r="http://schemas.openxmlformats.org/officeDocument/2006/relationships">
  <dimension ref="A1:S433"/>
  <sheetViews>
    <sheetView zoomScalePageLayoutView="0" workbookViewId="0" topLeftCell="A1">
      <selection activeCell="A1" sqref="A1"/>
    </sheetView>
  </sheetViews>
  <sheetFormatPr defaultColWidth="10.7109375" defaultRowHeight="15" outlineLevelRow="4" outlineLevelCol="1"/>
  <cols>
    <col min="1" max="1" width="2.7109375" style="175" customWidth="1"/>
    <col min="2" max="2" width="12.7109375" style="175" hidden="1" customWidth="1" outlineLevel="1"/>
    <col min="3" max="3" width="10.7109375" style="176" hidden="1" customWidth="1" outlineLevel="1"/>
    <col min="4" max="4" width="12.7109375" style="176" hidden="1" customWidth="1" outlineLevel="1"/>
    <col min="5" max="5" width="47.7109375" style="178" customWidth="1" collapsed="1"/>
    <col min="6" max="6" width="4.7109375" style="175" customWidth="1"/>
    <col min="7" max="8" width="19.28125" style="262" customWidth="1"/>
    <col min="9" max="16384" width="10.7109375" style="175" customWidth="1"/>
  </cols>
  <sheetData>
    <row r="1" ht="12.75" customHeight="1">
      <c r="D1" s="177"/>
    </row>
    <row r="2" spans="4:19" ht="25.5" customHeight="1">
      <c r="D2" s="177"/>
      <c r="E2" s="290" t="s">
        <v>947</v>
      </c>
      <c r="F2" s="290"/>
      <c r="G2" s="290"/>
      <c r="H2" s="290"/>
      <c r="I2" s="290"/>
      <c r="J2" s="290"/>
      <c r="K2" s="290"/>
      <c r="L2" s="290"/>
      <c r="M2" s="290"/>
      <c r="N2" s="290"/>
      <c r="O2" s="290"/>
      <c r="P2" s="290"/>
      <c r="Q2" s="290"/>
      <c r="R2" s="290"/>
      <c r="S2" s="290"/>
    </row>
    <row r="3" spans="4:5" ht="17.25" customHeight="1">
      <c r="D3" s="177"/>
      <c r="E3" s="112" t="s">
        <v>948</v>
      </c>
    </row>
    <row r="4" spans="4:5" ht="14.25" customHeight="1">
      <c r="D4" s="177"/>
      <c r="E4" s="181" t="s">
        <v>0</v>
      </c>
    </row>
    <row r="5" spans="4:5" ht="12.75" customHeight="1">
      <c r="D5" s="177"/>
      <c r="E5" s="182" t="s">
        <v>902</v>
      </c>
    </row>
    <row r="6" spans="4:5" ht="12.75" customHeight="1">
      <c r="D6" s="177"/>
      <c r="E6" s="183"/>
    </row>
    <row r="7" spans="4:5" ht="12.75" customHeight="1">
      <c r="D7" s="177"/>
      <c r="E7" s="182"/>
    </row>
    <row r="8" spans="4:8" ht="30" customHeight="1" thickBot="1">
      <c r="D8" s="177"/>
      <c r="E8" s="121" t="s">
        <v>903</v>
      </c>
      <c r="F8" s="186"/>
      <c r="G8" s="263"/>
      <c r="H8" s="263"/>
    </row>
    <row r="9" spans="2:8" s="188" customFormat="1" ht="15">
      <c r="B9" s="189"/>
      <c r="C9" s="190"/>
      <c r="D9" s="190"/>
      <c r="E9" s="191"/>
      <c r="F9" s="194"/>
      <c r="G9" s="291" t="s">
        <v>927</v>
      </c>
      <c r="H9" s="291" t="s">
        <v>949</v>
      </c>
    </row>
    <row r="10" spans="2:8" s="188" customFormat="1" ht="27.75" customHeight="1" thickBot="1">
      <c r="B10" s="256"/>
      <c r="C10" s="257"/>
      <c r="D10" s="257"/>
      <c r="E10" s="236"/>
      <c r="F10" s="258"/>
      <c r="G10" s="292"/>
      <c r="H10" s="292"/>
    </row>
    <row r="11" spans="2:8" s="196" customFormat="1" ht="69.75" customHeight="1" thickBot="1">
      <c r="B11" s="197" t="s">
        <v>904</v>
      </c>
      <c r="C11" s="198" t="s">
        <v>905</v>
      </c>
      <c r="D11" s="198" t="s">
        <v>883</v>
      </c>
      <c r="E11" s="199" t="s">
        <v>24</v>
      </c>
      <c r="F11" s="200"/>
      <c r="G11" s="261" t="s">
        <v>931</v>
      </c>
      <c r="H11" s="261" t="s">
        <v>931</v>
      </c>
    </row>
    <row r="12" spans="2:5" ht="6.75" customHeight="1">
      <c r="B12" s="201"/>
      <c r="C12" s="202"/>
      <c r="D12" s="202"/>
      <c r="E12" s="203"/>
    </row>
    <row r="13" spans="2:8" ht="21.75" customHeight="1" outlineLevel="1">
      <c r="B13" s="205" t="s">
        <v>29</v>
      </c>
      <c r="C13" s="206" t="s">
        <v>26</v>
      </c>
      <c r="D13" s="207" t="s">
        <v>30</v>
      </c>
      <c r="E13" s="208" t="s">
        <v>31</v>
      </c>
      <c r="F13" s="122"/>
      <c r="G13" s="250">
        <v>9.6</v>
      </c>
      <c r="H13" s="254">
        <v>9.3</v>
      </c>
    </row>
    <row r="14" spans="2:8" ht="18" customHeight="1" outlineLevel="2">
      <c r="B14" s="205" t="s">
        <v>32</v>
      </c>
      <c r="C14" s="209" t="s">
        <v>26</v>
      </c>
      <c r="D14" s="209" t="s">
        <v>33</v>
      </c>
      <c r="E14" s="210" t="s">
        <v>34</v>
      </c>
      <c r="F14" s="122"/>
      <c r="G14" s="250">
        <v>-0.9</v>
      </c>
      <c r="H14" s="254">
        <v>-1.2</v>
      </c>
    </row>
    <row r="15" spans="2:8" ht="14.25" outlineLevel="3">
      <c r="B15" s="211" t="s">
        <v>35</v>
      </c>
      <c r="C15" s="212">
        <v>1355</v>
      </c>
      <c r="D15" s="213" t="s">
        <v>36</v>
      </c>
      <c r="E15" s="214" t="s">
        <v>37</v>
      </c>
      <c r="F15" s="123"/>
      <c r="G15" s="251">
        <v>0.3</v>
      </c>
      <c r="H15" s="255">
        <v>0.4</v>
      </c>
    </row>
    <row r="16" spans="2:8" ht="14.25" outlineLevel="3">
      <c r="B16" s="211" t="s">
        <v>35</v>
      </c>
      <c r="C16" s="212">
        <v>1350</v>
      </c>
      <c r="D16" s="213" t="s">
        <v>38</v>
      </c>
      <c r="E16" s="214" t="s">
        <v>39</v>
      </c>
      <c r="F16" s="123"/>
      <c r="G16" s="251">
        <v>-6.5</v>
      </c>
      <c r="H16" s="255">
        <v>-6.2</v>
      </c>
    </row>
    <row r="17" spans="2:8" ht="14.25" outlineLevel="3">
      <c r="B17" s="211" t="s">
        <v>35</v>
      </c>
      <c r="C17" s="212">
        <v>724</v>
      </c>
      <c r="D17" s="213" t="s">
        <v>40</v>
      </c>
      <c r="E17" s="214" t="s">
        <v>41</v>
      </c>
      <c r="F17" s="123"/>
      <c r="G17" s="251">
        <v>-1.7</v>
      </c>
      <c r="H17" s="255">
        <v>-3.7</v>
      </c>
    </row>
    <row r="18" spans="2:8" ht="14.25" outlineLevel="3">
      <c r="B18" s="211" t="s">
        <v>35</v>
      </c>
      <c r="C18" s="212">
        <v>734</v>
      </c>
      <c r="D18" s="213" t="s">
        <v>42</v>
      </c>
      <c r="E18" s="214" t="s">
        <v>43</v>
      </c>
      <c r="F18" s="123"/>
      <c r="G18" s="251">
        <v>-6.5</v>
      </c>
      <c r="H18" s="255">
        <v>-6.6</v>
      </c>
    </row>
    <row r="19" spans="2:8" ht="14.25" outlineLevel="3">
      <c r="B19" s="211" t="s">
        <v>35</v>
      </c>
      <c r="C19" s="212">
        <v>2935</v>
      </c>
      <c r="D19" s="213" t="s">
        <v>44</v>
      </c>
      <c r="E19" s="214" t="s">
        <v>45</v>
      </c>
      <c r="F19" s="123"/>
      <c r="G19" s="251">
        <v>7.7</v>
      </c>
      <c r="H19" s="255">
        <v>7.7</v>
      </c>
    </row>
    <row r="20" spans="2:8" ht="14.25" outlineLevel="3">
      <c r="B20" s="211" t="s">
        <v>35</v>
      </c>
      <c r="C20" s="212">
        <v>728</v>
      </c>
      <c r="D20" s="213" t="s">
        <v>46</v>
      </c>
      <c r="E20" s="214" t="s">
        <v>47</v>
      </c>
      <c r="F20" s="123"/>
      <c r="G20" s="251">
        <v>-20.5</v>
      </c>
      <c r="H20" s="255">
        <v>-20</v>
      </c>
    </row>
    <row r="21" spans="2:8" ht="14.25" outlineLevel="3">
      <c r="B21" s="211" t="s">
        <v>35</v>
      </c>
      <c r="C21" s="212">
        <v>738</v>
      </c>
      <c r="D21" s="213" t="s">
        <v>48</v>
      </c>
      <c r="E21" s="214" t="s">
        <v>49</v>
      </c>
      <c r="F21" s="123"/>
      <c r="G21" s="251">
        <v>-0.4</v>
      </c>
      <c r="H21" s="255">
        <v>-1.7</v>
      </c>
    </row>
    <row r="22" spans="2:8" ht="14.25" outlineLevel="3">
      <c r="B22" s="211" t="s">
        <v>50</v>
      </c>
      <c r="C22" s="215" t="s">
        <v>26</v>
      </c>
      <c r="D22" s="216" t="s">
        <v>51</v>
      </c>
      <c r="E22" s="217" t="s">
        <v>52</v>
      </c>
      <c r="F22" s="123"/>
      <c r="G22" s="251">
        <v>0.1</v>
      </c>
      <c r="H22" s="255">
        <v>-0.2</v>
      </c>
    </row>
    <row r="23" spans="2:8" ht="14.25" outlineLevel="4">
      <c r="B23" s="211" t="s">
        <v>35</v>
      </c>
      <c r="C23" s="218">
        <v>4505</v>
      </c>
      <c r="D23" s="218" t="s">
        <v>53</v>
      </c>
      <c r="E23" s="219" t="s">
        <v>54</v>
      </c>
      <c r="F23" s="123"/>
      <c r="G23" s="251">
        <v>1.9</v>
      </c>
      <c r="H23" s="255">
        <v>0.9</v>
      </c>
    </row>
    <row r="24" spans="2:8" ht="14.25" outlineLevel="4">
      <c r="B24" s="211" t="s">
        <v>35</v>
      </c>
      <c r="C24" s="218">
        <v>4510</v>
      </c>
      <c r="D24" s="218" t="s">
        <v>55</v>
      </c>
      <c r="E24" s="219" t="s">
        <v>16</v>
      </c>
      <c r="F24" s="123"/>
      <c r="G24" s="251">
        <v>-1.3</v>
      </c>
      <c r="H24" s="255">
        <v>-1.7</v>
      </c>
    </row>
    <row r="25" spans="2:8" ht="14.25" outlineLevel="4">
      <c r="B25" s="211" t="s">
        <v>35</v>
      </c>
      <c r="C25" s="218">
        <v>4515</v>
      </c>
      <c r="D25" s="218" t="s">
        <v>56</v>
      </c>
      <c r="E25" s="219" t="s">
        <v>57</v>
      </c>
      <c r="F25" s="123"/>
      <c r="G25" s="251">
        <v>-0.9</v>
      </c>
      <c r="H25" s="255">
        <v>-0.4</v>
      </c>
    </row>
    <row r="26" spans="2:8" ht="14.25" outlineLevel="4">
      <c r="B26" s="211" t="s">
        <v>35</v>
      </c>
      <c r="C26" s="218">
        <v>4520</v>
      </c>
      <c r="D26" s="218" t="s">
        <v>58</v>
      </c>
      <c r="E26" s="219" t="s">
        <v>59</v>
      </c>
      <c r="F26" s="123"/>
      <c r="G26" s="251">
        <v>-1.2</v>
      </c>
      <c r="H26" s="255">
        <v>-1.2</v>
      </c>
    </row>
    <row r="27" spans="2:8" ht="14.25" outlineLevel="4">
      <c r="B27" s="211" t="s">
        <v>35</v>
      </c>
      <c r="C27" s="218">
        <v>4525</v>
      </c>
      <c r="D27" s="218" t="s">
        <v>60</v>
      </c>
      <c r="E27" s="219" t="s">
        <v>61</v>
      </c>
      <c r="F27" s="123"/>
      <c r="G27" s="251">
        <v>2.1</v>
      </c>
      <c r="H27" s="255">
        <v>1.8</v>
      </c>
    </row>
    <row r="28" spans="2:8" ht="18" customHeight="1" outlineLevel="2">
      <c r="B28" s="205" t="s">
        <v>32</v>
      </c>
      <c r="C28" s="209" t="s">
        <v>26</v>
      </c>
      <c r="D28" s="209" t="s">
        <v>62</v>
      </c>
      <c r="E28" s="210" t="s">
        <v>63</v>
      </c>
      <c r="F28" s="122"/>
      <c r="G28" s="250">
        <v>0</v>
      </c>
      <c r="H28" s="254">
        <v>-0.4</v>
      </c>
    </row>
    <row r="29" spans="2:8" ht="14.25" outlineLevel="3">
      <c r="B29" s="211" t="s">
        <v>35</v>
      </c>
      <c r="C29" s="212">
        <v>2372</v>
      </c>
      <c r="D29" s="213" t="s">
        <v>64</v>
      </c>
      <c r="E29" s="214" t="s">
        <v>65</v>
      </c>
      <c r="F29" s="123"/>
      <c r="G29" s="251">
        <v>-7.9</v>
      </c>
      <c r="H29" s="255">
        <v>-8.2</v>
      </c>
    </row>
    <row r="30" spans="2:8" ht="14.25" outlineLevel="3">
      <c r="B30" s="211" t="s">
        <v>35</v>
      </c>
      <c r="C30" s="212">
        <v>2373</v>
      </c>
      <c r="D30" s="213" t="s">
        <v>66</v>
      </c>
      <c r="E30" s="214" t="s">
        <v>67</v>
      </c>
      <c r="F30" s="123"/>
      <c r="G30" s="251">
        <v>-2.2</v>
      </c>
      <c r="H30" s="255">
        <v>-1.8</v>
      </c>
    </row>
    <row r="31" spans="2:8" ht="14.25" outlineLevel="3">
      <c r="B31" s="211" t="s">
        <v>35</v>
      </c>
      <c r="C31" s="212">
        <v>660</v>
      </c>
      <c r="D31" s="213" t="s">
        <v>68</v>
      </c>
      <c r="E31" s="214" t="s">
        <v>69</v>
      </c>
      <c r="F31" s="123"/>
      <c r="G31" s="251">
        <v>1</v>
      </c>
      <c r="H31" s="255">
        <v>0.9</v>
      </c>
    </row>
    <row r="32" spans="2:8" ht="14.25" outlineLevel="3">
      <c r="B32" s="211" t="s">
        <v>35</v>
      </c>
      <c r="C32" s="212">
        <v>665</v>
      </c>
      <c r="D32" s="213" t="s">
        <v>70</v>
      </c>
      <c r="E32" s="214" t="s">
        <v>71</v>
      </c>
      <c r="F32" s="123"/>
      <c r="G32" s="251">
        <v>-1.4</v>
      </c>
      <c r="H32" s="255">
        <v>-1.6</v>
      </c>
    </row>
    <row r="33" spans="2:8" ht="14.25" outlineLevel="3">
      <c r="B33" s="211" t="s">
        <v>35</v>
      </c>
      <c r="C33" s="212">
        <v>650</v>
      </c>
      <c r="D33" s="213" t="s">
        <v>72</v>
      </c>
      <c r="E33" s="214" t="s">
        <v>73</v>
      </c>
      <c r="F33" s="123"/>
      <c r="G33" s="251">
        <v>-6.2</v>
      </c>
      <c r="H33" s="255">
        <v>-5.9</v>
      </c>
    </row>
    <row r="34" spans="2:8" ht="14.25" outlineLevel="3">
      <c r="B34" s="211" t="s">
        <v>35</v>
      </c>
      <c r="C34" s="212">
        <v>655</v>
      </c>
      <c r="D34" s="213" t="s">
        <v>74</v>
      </c>
      <c r="E34" s="214" t="s">
        <v>75</v>
      </c>
      <c r="F34" s="123"/>
      <c r="G34" s="251">
        <v>-4.8</v>
      </c>
      <c r="H34" s="255">
        <v>-5.9</v>
      </c>
    </row>
    <row r="35" spans="2:8" ht="14.25" outlineLevel="3">
      <c r="B35" s="211" t="s">
        <v>50</v>
      </c>
      <c r="C35" s="215" t="s">
        <v>26</v>
      </c>
      <c r="D35" s="216" t="s">
        <v>76</v>
      </c>
      <c r="E35" s="217" t="s">
        <v>77</v>
      </c>
      <c r="F35" s="123"/>
      <c r="G35" s="251">
        <v>0.8</v>
      </c>
      <c r="H35" s="255">
        <v>0.9</v>
      </c>
    </row>
    <row r="36" spans="2:8" ht="14.25" outlineLevel="4">
      <c r="B36" s="211" t="s">
        <v>35</v>
      </c>
      <c r="C36" s="218">
        <v>905</v>
      </c>
      <c r="D36" s="218" t="s">
        <v>78</v>
      </c>
      <c r="E36" s="219" t="s">
        <v>79</v>
      </c>
      <c r="F36" s="123"/>
      <c r="G36" s="251">
        <v>9.5</v>
      </c>
      <c r="H36" s="255">
        <v>9.5</v>
      </c>
    </row>
    <row r="37" spans="2:8" ht="14.25" outlineLevel="4">
      <c r="B37" s="211" t="s">
        <v>35</v>
      </c>
      <c r="C37" s="218">
        <v>910</v>
      </c>
      <c r="D37" s="218" t="s">
        <v>80</v>
      </c>
      <c r="E37" s="219" t="s">
        <v>81</v>
      </c>
      <c r="F37" s="123"/>
      <c r="G37" s="251">
        <v>-7.5</v>
      </c>
      <c r="H37" s="255">
        <v>-8.3</v>
      </c>
    </row>
    <row r="38" spans="2:8" ht="14.25" outlineLevel="4">
      <c r="B38" s="211" t="s">
        <v>35</v>
      </c>
      <c r="C38" s="218">
        <v>915</v>
      </c>
      <c r="D38" s="218" t="s">
        <v>82</v>
      </c>
      <c r="E38" s="219" t="s">
        <v>83</v>
      </c>
      <c r="F38" s="123"/>
      <c r="G38" s="251">
        <v>-1.8</v>
      </c>
      <c r="H38" s="255">
        <v>-1.5</v>
      </c>
    </row>
    <row r="39" spans="2:8" ht="14.25" outlineLevel="4">
      <c r="B39" s="211" t="s">
        <v>35</v>
      </c>
      <c r="C39" s="218">
        <v>920</v>
      </c>
      <c r="D39" s="218" t="s">
        <v>84</v>
      </c>
      <c r="E39" s="219" t="s">
        <v>85</v>
      </c>
      <c r="F39" s="123"/>
      <c r="G39" s="251">
        <v>-12.3</v>
      </c>
      <c r="H39" s="255">
        <v>-12</v>
      </c>
    </row>
    <row r="40" spans="2:8" ht="14.25" outlineLevel="4">
      <c r="B40" s="211" t="s">
        <v>35</v>
      </c>
      <c r="C40" s="218">
        <v>925</v>
      </c>
      <c r="D40" s="218" t="s">
        <v>86</v>
      </c>
      <c r="E40" s="219" t="s">
        <v>87</v>
      </c>
      <c r="F40" s="123"/>
      <c r="G40" s="251">
        <v>8.1</v>
      </c>
      <c r="H40" s="255">
        <v>8.4</v>
      </c>
    </row>
    <row r="41" spans="2:8" ht="14.25" outlineLevel="4">
      <c r="B41" s="211" t="s">
        <v>35</v>
      </c>
      <c r="C41" s="218">
        <v>930</v>
      </c>
      <c r="D41" s="218" t="s">
        <v>88</v>
      </c>
      <c r="E41" s="219" t="s">
        <v>89</v>
      </c>
      <c r="F41" s="123"/>
      <c r="G41" s="251">
        <v>9.2</v>
      </c>
      <c r="H41" s="255">
        <v>9.9</v>
      </c>
    </row>
    <row r="42" spans="2:8" ht="14.25" outlineLevel="3">
      <c r="B42" s="211" t="s">
        <v>50</v>
      </c>
      <c r="C42" s="215" t="s">
        <v>26</v>
      </c>
      <c r="D42" s="216" t="s">
        <v>90</v>
      </c>
      <c r="E42" s="217" t="s">
        <v>91</v>
      </c>
      <c r="F42" s="123"/>
      <c r="G42" s="251">
        <v>0.9</v>
      </c>
      <c r="H42" s="255">
        <v>0.5</v>
      </c>
    </row>
    <row r="43" spans="2:8" ht="14.25" outlineLevel="4">
      <c r="B43" s="211" t="s">
        <v>35</v>
      </c>
      <c r="C43" s="218">
        <v>4205</v>
      </c>
      <c r="D43" s="218" t="s">
        <v>92</v>
      </c>
      <c r="E43" s="219" t="s">
        <v>93</v>
      </c>
      <c r="F43" s="123"/>
      <c r="G43" s="251">
        <v>-1.5</v>
      </c>
      <c r="H43" s="255">
        <v>-1.7</v>
      </c>
    </row>
    <row r="44" spans="2:8" ht="14.25" outlineLevel="4">
      <c r="B44" s="211" t="s">
        <v>35</v>
      </c>
      <c r="C44" s="218">
        <v>4210</v>
      </c>
      <c r="D44" s="218" t="s">
        <v>94</v>
      </c>
      <c r="E44" s="219" t="s">
        <v>95</v>
      </c>
      <c r="F44" s="123"/>
      <c r="G44" s="251">
        <v>0.9</v>
      </c>
      <c r="H44" s="255">
        <v>1</v>
      </c>
    </row>
    <row r="45" spans="2:8" ht="14.25" outlineLevel="4">
      <c r="B45" s="211" t="s">
        <v>35</v>
      </c>
      <c r="C45" s="218">
        <v>4215</v>
      </c>
      <c r="D45" s="218" t="s">
        <v>96</v>
      </c>
      <c r="E45" s="219" t="s">
        <v>97</v>
      </c>
      <c r="F45" s="123"/>
      <c r="G45" s="251">
        <v>7.4</v>
      </c>
      <c r="H45" s="255">
        <v>6.1</v>
      </c>
    </row>
    <row r="46" spans="2:8" ht="14.25" outlineLevel="4">
      <c r="B46" s="211" t="s">
        <v>35</v>
      </c>
      <c r="C46" s="218">
        <v>4220</v>
      </c>
      <c r="D46" s="218" t="s">
        <v>98</v>
      </c>
      <c r="E46" s="219" t="s">
        <v>99</v>
      </c>
      <c r="F46" s="123"/>
      <c r="G46" s="251">
        <v>-0.8</v>
      </c>
      <c r="H46" s="255">
        <v>-1.2</v>
      </c>
    </row>
    <row r="47" spans="2:8" ht="14.25" outlineLevel="4">
      <c r="B47" s="211" t="s">
        <v>35</v>
      </c>
      <c r="C47" s="218">
        <v>4225</v>
      </c>
      <c r="D47" s="218" t="s">
        <v>100</v>
      </c>
      <c r="E47" s="219" t="s">
        <v>101</v>
      </c>
      <c r="F47" s="123"/>
      <c r="G47" s="251">
        <v>-1.4</v>
      </c>
      <c r="H47" s="255">
        <v>-1.6</v>
      </c>
    </row>
    <row r="48" spans="2:8" ht="14.25" outlineLevel="4">
      <c r="B48" s="211" t="s">
        <v>35</v>
      </c>
      <c r="C48" s="218">
        <v>4230</v>
      </c>
      <c r="D48" s="218" t="s">
        <v>102</v>
      </c>
      <c r="E48" s="219" t="s">
        <v>103</v>
      </c>
      <c r="F48" s="123"/>
      <c r="G48" s="251">
        <v>-2.5</v>
      </c>
      <c r="H48" s="255">
        <v>-2.3</v>
      </c>
    </row>
    <row r="49" spans="2:8" ht="14.25" outlineLevel="4">
      <c r="B49" s="211" t="s">
        <v>35</v>
      </c>
      <c r="C49" s="218">
        <v>4235</v>
      </c>
      <c r="D49" s="218" t="s">
        <v>104</v>
      </c>
      <c r="E49" s="219" t="s">
        <v>105</v>
      </c>
      <c r="F49" s="123"/>
      <c r="G49" s="251">
        <v>-5.7</v>
      </c>
      <c r="H49" s="255">
        <v>-6.1</v>
      </c>
    </row>
    <row r="50" spans="2:8" ht="14.25" outlineLevel="4">
      <c r="B50" s="211" t="s">
        <v>35</v>
      </c>
      <c r="C50" s="218">
        <v>4240</v>
      </c>
      <c r="D50" s="218" t="s">
        <v>106</v>
      </c>
      <c r="E50" s="219" t="s">
        <v>107</v>
      </c>
      <c r="F50" s="123"/>
      <c r="G50" s="251">
        <v>-1.3</v>
      </c>
      <c r="H50" s="255">
        <v>-0.7</v>
      </c>
    </row>
    <row r="51" spans="2:8" ht="14.25" outlineLevel="4">
      <c r="B51" s="211" t="s">
        <v>35</v>
      </c>
      <c r="C51" s="218">
        <v>4245</v>
      </c>
      <c r="D51" s="218" t="s">
        <v>108</v>
      </c>
      <c r="E51" s="219" t="s">
        <v>109</v>
      </c>
      <c r="F51" s="123"/>
      <c r="G51" s="251">
        <v>-2.8</v>
      </c>
      <c r="H51" s="255">
        <v>-2.5</v>
      </c>
    </row>
    <row r="52" spans="2:8" ht="14.25" outlineLevel="4">
      <c r="B52" s="211" t="s">
        <v>35</v>
      </c>
      <c r="C52" s="218">
        <v>4250</v>
      </c>
      <c r="D52" s="218" t="s">
        <v>110</v>
      </c>
      <c r="E52" s="219" t="s">
        <v>111</v>
      </c>
      <c r="F52" s="123"/>
      <c r="G52" s="251">
        <v>0.8</v>
      </c>
      <c r="H52" s="255">
        <v>0.4</v>
      </c>
    </row>
    <row r="53" spans="2:8" ht="14.25" outlineLevel="3">
      <c r="B53" s="211" t="s">
        <v>50</v>
      </c>
      <c r="C53" s="215" t="s">
        <v>26</v>
      </c>
      <c r="D53" s="216" t="s">
        <v>112</v>
      </c>
      <c r="E53" s="217" t="s">
        <v>113</v>
      </c>
      <c r="F53" s="123"/>
      <c r="G53" s="251">
        <v>-3.2</v>
      </c>
      <c r="H53" s="255">
        <v>-3.7</v>
      </c>
    </row>
    <row r="54" spans="2:8" ht="14.25" outlineLevel="4">
      <c r="B54" s="211" t="s">
        <v>35</v>
      </c>
      <c r="C54" s="218">
        <v>2315</v>
      </c>
      <c r="D54" s="218" t="s">
        <v>114</v>
      </c>
      <c r="E54" s="219" t="s">
        <v>115</v>
      </c>
      <c r="F54" s="123"/>
      <c r="G54" s="251">
        <v>-4.6</v>
      </c>
      <c r="H54" s="255">
        <v>-4.2</v>
      </c>
    </row>
    <row r="55" spans="2:8" ht="14.25" outlineLevel="4">
      <c r="B55" s="211" t="s">
        <v>35</v>
      </c>
      <c r="C55" s="218">
        <v>2320</v>
      </c>
      <c r="D55" s="218" t="s">
        <v>116</v>
      </c>
      <c r="E55" s="219" t="s">
        <v>117</v>
      </c>
      <c r="F55" s="123"/>
      <c r="G55" s="251">
        <v>-6.4</v>
      </c>
      <c r="H55" s="255">
        <v>-6.4</v>
      </c>
    </row>
    <row r="56" spans="2:8" ht="14.25" outlineLevel="4">
      <c r="B56" s="211" t="s">
        <v>35</v>
      </c>
      <c r="C56" s="218">
        <v>2325</v>
      </c>
      <c r="D56" s="218" t="s">
        <v>118</v>
      </c>
      <c r="E56" s="219" t="s">
        <v>119</v>
      </c>
      <c r="F56" s="123"/>
      <c r="G56" s="251">
        <v>2.1</v>
      </c>
      <c r="H56" s="255">
        <v>2.4</v>
      </c>
    </row>
    <row r="57" spans="2:8" ht="14.25" outlineLevel="4">
      <c r="B57" s="211" t="s">
        <v>35</v>
      </c>
      <c r="C57" s="218">
        <v>2330</v>
      </c>
      <c r="D57" s="218" t="s">
        <v>120</v>
      </c>
      <c r="E57" s="219" t="s">
        <v>121</v>
      </c>
      <c r="F57" s="123"/>
      <c r="G57" s="251">
        <v>-6.3</v>
      </c>
      <c r="H57" s="255">
        <v>-6.5</v>
      </c>
    </row>
    <row r="58" spans="2:8" ht="14.25" outlineLevel="4">
      <c r="B58" s="211" t="s">
        <v>35</v>
      </c>
      <c r="C58" s="218">
        <v>2335</v>
      </c>
      <c r="D58" s="218" t="s">
        <v>122</v>
      </c>
      <c r="E58" s="219" t="s">
        <v>123</v>
      </c>
      <c r="F58" s="123"/>
      <c r="G58" s="251">
        <v>4</v>
      </c>
      <c r="H58" s="255">
        <v>1.1</v>
      </c>
    </row>
    <row r="59" spans="2:8" ht="14.25" outlineLevel="4">
      <c r="B59" s="211" t="s">
        <v>35</v>
      </c>
      <c r="C59" s="218">
        <v>2340</v>
      </c>
      <c r="D59" s="218" t="s">
        <v>124</v>
      </c>
      <c r="E59" s="219" t="s">
        <v>125</v>
      </c>
      <c r="F59" s="123"/>
      <c r="G59" s="251">
        <v>-2.4</v>
      </c>
      <c r="H59" s="255">
        <v>-2</v>
      </c>
    </row>
    <row r="60" spans="2:8" ht="14.25" outlineLevel="4">
      <c r="B60" s="211" t="s">
        <v>35</v>
      </c>
      <c r="C60" s="218">
        <v>2345</v>
      </c>
      <c r="D60" s="218" t="s">
        <v>126</v>
      </c>
      <c r="E60" s="219" t="s">
        <v>127</v>
      </c>
      <c r="F60" s="123"/>
      <c r="G60" s="251">
        <v>-9.7</v>
      </c>
      <c r="H60" s="255">
        <v>-10.4</v>
      </c>
    </row>
    <row r="61" spans="2:8" ht="14.25" outlineLevel="4">
      <c r="B61" s="211" t="s">
        <v>35</v>
      </c>
      <c r="C61" s="218">
        <v>2350</v>
      </c>
      <c r="D61" s="218" t="s">
        <v>128</v>
      </c>
      <c r="E61" s="219" t="s">
        <v>129</v>
      </c>
      <c r="F61" s="123"/>
      <c r="G61" s="251">
        <v>3.1</v>
      </c>
      <c r="H61" s="255">
        <v>3.7</v>
      </c>
    </row>
    <row r="62" spans="2:8" ht="14.25" outlineLevel="4">
      <c r="B62" s="211" t="s">
        <v>35</v>
      </c>
      <c r="C62" s="218">
        <v>2355</v>
      </c>
      <c r="D62" s="218" t="s">
        <v>130</v>
      </c>
      <c r="E62" s="219" t="s">
        <v>131</v>
      </c>
      <c r="F62" s="123"/>
      <c r="G62" s="251">
        <v>-4.5</v>
      </c>
      <c r="H62" s="255">
        <v>-3.9</v>
      </c>
    </row>
    <row r="63" spans="2:8" ht="14.25" outlineLevel="4">
      <c r="B63" s="211" t="s">
        <v>35</v>
      </c>
      <c r="C63" s="218">
        <v>2360</v>
      </c>
      <c r="D63" s="218" t="s">
        <v>132</v>
      </c>
      <c r="E63" s="219" t="s">
        <v>133</v>
      </c>
      <c r="F63" s="123"/>
      <c r="G63" s="251">
        <v>-6.1</v>
      </c>
      <c r="H63" s="255">
        <v>-6.2</v>
      </c>
    </row>
    <row r="64" spans="2:8" ht="14.25" outlineLevel="4">
      <c r="B64" s="211" t="s">
        <v>35</v>
      </c>
      <c r="C64" s="218">
        <v>2365</v>
      </c>
      <c r="D64" s="218" t="s">
        <v>134</v>
      </c>
      <c r="E64" s="219" t="s">
        <v>135</v>
      </c>
      <c r="F64" s="123"/>
      <c r="G64" s="251">
        <v>-3.3</v>
      </c>
      <c r="H64" s="255">
        <v>-3.6</v>
      </c>
    </row>
    <row r="65" spans="2:8" ht="14.25" outlineLevel="4">
      <c r="B65" s="211" t="s">
        <v>35</v>
      </c>
      <c r="C65" s="218">
        <v>2370</v>
      </c>
      <c r="D65" s="218" t="s">
        <v>136</v>
      </c>
      <c r="E65" s="219" t="s">
        <v>137</v>
      </c>
      <c r="F65" s="123"/>
      <c r="G65" s="251">
        <v>-0.8</v>
      </c>
      <c r="H65" s="255">
        <v>-0.1</v>
      </c>
    </row>
    <row r="66" spans="2:8" ht="14.25" outlineLevel="3">
      <c r="B66" s="211" t="s">
        <v>50</v>
      </c>
      <c r="C66" s="215" t="s">
        <v>26</v>
      </c>
      <c r="D66" s="216" t="s">
        <v>138</v>
      </c>
      <c r="E66" s="217" t="s">
        <v>139</v>
      </c>
      <c r="F66" s="123"/>
      <c r="G66" s="251">
        <v>3.3</v>
      </c>
      <c r="H66" s="255">
        <v>2.5</v>
      </c>
    </row>
    <row r="67" spans="2:8" ht="14.25" outlineLevel="4">
      <c r="B67" s="211" t="s">
        <v>35</v>
      </c>
      <c r="C67" s="218">
        <v>4305</v>
      </c>
      <c r="D67" s="218" t="s">
        <v>140</v>
      </c>
      <c r="E67" s="219" t="s">
        <v>141</v>
      </c>
      <c r="F67" s="123"/>
      <c r="G67" s="251">
        <v>9</v>
      </c>
      <c r="H67" s="255">
        <v>5.8</v>
      </c>
    </row>
    <row r="68" spans="2:8" ht="14.25" outlineLevel="4">
      <c r="B68" s="211" t="s">
        <v>35</v>
      </c>
      <c r="C68" s="218">
        <v>4310</v>
      </c>
      <c r="D68" s="218" t="s">
        <v>142</v>
      </c>
      <c r="E68" s="219" t="s">
        <v>143</v>
      </c>
      <c r="F68" s="123"/>
      <c r="G68" s="251">
        <v>3.4</v>
      </c>
      <c r="H68" s="255">
        <v>3.1</v>
      </c>
    </row>
    <row r="69" spans="2:8" ht="14.25" outlineLevel="4">
      <c r="B69" s="211" t="s">
        <v>35</v>
      </c>
      <c r="C69" s="218">
        <v>4320</v>
      </c>
      <c r="D69" s="218" t="s">
        <v>144</v>
      </c>
      <c r="E69" s="219" t="s">
        <v>145</v>
      </c>
      <c r="F69" s="123"/>
      <c r="G69" s="251">
        <v>3.2</v>
      </c>
      <c r="H69" s="255">
        <v>1.8</v>
      </c>
    </row>
    <row r="70" spans="2:8" ht="14.25" outlineLevel="4">
      <c r="B70" s="211" t="s">
        <v>35</v>
      </c>
      <c r="C70" s="218">
        <v>4315</v>
      </c>
      <c r="D70" s="218" t="s">
        <v>146</v>
      </c>
      <c r="E70" s="219" t="s">
        <v>147</v>
      </c>
      <c r="F70" s="123"/>
      <c r="G70" s="251">
        <v>-1.3</v>
      </c>
      <c r="H70" s="255">
        <v>-1.8</v>
      </c>
    </row>
    <row r="71" spans="2:8" ht="14.25" outlineLevel="4">
      <c r="B71" s="211" t="s">
        <v>35</v>
      </c>
      <c r="C71" s="218">
        <v>4325</v>
      </c>
      <c r="D71" s="218" t="s">
        <v>148</v>
      </c>
      <c r="E71" s="219" t="s">
        <v>149</v>
      </c>
      <c r="F71" s="123"/>
      <c r="G71" s="251">
        <v>3.2</v>
      </c>
      <c r="H71" s="255">
        <v>2.3</v>
      </c>
    </row>
    <row r="72" spans="2:8" ht="18" customHeight="1" outlineLevel="2">
      <c r="B72" s="205" t="s">
        <v>32</v>
      </c>
      <c r="C72" s="209" t="s">
        <v>26</v>
      </c>
      <c r="D72" s="209" t="s">
        <v>150</v>
      </c>
      <c r="E72" s="210" t="s">
        <v>151</v>
      </c>
      <c r="F72" s="122"/>
      <c r="G72" s="250">
        <v>0</v>
      </c>
      <c r="H72" s="254">
        <v>-0.2</v>
      </c>
    </row>
    <row r="73" spans="2:8" ht="14.25" outlineLevel="3">
      <c r="B73" s="211" t="s">
        <v>35</v>
      </c>
      <c r="C73" s="212">
        <v>2001</v>
      </c>
      <c r="D73" s="213" t="s">
        <v>152</v>
      </c>
      <c r="E73" s="220" t="s">
        <v>153</v>
      </c>
      <c r="F73" s="123"/>
      <c r="G73" s="251">
        <v>-4.7</v>
      </c>
      <c r="H73" s="255">
        <v>-4.5</v>
      </c>
    </row>
    <row r="74" spans="2:8" ht="14.25" outlineLevel="3">
      <c r="B74" s="211" t="s">
        <v>35</v>
      </c>
      <c r="C74" s="212">
        <v>2004</v>
      </c>
      <c r="D74" s="213" t="s">
        <v>154</v>
      </c>
      <c r="E74" s="220" t="s">
        <v>155</v>
      </c>
      <c r="F74" s="123"/>
      <c r="G74" s="251">
        <v>-3.3</v>
      </c>
      <c r="H74" s="255">
        <v>-2.6</v>
      </c>
    </row>
    <row r="75" spans="2:8" ht="14.25" outlineLevel="3">
      <c r="B75" s="211" t="s">
        <v>35</v>
      </c>
      <c r="C75" s="212">
        <v>2002</v>
      </c>
      <c r="D75" s="213" t="s">
        <v>156</v>
      </c>
      <c r="E75" s="220" t="s">
        <v>157</v>
      </c>
      <c r="F75" s="123"/>
      <c r="G75" s="251">
        <v>-3.7</v>
      </c>
      <c r="H75" s="255">
        <v>-6.3</v>
      </c>
    </row>
    <row r="76" spans="2:8" ht="14.25" outlineLevel="3">
      <c r="B76" s="211" t="s">
        <v>35</v>
      </c>
      <c r="C76" s="212">
        <v>2003</v>
      </c>
      <c r="D76" s="213" t="s">
        <v>158</v>
      </c>
      <c r="E76" s="220" t="s">
        <v>159</v>
      </c>
      <c r="F76" s="123"/>
      <c r="G76" s="251">
        <v>-6.4</v>
      </c>
      <c r="H76" s="255">
        <v>-6.1</v>
      </c>
    </row>
    <row r="77" spans="2:8" ht="14.25" outlineLevel="3">
      <c r="B77" s="211" t="s">
        <v>35</v>
      </c>
      <c r="C77" s="212">
        <v>2741</v>
      </c>
      <c r="D77" s="213" t="s">
        <v>160</v>
      </c>
      <c r="E77" s="220" t="s">
        <v>161</v>
      </c>
      <c r="F77" s="123"/>
      <c r="G77" s="251">
        <v>4.8</v>
      </c>
      <c r="H77" s="255">
        <v>3.8</v>
      </c>
    </row>
    <row r="78" spans="2:8" ht="14.25" outlineLevel="3">
      <c r="B78" s="211" t="s">
        <v>50</v>
      </c>
      <c r="C78" s="215" t="s">
        <v>26</v>
      </c>
      <c r="D78" s="216" t="s">
        <v>162</v>
      </c>
      <c r="E78" s="217" t="s">
        <v>163</v>
      </c>
      <c r="F78" s="123"/>
      <c r="G78" s="251">
        <v>6.3</v>
      </c>
      <c r="H78" s="255">
        <v>5</v>
      </c>
    </row>
    <row r="79" spans="2:8" ht="14.25" outlineLevel="4">
      <c r="B79" s="211" t="s">
        <v>35</v>
      </c>
      <c r="C79" s="218">
        <v>2705</v>
      </c>
      <c r="D79" s="218" t="s">
        <v>164</v>
      </c>
      <c r="E79" s="219" t="s">
        <v>165</v>
      </c>
      <c r="F79" s="123"/>
      <c r="G79" s="251">
        <v>5.7</v>
      </c>
      <c r="H79" s="255">
        <v>5.7</v>
      </c>
    </row>
    <row r="80" spans="2:8" ht="14.25" outlineLevel="4">
      <c r="B80" s="211" t="s">
        <v>35</v>
      </c>
      <c r="C80" s="218">
        <v>2710</v>
      </c>
      <c r="D80" s="218" t="s">
        <v>166</v>
      </c>
      <c r="E80" s="219" t="s">
        <v>167</v>
      </c>
      <c r="F80" s="123"/>
      <c r="G80" s="251">
        <v>5</v>
      </c>
      <c r="H80" s="255">
        <v>4.8</v>
      </c>
    </row>
    <row r="81" spans="2:8" ht="14.25" outlineLevel="4">
      <c r="B81" s="211" t="s">
        <v>35</v>
      </c>
      <c r="C81" s="218">
        <v>2715</v>
      </c>
      <c r="D81" s="218" t="s">
        <v>168</v>
      </c>
      <c r="E81" s="219" t="s">
        <v>169</v>
      </c>
      <c r="F81" s="123"/>
      <c r="G81" s="251">
        <v>6.2</v>
      </c>
      <c r="H81" s="255">
        <v>6.2</v>
      </c>
    </row>
    <row r="82" spans="2:8" ht="14.25" outlineLevel="4">
      <c r="B82" s="211" t="s">
        <v>35</v>
      </c>
      <c r="C82" s="218">
        <v>2720</v>
      </c>
      <c r="D82" s="218" t="s">
        <v>170</v>
      </c>
      <c r="E82" s="219" t="s">
        <v>171</v>
      </c>
      <c r="F82" s="123"/>
      <c r="G82" s="251">
        <v>9.3</v>
      </c>
      <c r="H82" s="255">
        <v>6.4</v>
      </c>
    </row>
    <row r="83" spans="2:8" ht="14.25" outlineLevel="4">
      <c r="B83" s="211" t="s">
        <v>35</v>
      </c>
      <c r="C83" s="218">
        <v>2725</v>
      </c>
      <c r="D83" s="218" t="s">
        <v>172</v>
      </c>
      <c r="E83" s="219" t="s">
        <v>173</v>
      </c>
      <c r="F83" s="123"/>
      <c r="G83" s="251">
        <v>12.5</v>
      </c>
      <c r="H83" s="255">
        <v>11.9</v>
      </c>
    </row>
    <row r="84" spans="2:8" ht="14.25" outlineLevel="4">
      <c r="B84" s="211" t="s">
        <v>35</v>
      </c>
      <c r="C84" s="218">
        <v>2730</v>
      </c>
      <c r="D84" s="218" t="s">
        <v>174</v>
      </c>
      <c r="E84" s="219" t="s">
        <v>175</v>
      </c>
      <c r="F84" s="123"/>
      <c r="G84" s="251">
        <v>14.9</v>
      </c>
      <c r="H84" s="255">
        <v>14.3</v>
      </c>
    </row>
    <row r="85" spans="2:8" ht="14.25" outlineLevel="4">
      <c r="B85" s="211" t="s">
        <v>35</v>
      </c>
      <c r="C85" s="218">
        <v>2735</v>
      </c>
      <c r="D85" s="218" t="s">
        <v>176</v>
      </c>
      <c r="E85" s="219" t="s">
        <v>177</v>
      </c>
      <c r="F85" s="123"/>
      <c r="G85" s="251">
        <v>-4.2</v>
      </c>
      <c r="H85" s="255">
        <v>-9</v>
      </c>
    </row>
    <row r="86" spans="2:8" ht="14.25" outlineLevel="3">
      <c r="B86" s="211" t="s">
        <v>50</v>
      </c>
      <c r="C86" s="215" t="s">
        <v>26</v>
      </c>
      <c r="D86" s="216" t="s">
        <v>178</v>
      </c>
      <c r="E86" s="217" t="s">
        <v>179</v>
      </c>
      <c r="F86" s="123"/>
      <c r="G86" s="251">
        <v>-0.3</v>
      </c>
      <c r="H86" s="255">
        <v>-0.4</v>
      </c>
    </row>
    <row r="87" spans="2:8" ht="14.25" outlineLevel="4">
      <c r="B87" s="211" t="s">
        <v>35</v>
      </c>
      <c r="C87" s="218">
        <v>4405</v>
      </c>
      <c r="D87" s="218" t="s">
        <v>180</v>
      </c>
      <c r="E87" s="219" t="s">
        <v>181</v>
      </c>
      <c r="F87" s="123"/>
      <c r="G87" s="251">
        <v>-1.7</v>
      </c>
      <c r="H87" s="255">
        <v>-2.1</v>
      </c>
    </row>
    <row r="88" spans="2:8" ht="14.25" outlineLevel="4">
      <c r="B88" s="211" t="s">
        <v>35</v>
      </c>
      <c r="C88" s="218">
        <v>4410</v>
      </c>
      <c r="D88" s="218" t="s">
        <v>182</v>
      </c>
      <c r="E88" s="219" t="s">
        <v>183</v>
      </c>
      <c r="F88" s="123"/>
      <c r="G88" s="251">
        <v>-0.3</v>
      </c>
      <c r="H88" s="255">
        <v>-0.2</v>
      </c>
    </row>
    <row r="89" spans="2:8" ht="14.25" outlineLevel="4">
      <c r="B89" s="211" t="s">
        <v>35</v>
      </c>
      <c r="C89" s="218">
        <v>4415</v>
      </c>
      <c r="D89" s="218" t="s">
        <v>184</v>
      </c>
      <c r="E89" s="219" t="s">
        <v>185</v>
      </c>
      <c r="F89" s="123"/>
      <c r="G89" s="251">
        <v>-1.6</v>
      </c>
      <c r="H89" s="255">
        <v>-1.3</v>
      </c>
    </row>
    <row r="90" spans="2:8" ht="14.25" outlineLevel="4">
      <c r="B90" s="211" t="s">
        <v>35</v>
      </c>
      <c r="C90" s="218">
        <v>4420</v>
      </c>
      <c r="D90" s="218" t="s">
        <v>186</v>
      </c>
      <c r="E90" s="219" t="s">
        <v>187</v>
      </c>
      <c r="F90" s="123"/>
      <c r="G90" s="251">
        <v>0.5</v>
      </c>
      <c r="H90" s="255">
        <v>0.3</v>
      </c>
    </row>
    <row r="91" spans="2:8" ht="14.25" outlineLevel="3">
      <c r="B91" s="211" t="s">
        <v>50</v>
      </c>
      <c r="C91" s="215" t="s">
        <v>26</v>
      </c>
      <c r="D91" s="216" t="s">
        <v>188</v>
      </c>
      <c r="E91" s="217" t="s">
        <v>189</v>
      </c>
      <c r="F91" s="123"/>
      <c r="G91" s="251">
        <v>-0.1</v>
      </c>
      <c r="H91" s="255">
        <v>-0.1</v>
      </c>
    </row>
    <row r="92" spans="2:8" ht="14.25" outlineLevel="4">
      <c r="B92" s="211" t="s">
        <v>35</v>
      </c>
      <c r="C92" s="218">
        <v>4705</v>
      </c>
      <c r="D92" s="218" t="s">
        <v>190</v>
      </c>
      <c r="E92" s="219" t="s">
        <v>191</v>
      </c>
      <c r="F92" s="123"/>
      <c r="G92" s="251">
        <v>1.3</v>
      </c>
      <c r="H92" s="255">
        <v>1.2</v>
      </c>
    </row>
    <row r="93" spans="2:8" ht="14.25" outlineLevel="4">
      <c r="B93" s="211" t="s">
        <v>35</v>
      </c>
      <c r="C93" s="218">
        <v>4710</v>
      </c>
      <c r="D93" s="218" t="s">
        <v>192</v>
      </c>
      <c r="E93" s="219" t="s">
        <v>193</v>
      </c>
      <c r="F93" s="123"/>
      <c r="G93" s="251">
        <v>0.2</v>
      </c>
      <c r="H93" s="255">
        <v>0.6</v>
      </c>
    </row>
    <row r="94" spans="2:8" ht="14.25" outlineLevel="4">
      <c r="B94" s="211" t="s">
        <v>35</v>
      </c>
      <c r="C94" s="218">
        <v>4715</v>
      </c>
      <c r="D94" s="218" t="s">
        <v>194</v>
      </c>
      <c r="E94" s="219" t="s">
        <v>195</v>
      </c>
      <c r="F94" s="123"/>
      <c r="G94" s="251">
        <v>1.2</v>
      </c>
      <c r="H94" s="255">
        <v>0.8</v>
      </c>
    </row>
    <row r="95" spans="2:8" ht="14.25" outlineLevel="4">
      <c r="B95" s="211" t="s">
        <v>35</v>
      </c>
      <c r="C95" s="218">
        <v>4720</v>
      </c>
      <c r="D95" s="218" t="s">
        <v>196</v>
      </c>
      <c r="E95" s="219" t="s">
        <v>197</v>
      </c>
      <c r="F95" s="123"/>
      <c r="G95" s="251">
        <v>-1.2</v>
      </c>
      <c r="H95" s="255">
        <v>-1.1</v>
      </c>
    </row>
    <row r="96" spans="2:8" ht="12.75" customHeight="1" outlineLevel="4">
      <c r="B96" s="211" t="s">
        <v>35</v>
      </c>
      <c r="C96" s="218">
        <v>4725</v>
      </c>
      <c r="D96" s="218" t="s">
        <v>198</v>
      </c>
      <c r="E96" s="219" t="s">
        <v>199</v>
      </c>
      <c r="F96" s="123"/>
      <c r="G96" s="251">
        <v>0.1</v>
      </c>
      <c r="H96" s="255">
        <v>-0.1</v>
      </c>
    </row>
    <row r="97" spans="2:8" ht="18" customHeight="1" outlineLevel="2">
      <c r="B97" s="205" t="s">
        <v>32</v>
      </c>
      <c r="C97" s="209" t="s">
        <v>26</v>
      </c>
      <c r="D97" s="221" t="s">
        <v>200</v>
      </c>
      <c r="E97" s="210" t="s">
        <v>201</v>
      </c>
      <c r="F97" s="122"/>
      <c r="G97" s="250">
        <v>7.4</v>
      </c>
      <c r="H97" s="254">
        <v>7</v>
      </c>
    </row>
    <row r="98" spans="2:8" ht="14.25" outlineLevel="3">
      <c r="B98" s="211" t="s">
        <v>35</v>
      </c>
      <c r="C98" s="212">
        <v>1055</v>
      </c>
      <c r="D98" s="213" t="s">
        <v>202</v>
      </c>
      <c r="E98" s="220" t="s">
        <v>203</v>
      </c>
      <c r="F98" s="123"/>
      <c r="G98" s="251">
        <v>6.7</v>
      </c>
      <c r="H98" s="255">
        <v>6.6</v>
      </c>
    </row>
    <row r="99" spans="2:8" ht="14.25" outlineLevel="3">
      <c r="B99" s="211" t="s">
        <v>35</v>
      </c>
      <c r="C99" s="212">
        <v>2465</v>
      </c>
      <c r="D99" s="213" t="s">
        <v>204</v>
      </c>
      <c r="E99" s="220" t="s">
        <v>205</v>
      </c>
      <c r="F99" s="123"/>
      <c r="G99" s="251">
        <v>17.1</v>
      </c>
      <c r="H99" s="255">
        <v>15.6</v>
      </c>
    </row>
    <row r="100" spans="2:8" ht="14.25" outlineLevel="3">
      <c r="B100" s="211" t="s">
        <v>35</v>
      </c>
      <c r="C100" s="212">
        <v>3060</v>
      </c>
      <c r="D100" s="213" t="s">
        <v>206</v>
      </c>
      <c r="E100" s="220" t="s">
        <v>207</v>
      </c>
      <c r="F100" s="123"/>
      <c r="G100" s="251">
        <v>15.8</v>
      </c>
      <c r="H100" s="255">
        <v>13.5</v>
      </c>
    </row>
    <row r="101" spans="2:8" ht="14.25" outlineLevel="3">
      <c r="B101" s="211" t="s">
        <v>35</v>
      </c>
      <c r="C101" s="212">
        <v>2470</v>
      </c>
      <c r="D101" s="213" t="s">
        <v>208</v>
      </c>
      <c r="E101" s="220" t="s">
        <v>209</v>
      </c>
      <c r="F101" s="123"/>
      <c r="G101" s="251">
        <v>14.9</v>
      </c>
      <c r="H101" s="255">
        <v>14.4</v>
      </c>
    </row>
    <row r="102" spans="2:8" ht="14.25" outlineLevel="3">
      <c r="B102" s="211" t="s">
        <v>50</v>
      </c>
      <c r="C102" s="215" t="s">
        <v>26</v>
      </c>
      <c r="D102" s="216" t="s">
        <v>210</v>
      </c>
      <c r="E102" s="217" t="s">
        <v>211</v>
      </c>
      <c r="F102" s="123"/>
      <c r="G102" s="251">
        <v>8.8</v>
      </c>
      <c r="H102" s="255">
        <v>8.7</v>
      </c>
    </row>
    <row r="103" spans="2:8" ht="14.25" outlineLevel="4">
      <c r="B103" s="211" t="s">
        <v>35</v>
      </c>
      <c r="C103" s="218">
        <v>1005</v>
      </c>
      <c r="D103" s="218" t="s">
        <v>212</v>
      </c>
      <c r="E103" s="222" t="s">
        <v>213</v>
      </c>
      <c r="F103" s="123"/>
      <c r="G103" s="251">
        <v>5.3</v>
      </c>
      <c r="H103" s="255">
        <v>5.3</v>
      </c>
    </row>
    <row r="104" spans="2:8" ht="14.25" outlineLevel="4">
      <c r="B104" s="211" t="s">
        <v>35</v>
      </c>
      <c r="C104" s="218">
        <v>1010</v>
      </c>
      <c r="D104" s="218" t="s">
        <v>214</v>
      </c>
      <c r="E104" s="222" t="s">
        <v>215</v>
      </c>
      <c r="F104" s="123"/>
      <c r="G104" s="251">
        <v>6.9</v>
      </c>
      <c r="H104" s="255">
        <v>6.6</v>
      </c>
    </row>
    <row r="105" spans="2:8" ht="14.25" outlineLevel="4">
      <c r="B105" s="211" t="s">
        <v>35</v>
      </c>
      <c r="C105" s="218">
        <v>1015</v>
      </c>
      <c r="D105" s="218" t="s">
        <v>216</v>
      </c>
      <c r="E105" s="222" t="s">
        <v>217</v>
      </c>
      <c r="F105" s="123"/>
      <c r="G105" s="251">
        <v>7.5</v>
      </c>
      <c r="H105" s="255">
        <v>6.2</v>
      </c>
    </row>
    <row r="106" spans="2:8" ht="14.25" outlineLevel="4">
      <c r="B106" s="211" t="s">
        <v>35</v>
      </c>
      <c r="C106" s="218">
        <v>1045</v>
      </c>
      <c r="D106" s="218" t="s">
        <v>218</v>
      </c>
      <c r="E106" s="222" t="s">
        <v>219</v>
      </c>
      <c r="F106" s="123"/>
      <c r="G106" s="251">
        <v>19</v>
      </c>
      <c r="H106" s="255">
        <v>19.2</v>
      </c>
    </row>
    <row r="107" spans="2:8" ht="14.25" outlineLevel="4">
      <c r="B107" s="211" t="s">
        <v>35</v>
      </c>
      <c r="C107" s="218">
        <v>1025</v>
      </c>
      <c r="D107" s="218" t="s">
        <v>220</v>
      </c>
      <c r="E107" s="222" t="s">
        <v>221</v>
      </c>
      <c r="F107" s="123"/>
      <c r="G107" s="251">
        <v>2.8</v>
      </c>
      <c r="H107" s="255">
        <v>3.8</v>
      </c>
    </row>
    <row r="108" spans="2:8" ht="14.25" outlineLevel="4">
      <c r="B108" s="211" t="s">
        <v>35</v>
      </c>
      <c r="C108" s="218">
        <v>1030</v>
      </c>
      <c r="D108" s="218" t="s">
        <v>222</v>
      </c>
      <c r="E108" s="222" t="s">
        <v>223</v>
      </c>
      <c r="F108" s="123"/>
      <c r="G108" s="251">
        <v>14</v>
      </c>
      <c r="H108" s="255">
        <v>14.2</v>
      </c>
    </row>
    <row r="109" spans="2:8" ht="14.25" outlineLevel="4">
      <c r="B109" s="211" t="s">
        <v>35</v>
      </c>
      <c r="C109" s="218">
        <v>1035</v>
      </c>
      <c r="D109" s="218" t="s">
        <v>224</v>
      </c>
      <c r="E109" s="222" t="s">
        <v>225</v>
      </c>
      <c r="F109" s="123"/>
      <c r="G109" s="251">
        <v>10.6</v>
      </c>
      <c r="H109" s="255">
        <v>10.5</v>
      </c>
    </row>
    <row r="110" spans="2:8" ht="14.25" outlineLevel="4">
      <c r="B110" s="211" t="s">
        <v>35</v>
      </c>
      <c r="C110" s="218">
        <v>1040</v>
      </c>
      <c r="D110" s="218" t="s">
        <v>226</v>
      </c>
      <c r="E110" s="222" t="s">
        <v>227</v>
      </c>
      <c r="F110" s="123"/>
      <c r="G110" s="251">
        <v>8.8</v>
      </c>
      <c r="H110" s="255">
        <v>8.8</v>
      </c>
    </row>
    <row r="111" spans="2:8" ht="14.25" outlineLevel="3">
      <c r="B111" s="211" t="s">
        <v>50</v>
      </c>
      <c r="C111" s="215" t="s">
        <v>26</v>
      </c>
      <c r="D111" s="216" t="s">
        <v>228</v>
      </c>
      <c r="E111" s="217" t="s">
        <v>229</v>
      </c>
      <c r="F111" s="123"/>
      <c r="G111" s="251">
        <v>10.6</v>
      </c>
      <c r="H111" s="255">
        <v>10.1</v>
      </c>
    </row>
    <row r="112" spans="2:8" ht="14.25" outlineLevel="4">
      <c r="B112" s="211" t="s">
        <v>35</v>
      </c>
      <c r="C112" s="218">
        <v>2405</v>
      </c>
      <c r="D112" s="218" t="s">
        <v>230</v>
      </c>
      <c r="E112" s="222" t="s">
        <v>231</v>
      </c>
      <c r="F112" s="123"/>
      <c r="G112" s="251">
        <v>7.8</v>
      </c>
      <c r="H112" s="255">
        <v>7</v>
      </c>
    </row>
    <row r="113" spans="2:8" ht="14.25" outlineLevel="4">
      <c r="B113" s="211" t="s">
        <v>35</v>
      </c>
      <c r="C113" s="218">
        <v>2410</v>
      </c>
      <c r="D113" s="218" t="s">
        <v>232</v>
      </c>
      <c r="E113" s="222" t="s">
        <v>233</v>
      </c>
      <c r="F113" s="123"/>
      <c r="G113" s="251">
        <v>12.4</v>
      </c>
      <c r="H113" s="255">
        <v>10.7</v>
      </c>
    </row>
    <row r="114" spans="2:8" ht="14.25" outlineLevel="4">
      <c r="B114" s="211" t="s">
        <v>35</v>
      </c>
      <c r="C114" s="218">
        <v>2415</v>
      </c>
      <c r="D114" s="218" t="s">
        <v>234</v>
      </c>
      <c r="E114" s="222" t="s">
        <v>235</v>
      </c>
      <c r="F114" s="123"/>
      <c r="G114" s="251">
        <v>14.4</v>
      </c>
      <c r="H114" s="255">
        <v>14.3</v>
      </c>
    </row>
    <row r="115" spans="2:8" ht="14.25" outlineLevel="4">
      <c r="B115" s="211" t="s">
        <v>35</v>
      </c>
      <c r="C115" s="218">
        <v>2420</v>
      </c>
      <c r="D115" s="218" t="s">
        <v>236</v>
      </c>
      <c r="E115" s="222" t="s">
        <v>237</v>
      </c>
      <c r="F115" s="123"/>
      <c r="G115" s="251">
        <v>9.6</v>
      </c>
      <c r="H115" s="255">
        <v>9</v>
      </c>
    </row>
    <row r="116" spans="2:8" ht="14.25" outlineLevel="4">
      <c r="B116" s="211" t="s">
        <v>35</v>
      </c>
      <c r="C116" s="218">
        <v>2430</v>
      </c>
      <c r="D116" s="218" t="s">
        <v>238</v>
      </c>
      <c r="E116" s="222" t="s">
        <v>239</v>
      </c>
      <c r="F116" s="123"/>
      <c r="G116" s="251">
        <v>10.6</v>
      </c>
      <c r="H116" s="255">
        <v>10.3</v>
      </c>
    </row>
    <row r="117" spans="2:8" ht="14.25" outlineLevel="4">
      <c r="B117" s="211" t="s">
        <v>35</v>
      </c>
      <c r="C117" s="218">
        <v>2435</v>
      </c>
      <c r="D117" s="218" t="s">
        <v>240</v>
      </c>
      <c r="E117" s="222" t="s">
        <v>241</v>
      </c>
      <c r="F117" s="123"/>
      <c r="G117" s="251">
        <v>9.4</v>
      </c>
      <c r="H117" s="255">
        <v>9.4</v>
      </c>
    </row>
    <row r="118" spans="2:8" ht="14.25" outlineLevel="4">
      <c r="B118" s="211" t="s">
        <v>35</v>
      </c>
      <c r="C118" s="218">
        <v>2440</v>
      </c>
      <c r="D118" s="218" t="s">
        <v>242</v>
      </c>
      <c r="E118" s="222" t="s">
        <v>243</v>
      </c>
      <c r="F118" s="123"/>
      <c r="G118" s="251">
        <v>8.8</v>
      </c>
      <c r="H118" s="255">
        <v>9.6</v>
      </c>
    </row>
    <row r="119" spans="2:8" ht="14.25" outlineLevel="3">
      <c r="B119" s="211" t="s">
        <v>50</v>
      </c>
      <c r="C119" s="215" t="s">
        <v>26</v>
      </c>
      <c r="D119" s="216" t="s">
        <v>244</v>
      </c>
      <c r="E119" s="217" t="s">
        <v>245</v>
      </c>
      <c r="F119" s="123"/>
      <c r="G119" s="251">
        <v>5.3</v>
      </c>
      <c r="H119" s="255">
        <v>4.7</v>
      </c>
    </row>
    <row r="120" spans="2:8" ht="14.25" outlineLevel="4">
      <c r="B120" s="211" t="s">
        <v>35</v>
      </c>
      <c r="C120" s="218">
        <v>2505</v>
      </c>
      <c r="D120" s="218" t="s">
        <v>246</v>
      </c>
      <c r="E120" s="222" t="s">
        <v>247</v>
      </c>
      <c r="F120" s="123"/>
      <c r="G120" s="251">
        <v>4.7</v>
      </c>
      <c r="H120" s="255">
        <v>4.1</v>
      </c>
    </row>
    <row r="121" spans="2:8" ht="14.25" outlineLevel="4">
      <c r="B121" s="211" t="s">
        <v>35</v>
      </c>
      <c r="C121" s="218">
        <v>2510</v>
      </c>
      <c r="D121" s="218" t="s">
        <v>248</v>
      </c>
      <c r="E121" s="222" t="s">
        <v>249</v>
      </c>
      <c r="F121" s="123"/>
      <c r="G121" s="251">
        <v>8.7</v>
      </c>
      <c r="H121" s="255">
        <v>7</v>
      </c>
    </row>
    <row r="122" spans="2:8" ht="14.25" outlineLevel="4">
      <c r="B122" s="211" t="s">
        <v>35</v>
      </c>
      <c r="C122" s="218">
        <v>2515</v>
      </c>
      <c r="D122" s="218" t="s">
        <v>250</v>
      </c>
      <c r="E122" s="222" t="s">
        <v>251</v>
      </c>
      <c r="F122" s="123"/>
      <c r="G122" s="251">
        <v>5.7</v>
      </c>
      <c r="H122" s="255">
        <v>4.4</v>
      </c>
    </row>
    <row r="123" spans="2:8" ht="14.25" outlineLevel="4">
      <c r="B123" s="211" t="s">
        <v>35</v>
      </c>
      <c r="C123" s="218">
        <v>2520</v>
      </c>
      <c r="D123" s="218" t="s">
        <v>252</v>
      </c>
      <c r="E123" s="222" t="s">
        <v>253</v>
      </c>
      <c r="F123" s="123"/>
      <c r="G123" s="251">
        <v>8.8</v>
      </c>
      <c r="H123" s="255">
        <v>8.5</v>
      </c>
    </row>
    <row r="124" spans="2:8" ht="14.25" outlineLevel="4">
      <c r="B124" s="211" t="s">
        <v>35</v>
      </c>
      <c r="C124" s="218">
        <v>2525</v>
      </c>
      <c r="D124" s="218" t="s">
        <v>254</v>
      </c>
      <c r="E124" s="222" t="s">
        <v>255</v>
      </c>
      <c r="F124" s="123"/>
      <c r="G124" s="251">
        <v>-6.2</v>
      </c>
      <c r="H124" s="255">
        <v>-4.8</v>
      </c>
    </row>
    <row r="125" spans="2:8" ht="14.25" outlineLevel="4">
      <c r="B125" s="211" t="s">
        <v>35</v>
      </c>
      <c r="C125" s="218">
        <v>2530</v>
      </c>
      <c r="D125" s="218" t="s">
        <v>256</v>
      </c>
      <c r="E125" s="222" t="s">
        <v>257</v>
      </c>
      <c r="F125" s="123"/>
      <c r="G125" s="251">
        <v>6.2</v>
      </c>
      <c r="H125" s="255">
        <v>6</v>
      </c>
    </row>
    <row r="126" spans="2:8" ht="14.25" outlineLevel="4">
      <c r="B126" s="211" t="s">
        <v>35</v>
      </c>
      <c r="C126" s="218">
        <v>2535</v>
      </c>
      <c r="D126" s="218" t="s">
        <v>258</v>
      </c>
      <c r="E126" s="222" t="s">
        <v>259</v>
      </c>
      <c r="F126" s="123"/>
      <c r="G126" s="251">
        <v>7.8</v>
      </c>
      <c r="H126" s="255">
        <v>7.2</v>
      </c>
    </row>
    <row r="127" spans="2:8" ht="14.25" outlineLevel="3">
      <c r="B127" s="211" t="s">
        <v>50</v>
      </c>
      <c r="C127" s="215" t="s">
        <v>26</v>
      </c>
      <c r="D127" s="216" t="s">
        <v>260</v>
      </c>
      <c r="E127" s="217" t="s">
        <v>261</v>
      </c>
      <c r="F127" s="123"/>
      <c r="G127" s="251">
        <v>0.2</v>
      </c>
      <c r="H127" s="255">
        <v>1</v>
      </c>
    </row>
    <row r="128" spans="2:8" ht="14.25" outlineLevel="4">
      <c r="B128" s="211" t="s">
        <v>35</v>
      </c>
      <c r="C128" s="218">
        <v>2805</v>
      </c>
      <c r="D128" s="218" t="s">
        <v>262</v>
      </c>
      <c r="E128" s="222" t="s">
        <v>263</v>
      </c>
      <c r="F128" s="123"/>
      <c r="G128" s="251">
        <v>0.8</v>
      </c>
      <c r="H128" s="255">
        <v>1.7</v>
      </c>
    </row>
    <row r="129" spans="2:8" ht="14.25" outlineLevel="4">
      <c r="B129" s="211" t="s">
        <v>35</v>
      </c>
      <c r="C129" s="218">
        <v>2810</v>
      </c>
      <c r="D129" s="218" t="s">
        <v>264</v>
      </c>
      <c r="E129" s="222" t="s">
        <v>265</v>
      </c>
      <c r="F129" s="123"/>
      <c r="G129" s="251">
        <v>3.2</v>
      </c>
      <c r="H129" s="255">
        <v>3.8</v>
      </c>
    </row>
    <row r="130" spans="2:8" ht="14.25" outlineLevel="4">
      <c r="B130" s="211" t="s">
        <v>35</v>
      </c>
      <c r="C130" s="218">
        <v>2815</v>
      </c>
      <c r="D130" s="218" t="s">
        <v>266</v>
      </c>
      <c r="E130" s="222" t="s">
        <v>267</v>
      </c>
      <c r="F130" s="123"/>
      <c r="G130" s="251">
        <v>0.2</v>
      </c>
      <c r="H130" s="255">
        <v>2.2</v>
      </c>
    </row>
    <row r="131" spans="2:8" ht="14.25" outlineLevel="4">
      <c r="B131" s="211" t="s">
        <v>35</v>
      </c>
      <c r="C131" s="218">
        <v>2820</v>
      </c>
      <c r="D131" s="218" t="s">
        <v>268</v>
      </c>
      <c r="E131" s="222" t="s">
        <v>269</v>
      </c>
      <c r="F131" s="123"/>
      <c r="G131" s="251">
        <v>-0.8</v>
      </c>
      <c r="H131" s="255">
        <v>-0.4</v>
      </c>
    </row>
    <row r="132" spans="2:8" ht="14.25" outlineLevel="4">
      <c r="B132" s="211" t="s">
        <v>35</v>
      </c>
      <c r="C132" s="218">
        <v>2825</v>
      </c>
      <c r="D132" s="218" t="s">
        <v>270</v>
      </c>
      <c r="E132" s="222" t="s">
        <v>271</v>
      </c>
      <c r="F132" s="123"/>
      <c r="G132" s="251">
        <v>-1.6</v>
      </c>
      <c r="H132" s="255">
        <v>-1.2</v>
      </c>
    </row>
    <row r="133" spans="2:8" ht="14.25" outlineLevel="4">
      <c r="B133" s="211" t="s">
        <v>35</v>
      </c>
      <c r="C133" s="218">
        <v>2830</v>
      </c>
      <c r="D133" s="218" t="s">
        <v>272</v>
      </c>
      <c r="E133" s="222" t="s">
        <v>273</v>
      </c>
      <c r="F133" s="123"/>
      <c r="G133" s="251">
        <v>5.8</v>
      </c>
      <c r="H133" s="255">
        <v>6.7</v>
      </c>
    </row>
    <row r="134" spans="2:8" ht="14.25" outlineLevel="4">
      <c r="B134" s="211" t="s">
        <v>35</v>
      </c>
      <c r="C134" s="218">
        <v>2835</v>
      </c>
      <c r="D134" s="218" t="s">
        <v>274</v>
      </c>
      <c r="E134" s="222" t="s">
        <v>275</v>
      </c>
      <c r="F134" s="123"/>
      <c r="G134" s="251">
        <v>-1.7</v>
      </c>
      <c r="H134" s="255">
        <v>-1.3</v>
      </c>
    </row>
    <row r="135" spans="2:8" ht="14.25" outlineLevel="3">
      <c r="B135" s="211" t="s">
        <v>50</v>
      </c>
      <c r="C135" s="215" t="s">
        <v>26</v>
      </c>
      <c r="D135" s="216" t="s">
        <v>276</v>
      </c>
      <c r="E135" s="217" t="s">
        <v>277</v>
      </c>
      <c r="F135" s="123"/>
      <c r="G135" s="251">
        <v>3.9</v>
      </c>
      <c r="H135" s="255">
        <v>3.7</v>
      </c>
    </row>
    <row r="136" spans="2:8" ht="14.25" outlineLevel="4">
      <c r="B136" s="211" t="s">
        <v>35</v>
      </c>
      <c r="C136" s="218">
        <v>3005</v>
      </c>
      <c r="D136" s="218" t="s">
        <v>278</v>
      </c>
      <c r="E136" s="222" t="s">
        <v>279</v>
      </c>
      <c r="F136" s="123"/>
      <c r="G136" s="251">
        <v>7.5</v>
      </c>
      <c r="H136" s="255">
        <v>8.2</v>
      </c>
    </row>
    <row r="137" spans="2:8" ht="14.25" outlineLevel="4">
      <c r="B137" s="211" t="s">
        <v>35</v>
      </c>
      <c r="C137" s="218">
        <v>3010</v>
      </c>
      <c r="D137" s="218" t="s">
        <v>280</v>
      </c>
      <c r="E137" s="222" t="s">
        <v>281</v>
      </c>
      <c r="F137" s="123"/>
      <c r="G137" s="251">
        <v>-7.6</v>
      </c>
      <c r="H137" s="255">
        <v>-7.9</v>
      </c>
    </row>
    <row r="138" spans="2:8" ht="14.25" outlineLevel="4">
      <c r="B138" s="211" t="s">
        <v>35</v>
      </c>
      <c r="C138" s="218">
        <v>3015</v>
      </c>
      <c r="D138" s="218" t="s">
        <v>282</v>
      </c>
      <c r="E138" s="222" t="s">
        <v>283</v>
      </c>
      <c r="F138" s="123"/>
      <c r="G138" s="251">
        <v>10.3</v>
      </c>
      <c r="H138" s="255">
        <v>12.4</v>
      </c>
    </row>
    <row r="139" spans="2:8" ht="14.25" outlineLevel="4">
      <c r="B139" s="211" t="s">
        <v>35</v>
      </c>
      <c r="C139" s="218">
        <v>3020</v>
      </c>
      <c r="D139" s="218" t="s">
        <v>284</v>
      </c>
      <c r="E139" s="222" t="s">
        <v>285</v>
      </c>
      <c r="F139" s="123"/>
      <c r="G139" s="251">
        <v>9.5</v>
      </c>
      <c r="H139" s="255">
        <v>9.1</v>
      </c>
    </row>
    <row r="140" spans="2:8" ht="14.25" outlineLevel="4">
      <c r="B140" s="211" t="s">
        <v>35</v>
      </c>
      <c r="C140" s="218">
        <v>3025</v>
      </c>
      <c r="D140" s="218" t="s">
        <v>286</v>
      </c>
      <c r="E140" s="222" t="s">
        <v>287</v>
      </c>
      <c r="F140" s="123"/>
      <c r="G140" s="251">
        <v>4.9</v>
      </c>
      <c r="H140" s="255">
        <v>4.3</v>
      </c>
    </row>
    <row r="141" spans="2:8" ht="14.25" outlineLevel="4">
      <c r="B141" s="211" t="s">
        <v>35</v>
      </c>
      <c r="C141" s="218">
        <v>3030</v>
      </c>
      <c r="D141" s="218" t="s">
        <v>288</v>
      </c>
      <c r="E141" s="222" t="s">
        <v>289</v>
      </c>
      <c r="F141" s="123"/>
      <c r="G141" s="251">
        <v>11.4</v>
      </c>
      <c r="H141" s="255">
        <v>10.1</v>
      </c>
    </row>
    <row r="142" spans="2:8" ht="14.25" outlineLevel="4">
      <c r="B142" s="211" t="s">
        <v>35</v>
      </c>
      <c r="C142" s="218">
        <v>3040</v>
      </c>
      <c r="D142" s="218" t="s">
        <v>290</v>
      </c>
      <c r="E142" s="222" t="s">
        <v>291</v>
      </c>
      <c r="F142" s="123"/>
      <c r="G142" s="251">
        <v>-1</v>
      </c>
      <c r="H142" s="255">
        <v>-3</v>
      </c>
    </row>
    <row r="143" spans="2:8" ht="18" customHeight="1" outlineLevel="2">
      <c r="B143" s="205" t="s">
        <v>32</v>
      </c>
      <c r="C143" s="209" t="s">
        <v>26</v>
      </c>
      <c r="D143" s="209" t="s">
        <v>292</v>
      </c>
      <c r="E143" s="210" t="s">
        <v>293</v>
      </c>
      <c r="F143" s="122"/>
      <c r="G143" s="250">
        <v>3.2</v>
      </c>
      <c r="H143" s="254">
        <v>3</v>
      </c>
    </row>
    <row r="144" spans="2:8" ht="14.25" outlineLevel="3">
      <c r="B144" s="211" t="s">
        <v>35</v>
      </c>
      <c r="C144" s="212">
        <v>1850</v>
      </c>
      <c r="D144" s="213" t="s">
        <v>294</v>
      </c>
      <c r="E144" s="220" t="s">
        <v>295</v>
      </c>
      <c r="F144" s="123"/>
      <c r="G144" s="251">
        <v>2.4</v>
      </c>
      <c r="H144" s="255">
        <v>3</v>
      </c>
    </row>
    <row r="145" spans="2:8" ht="14.25" outlineLevel="3">
      <c r="B145" s="211" t="s">
        <v>35</v>
      </c>
      <c r="C145" s="212">
        <v>3245</v>
      </c>
      <c r="D145" s="213" t="s">
        <v>296</v>
      </c>
      <c r="E145" s="220" t="s">
        <v>297</v>
      </c>
      <c r="F145" s="123"/>
      <c r="G145" s="251">
        <v>13.4</v>
      </c>
      <c r="H145" s="255">
        <v>13.8</v>
      </c>
    </row>
    <row r="146" spans="2:8" ht="14.25" outlineLevel="3">
      <c r="B146" s="211" t="s">
        <v>35</v>
      </c>
      <c r="C146" s="212">
        <v>3455</v>
      </c>
      <c r="D146" s="213" t="s">
        <v>298</v>
      </c>
      <c r="E146" s="220" t="s">
        <v>299</v>
      </c>
      <c r="F146" s="123"/>
      <c r="G146" s="251">
        <v>5.4</v>
      </c>
      <c r="H146" s="255">
        <v>4.7</v>
      </c>
    </row>
    <row r="147" spans="2:8" ht="14.25" outlineLevel="3">
      <c r="B147" s="211" t="s">
        <v>35</v>
      </c>
      <c r="C147" s="212">
        <v>3240</v>
      </c>
      <c r="D147" s="213" t="s">
        <v>300</v>
      </c>
      <c r="E147" s="220" t="s">
        <v>301</v>
      </c>
      <c r="F147" s="123"/>
      <c r="G147" s="251">
        <v>4.5</v>
      </c>
      <c r="H147" s="255">
        <v>4.3</v>
      </c>
    </row>
    <row r="148" spans="2:8" ht="14.25" outlineLevel="3">
      <c r="B148" s="211" t="s">
        <v>50</v>
      </c>
      <c r="C148" s="215" t="s">
        <v>26</v>
      </c>
      <c r="D148" s="216" t="s">
        <v>302</v>
      </c>
      <c r="E148" s="217" t="s">
        <v>303</v>
      </c>
      <c r="F148" s="123"/>
      <c r="G148" s="251">
        <v>4.3</v>
      </c>
      <c r="H148" s="255">
        <v>3.6</v>
      </c>
    </row>
    <row r="149" spans="2:8" ht="14.25" outlineLevel="4">
      <c r="B149" s="211" t="s">
        <v>35</v>
      </c>
      <c r="C149" s="218">
        <v>3405</v>
      </c>
      <c r="D149" s="218" t="s">
        <v>304</v>
      </c>
      <c r="E149" s="219" t="s">
        <v>305</v>
      </c>
      <c r="F149" s="123"/>
      <c r="G149" s="251">
        <v>-3.4</v>
      </c>
      <c r="H149" s="255">
        <v>-4.1</v>
      </c>
    </row>
    <row r="150" spans="2:8" ht="14.25" outlineLevel="4">
      <c r="B150" s="211" t="s">
        <v>35</v>
      </c>
      <c r="C150" s="218">
        <v>3410</v>
      </c>
      <c r="D150" s="218" t="s">
        <v>306</v>
      </c>
      <c r="E150" s="219" t="s">
        <v>307</v>
      </c>
      <c r="F150" s="123"/>
      <c r="G150" s="251">
        <v>4.6</v>
      </c>
      <c r="H150" s="255">
        <v>3.5</v>
      </c>
    </row>
    <row r="151" spans="2:8" ht="14.25" outlineLevel="4">
      <c r="B151" s="211" t="s">
        <v>35</v>
      </c>
      <c r="C151" s="218">
        <v>3415</v>
      </c>
      <c r="D151" s="218" t="s">
        <v>308</v>
      </c>
      <c r="E151" s="219" t="s">
        <v>309</v>
      </c>
      <c r="F151" s="123"/>
      <c r="G151" s="251">
        <v>7.4</v>
      </c>
      <c r="H151" s="255">
        <v>5.5</v>
      </c>
    </row>
    <row r="152" spans="2:8" ht="14.25" outlineLevel="4">
      <c r="B152" s="211" t="s">
        <v>35</v>
      </c>
      <c r="C152" s="218">
        <v>3420</v>
      </c>
      <c r="D152" s="218" t="s">
        <v>310</v>
      </c>
      <c r="E152" s="219" t="s">
        <v>311</v>
      </c>
      <c r="F152" s="123"/>
      <c r="G152" s="251">
        <v>4.7</v>
      </c>
      <c r="H152" s="255">
        <v>2.7</v>
      </c>
    </row>
    <row r="153" spans="2:8" ht="14.25" outlineLevel="4">
      <c r="B153" s="211" t="s">
        <v>35</v>
      </c>
      <c r="C153" s="218">
        <v>3430</v>
      </c>
      <c r="D153" s="218" t="s">
        <v>312</v>
      </c>
      <c r="E153" s="219" t="s">
        <v>313</v>
      </c>
      <c r="F153" s="123"/>
      <c r="G153" s="251">
        <v>4.7</v>
      </c>
      <c r="H153" s="255">
        <v>5.1</v>
      </c>
    </row>
    <row r="154" spans="2:8" ht="14.25" outlineLevel="4">
      <c r="B154" s="211" t="s">
        <v>35</v>
      </c>
      <c r="C154" s="218">
        <v>3425</v>
      </c>
      <c r="D154" s="218" t="s">
        <v>314</v>
      </c>
      <c r="E154" s="219" t="s">
        <v>315</v>
      </c>
      <c r="F154" s="123"/>
      <c r="G154" s="251">
        <v>3.5</v>
      </c>
      <c r="H154" s="255">
        <v>5.1</v>
      </c>
    </row>
    <row r="155" spans="2:8" ht="14.25" outlineLevel="4">
      <c r="B155" s="211" t="s">
        <v>35</v>
      </c>
      <c r="C155" s="218">
        <v>3435</v>
      </c>
      <c r="D155" s="218" t="s">
        <v>316</v>
      </c>
      <c r="E155" s="219" t="s">
        <v>317</v>
      </c>
      <c r="F155" s="123"/>
      <c r="G155" s="251">
        <v>15.4</v>
      </c>
      <c r="H155" s="255">
        <v>13.7</v>
      </c>
    </row>
    <row r="156" spans="2:8" ht="14.25" outlineLevel="4">
      <c r="B156" s="211" t="s">
        <v>35</v>
      </c>
      <c r="C156" s="218">
        <v>3445</v>
      </c>
      <c r="D156" s="218" t="s">
        <v>318</v>
      </c>
      <c r="E156" s="219" t="s">
        <v>319</v>
      </c>
      <c r="F156" s="123"/>
      <c r="G156" s="251">
        <v>2.6</v>
      </c>
      <c r="H156" s="255">
        <v>1.8</v>
      </c>
    </row>
    <row r="157" spans="2:8" ht="14.25" outlineLevel="3">
      <c r="B157" s="211" t="s">
        <v>50</v>
      </c>
      <c r="C157" s="215" t="s">
        <v>26</v>
      </c>
      <c r="D157" s="216" t="s">
        <v>320</v>
      </c>
      <c r="E157" s="217" t="s">
        <v>321</v>
      </c>
      <c r="F157" s="123"/>
      <c r="G157" s="251">
        <v>3.9</v>
      </c>
      <c r="H157" s="255">
        <v>3.8</v>
      </c>
    </row>
    <row r="158" spans="2:8" ht="14.25" outlineLevel="4">
      <c r="B158" s="211" t="s">
        <v>35</v>
      </c>
      <c r="C158" s="218">
        <v>3705</v>
      </c>
      <c r="D158" s="218" t="s">
        <v>322</v>
      </c>
      <c r="E158" s="222" t="s">
        <v>323</v>
      </c>
      <c r="F158" s="123"/>
      <c r="G158" s="251">
        <v>8</v>
      </c>
      <c r="H158" s="255">
        <v>7.1</v>
      </c>
    </row>
    <row r="159" spans="2:8" ht="14.25" outlineLevel="4">
      <c r="B159" s="211" t="s">
        <v>35</v>
      </c>
      <c r="C159" s="218">
        <v>3710</v>
      </c>
      <c r="D159" s="218" t="s">
        <v>324</v>
      </c>
      <c r="E159" s="222" t="s">
        <v>325</v>
      </c>
      <c r="F159" s="123"/>
      <c r="G159" s="251">
        <v>0.9</v>
      </c>
      <c r="H159" s="255">
        <v>1.2</v>
      </c>
    </row>
    <row r="160" spans="2:8" ht="14.25" outlineLevel="4">
      <c r="B160" s="211" t="s">
        <v>35</v>
      </c>
      <c r="C160" s="218">
        <v>3715</v>
      </c>
      <c r="D160" s="218" t="s">
        <v>326</v>
      </c>
      <c r="E160" s="222" t="s">
        <v>327</v>
      </c>
      <c r="F160" s="123"/>
      <c r="G160" s="251">
        <v>1.5</v>
      </c>
      <c r="H160" s="255">
        <v>2</v>
      </c>
    </row>
    <row r="161" spans="2:8" ht="14.25" outlineLevel="4">
      <c r="B161" s="211" t="s">
        <v>35</v>
      </c>
      <c r="C161" s="218">
        <v>3720</v>
      </c>
      <c r="D161" s="218" t="s">
        <v>328</v>
      </c>
      <c r="E161" s="222" t="s">
        <v>329</v>
      </c>
      <c r="F161" s="123"/>
      <c r="G161" s="251">
        <v>5.1</v>
      </c>
      <c r="H161" s="255">
        <v>5.2</v>
      </c>
    </row>
    <row r="162" spans="2:8" ht="14.25" outlineLevel="4">
      <c r="B162" s="211" t="s">
        <v>35</v>
      </c>
      <c r="C162" s="218">
        <v>3725</v>
      </c>
      <c r="D162" s="218" t="s">
        <v>330</v>
      </c>
      <c r="E162" s="222" t="s">
        <v>331</v>
      </c>
      <c r="F162" s="123"/>
      <c r="G162" s="251">
        <v>3.5</v>
      </c>
      <c r="H162" s="255">
        <v>3.2</v>
      </c>
    </row>
    <row r="163" spans="2:8" ht="14.25" outlineLevel="3">
      <c r="B163" s="211" t="s">
        <v>50</v>
      </c>
      <c r="C163" s="215" t="s">
        <v>26</v>
      </c>
      <c r="D163" s="216" t="s">
        <v>332</v>
      </c>
      <c r="E163" s="217" t="s">
        <v>333</v>
      </c>
      <c r="F163" s="123"/>
      <c r="G163" s="251">
        <v>2.4</v>
      </c>
      <c r="H163" s="255">
        <v>2.3</v>
      </c>
    </row>
    <row r="164" spans="2:8" ht="14.25" outlineLevel="4">
      <c r="B164" s="211" t="s">
        <v>35</v>
      </c>
      <c r="C164" s="218">
        <v>4605</v>
      </c>
      <c r="D164" s="218" t="s">
        <v>334</v>
      </c>
      <c r="E164" s="222" t="s">
        <v>335</v>
      </c>
      <c r="F164" s="123"/>
      <c r="G164" s="251">
        <v>4.1</v>
      </c>
      <c r="H164" s="255">
        <v>4</v>
      </c>
    </row>
    <row r="165" spans="2:8" ht="14.25" outlineLevel="4">
      <c r="B165" s="211" t="s">
        <v>35</v>
      </c>
      <c r="C165" s="218">
        <v>4610</v>
      </c>
      <c r="D165" s="218" t="s">
        <v>336</v>
      </c>
      <c r="E165" s="222" t="s">
        <v>337</v>
      </c>
      <c r="F165" s="123"/>
      <c r="G165" s="251">
        <v>3.4</v>
      </c>
      <c r="H165" s="255">
        <v>3.1</v>
      </c>
    </row>
    <row r="166" spans="2:8" ht="14.25" outlineLevel="4">
      <c r="B166" s="211" t="s">
        <v>35</v>
      </c>
      <c r="C166" s="218">
        <v>4615</v>
      </c>
      <c r="D166" s="218" t="s">
        <v>338</v>
      </c>
      <c r="E166" s="222" t="s">
        <v>339</v>
      </c>
      <c r="F166" s="123"/>
      <c r="G166" s="251">
        <v>-2.5</v>
      </c>
      <c r="H166" s="255">
        <v>-2.5</v>
      </c>
    </row>
    <row r="167" spans="2:8" ht="14.25" outlineLevel="4">
      <c r="B167" s="211" t="s">
        <v>35</v>
      </c>
      <c r="C167" s="218">
        <v>4620</v>
      </c>
      <c r="D167" s="218" t="s">
        <v>340</v>
      </c>
      <c r="E167" s="222" t="s">
        <v>341</v>
      </c>
      <c r="F167" s="123"/>
      <c r="G167" s="251">
        <v>-1</v>
      </c>
      <c r="H167" s="255">
        <v>-0.6</v>
      </c>
    </row>
    <row r="168" spans="2:8" ht="14.25" outlineLevel="4">
      <c r="B168" s="211" t="s">
        <v>35</v>
      </c>
      <c r="C168" s="218">
        <v>4625</v>
      </c>
      <c r="D168" s="218" t="s">
        <v>342</v>
      </c>
      <c r="E168" s="222" t="s">
        <v>343</v>
      </c>
      <c r="F168" s="123"/>
      <c r="G168" s="251">
        <v>-2.9</v>
      </c>
      <c r="H168" s="255">
        <v>-2.2</v>
      </c>
    </row>
    <row r="169" spans="2:8" ht="14.25" outlineLevel="4">
      <c r="B169" s="211" t="s">
        <v>35</v>
      </c>
      <c r="C169" s="218">
        <v>4630</v>
      </c>
      <c r="D169" s="218" t="s">
        <v>344</v>
      </c>
      <c r="E169" s="222" t="s">
        <v>345</v>
      </c>
      <c r="F169" s="123"/>
      <c r="G169" s="251">
        <v>9.1</v>
      </c>
      <c r="H169" s="255">
        <v>7.1</v>
      </c>
    </row>
    <row r="170" spans="2:8" ht="14.25" outlineLevel="4">
      <c r="B170" s="211" t="s">
        <v>35</v>
      </c>
      <c r="C170" s="218">
        <v>4635</v>
      </c>
      <c r="D170" s="218" t="s">
        <v>346</v>
      </c>
      <c r="E170" s="222" t="s">
        <v>347</v>
      </c>
      <c r="F170" s="123"/>
      <c r="G170" s="251">
        <v>3.5</v>
      </c>
      <c r="H170" s="255">
        <v>3.3</v>
      </c>
    </row>
    <row r="171" spans="2:8" ht="14.25" outlineLevel="3">
      <c r="B171" s="211" t="s">
        <v>50</v>
      </c>
      <c r="C171" s="215" t="s">
        <v>26</v>
      </c>
      <c r="D171" s="216" t="s">
        <v>348</v>
      </c>
      <c r="E171" s="217" t="s">
        <v>349</v>
      </c>
      <c r="F171" s="123"/>
      <c r="G171" s="251">
        <v>-0.6</v>
      </c>
      <c r="H171" s="255">
        <v>-0.6</v>
      </c>
    </row>
    <row r="172" spans="2:8" ht="14.25" outlineLevel="4">
      <c r="B172" s="211" t="s">
        <v>35</v>
      </c>
      <c r="C172" s="218">
        <v>1805</v>
      </c>
      <c r="D172" s="218" t="s">
        <v>350</v>
      </c>
      <c r="E172" s="222" t="s">
        <v>351</v>
      </c>
      <c r="F172" s="123"/>
      <c r="G172" s="251">
        <v>-5.8</v>
      </c>
      <c r="H172" s="255">
        <v>-5.8</v>
      </c>
    </row>
    <row r="173" spans="2:8" ht="14.25" outlineLevel="4">
      <c r="B173" s="211" t="s">
        <v>35</v>
      </c>
      <c r="C173" s="218">
        <v>1860</v>
      </c>
      <c r="D173" s="218" t="s">
        <v>352</v>
      </c>
      <c r="E173" s="222" t="s">
        <v>353</v>
      </c>
      <c r="F173" s="123"/>
      <c r="G173" s="251">
        <v>6.1</v>
      </c>
      <c r="H173" s="255">
        <v>6.4</v>
      </c>
    </row>
    <row r="174" spans="2:8" ht="14.25" outlineLevel="4">
      <c r="B174" s="211" t="s">
        <v>35</v>
      </c>
      <c r="C174" s="218">
        <v>1825</v>
      </c>
      <c r="D174" s="218" t="s">
        <v>354</v>
      </c>
      <c r="E174" s="222" t="s">
        <v>355</v>
      </c>
      <c r="F174" s="123"/>
      <c r="G174" s="251">
        <v>-5.8</v>
      </c>
      <c r="H174" s="255">
        <v>-5.7</v>
      </c>
    </row>
    <row r="175" spans="2:8" ht="14.25" outlineLevel="4">
      <c r="B175" s="211" t="s">
        <v>35</v>
      </c>
      <c r="C175" s="218">
        <v>1835</v>
      </c>
      <c r="D175" s="218" t="s">
        <v>356</v>
      </c>
      <c r="E175" s="222" t="s">
        <v>357</v>
      </c>
      <c r="F175" s="123"/>
      <c r="G175" s="251">
        <v>0.9</v>
      </c>
      <c r="H175" s="255">
        <v>0.8</v>
      </c>
    </row>
    <row r="176" spans="2:8" ht="14.25" outlineLevel="4">
      <c r="B176" s="211" t="s">
        <v>35</v>
      </c>
      <c r="C176" s="218">
        <v>1840</v>
      </c>
      <c r="D176" s="218" t="s">
        <v>358</v>
      </c>
      <c r="E176" s="222" t="s">
        <v>359</v>
      </c>
      <c r="F176" s="123"/>
      <c r="G176" s="251">
        <v>2.8</v>
      </c>
      <c r="H176" s="255">
        <v>2.5</v>
      </c>
    </row>
    <row r="177" spans="2:8" ht="14.25" outlineLevel="4">
      <c r="B177" s="211" t="s">
        <v>35</v>
      </c>
      <c r="C177" s="218">
        <v>1845</v>
      </c>
      <c r="D177" s="218" t="s">
        <v>360</v>
      </c>
      <c r="E177" s="222" t="s">
        <v>361</v>
      </c>
      <c r="F177" s="123"/>
      <c r="G177" s="251">
        <v>-0.5</v>
      </c>
      <c r="H177" s="255">
        <v>-0.4</v>
      </c>
    </row>
    <row r="178" spans="2:8" ht="18" customHeight="1" outlineLevel="2">
      <c r="B178" s="205" t="s">
        <v>32</v>
      </c>
      <c r="C178" s="209" t="s">
        <v>26</v>
      </c>
      <c r="D178" s="209" t="s">
        <v>362</v>
      </c>
      <c r="E178" s="210" t="s">
        <v>363</v>
      </c>
      <c r="F178" s="122"/>
      <c r="G178" s="250">
        <v>3.7</v>
      </c>
      <c r="H178" s="254">
        <v>3.6</v>
      </c>
    </row>
    <row r="179" spans="2:8" ht="14.25" outlineLevel="3">
      <c r="B179" s="211" t="s">
        <v>35</v>
      </c>
      <c r="C179" s="212">
        <v>235</v>
      </c>
      <c r="D179" s="213" t="s">
        <v>364</v>
      </c>
      <c r="E179" s="220" t="s">
        <v>365</v>
      </c>
      <c r="F179" s="123"/>
      <c r="G179" s="251">
        <v>-3.5</v>
      </c>
      <c r="H179" s="255">
        <v>-3.6</v>
      </c>
    </row>
    <row r="180" spans="2:8" ht="14.25" outlineLevel="3">
      <c r="B180" s="211" t="s">
        <v>35</v>
      </c>
      <c r="C180" s="212">
        <v>240</v>
      </c>
      <c r="D180" s="213" t="s">
        <v>366</v>
      </c>
      <c r="E180" s="220" t="s">
        <v>367</v>
      </c>
      <c r="F180" s="123"/>
      <c r="G180" s="251">
        <v>2.8</v>
      </c>
      <c r="H180" s="255">
        <v>2.9</v>
      </c>
    </row>
    <row r="181" spans="2:8" ht="14.25" outlineLevel="3">
      <c r="B181" s="211" t="s">
        <v>35</v>
      </c>
      <c r="C181" s="212">
        <v>230</v>
      </c>
      <c r="D181" s="213" t="s">
        <v>368</v>
      </c>
      <c r="E181" s="220" t="s">
        <v>369</v>
      </c>
      <c r="F181" s="123"/>
      <c r="G181" s="251">
        <v>4.6</v>
      </c>
      <c r="H181" s="255">
        <v>3.1</v>
      </c>
    </row>
    <row r="182" spans="2:8" ht="14.25" outlineLevel="3">
      <c r="B182" s="211" t="s">
        <v>35</v>
      </c>
      <c r="C182" s="212">
        <v>540</v>
      </c>
      <c r="D182" s="213" t="s">
        <v>370</v>
      </c>
      <c r="E182" s="220" t="s">
        <v>371</v>
      </c>
      <c r="F182" s="123"/>
      <c r="G182" s="251">
        <v>0.4</v>
      </c>
      <c r="H182" s="255">
        <v>0.3</v>
      </c>
    </row>
    <row r="183" spans="2:8" ht="14.25" outlineLevel="3">
      <c r="B183" s="211" t="s">
        <v>35</v>
      </c>
      <c r="C183" s="212">
        <v>1590</v>
      </c>
      <c r="D183" s="213" t="s">
        <v>372</v>
      </c>
      <c r="E183" s="220" t="s">
        <v>373</v>
      </c>
      <c r="F183" s="123"/>
      <c r="G183" s="251">
        <v>1.8</v>
      </c>
      <c r="H183" s="255">
        <v>2.1</v>
      </c>
    </row>
    <row r="184" spans="2:8" ht="14.25" outlineLevel="3">
      <c r="B184" s="211" t="s">
        <v>35</v>
      </c>
      <c r="C184" s="212">
        <v>1595</v>
      </c>
      <c r="D184" s="213" t="s">
        <v>374</v>
      </c>
      <c r="E184" s="220" t="s">
        <v>375</v>
      </c>
      <c r="F184" s="123"/>
      <c r="G184" s="251">
        <v>0.2</v>
      </c>
      <c r="H184" s="255">
        <v>4.4</v>
      </c>
    </row>
    <row r="185" spans="2:8" ht="14.25" outlineLevel="3">
      <c r="B185" s="211" t="s">
        <v>50</v>
      </c>
      <c r="C185" s="215" t="s">
        <v>26</v>
      </c>
      <c r="D185" s="216" t="s">
        <v>376</v>
      </c>
      <c r="E185" s="217" t="s">
        <v>377</v>
      </c>
      <c r="F185" s="123"/>
      <c r="G185" s="251">
        <v>9.1</v>
      </c>
      <c r="H185" s="255">
        <v>8.5</v>
      </c>
    </row>
    <row r="186" spans="2:8" ht="14.25" outlineLevel="4">
      <c r="B186" s="211" t="s">
        <v>35</v>
      </c>
      <c r="C186" s="218">
        <v>505</v>
      </c>
      <c r="D186" s="218" t="s">
        <v>378</v>
      </c>
      <c r="E186" s="222" t="s">
        <v>379</v>
      </c>
      <c r="F186" s="123"/>
      <c r="G186" s="251">
        <v>12.9</v>
      </c>
      <c r="H186" s="255">
        <v>11.6</v>
      </c>
    </row>
    <row r="187" spans="2:8" ht="14.25" outlineLevel="4">
      <c r="B187" s="211" t="s">
        <v>35</v>
      </c>
      <c r="C187" s="218">
        <v>510</v>
      </c>
      <c r="D187" s="218" t="s">
        <v>380</v>
      </c>
      <c r="E187" s="222" t="s">
        <v>381</v>
      </c>
      <c r="F187" s="123"/>
      <c r="G187" s="251">
        <v>12.1</v>
      </c>
      <c r="H187" s="255">
        <v>10.9</v>
      </c>
    </row>
    <row r="188" spans="2:8" ht="14.25" outlineLevel="4">
      <c r="B188" s="211" t="s">
        <v>35</v>
      </c>
      <c r="C188" s="218">
        <v>515</v>
      </c>
      <c r="D188" s="218" t="s">
        <v>382</v>
      </c>
      <c r="E188" s="222" t="s">
        <v>383</v>
      </c>
      <c r="F188" s="123"/>
      <c r="G188" s="251">
        <v>1.8</v>
      </c>
      <c r="H188" s="255">
        <v>1.9</v>
      </c>
    </row>
    <row r="189" spans="2:8" ht="14.25" outlineLevel="4">
      <c r="B189" s="211" t="s">
        <v>35</v>
      </c>
      <c r="C189" s="218">
        <v>520</v>
      </c>
      <c r="D189" s="218" t="s">
        <v>384</v>
      </c>
      <c r="E189" s="222" t="s">
        <v>385</v>
      </c>
      <c r="F189" s="123"/>
      <c r="G189" s="251">
        <v>1.8</v>
      </c>
      <c r="H189" s="255">
        <v>1.8</v>
      </c>
    </row>
    <row r="190" spans="2:8" ht="14.25" outlineLevel="4">
      <c r="B190" s="211" t="s">
        <v>35</v>
      </c>
      <c r="C190" s="218">
        <v>530</v>
      </c>
      <c r="D190" s="218" t="s">
        <v>386</v>
      </c>
      <c r="E190" s="222" t="s">
        <v>387</v>
      </c>
      <c r="F190" s="123"/>
      <c r="G190" s="251">
        <v>11</v>
      </c>
      <c r="H190" s="255">
        <v>10.9</v>
      </c>
    </row>
    <row r="191" spans="2:8" ht="14.25" outlineLevel="3">
      <c r="B191" s="211" t="s">
        <v>50</v>
      </c>
      <c r="C191" s="215" t="s">
        <v>26</v>
      </c>
      <c r="D191" s="216" t="s">
        <v>388</v>
      </c>
      <c r="E191" s="217" t="s">
        <v>389</v>
      </c>
      <c r="F191" s="123"/>
      <c r="G191" s="251">
        <v>3.8</v>
      </c>
      <c r="H191" s="255">
        <v>3.4</v>
      </c>
    </row>
    <row r="192" spans="2:8" ht="14.25" outlineLevel="4">
      <c r="B192" s="211" t="s">
        <v>35</v>
      </c>
      <c r="C192" s="218">
        <v>1505</v>
      </c>
      <c r="D192" s="218" t="s">
        <v>390</v>
      </c>
      <c r="E192" s="222" t="s">
        <v>391</v>
      </c>
      <c r="F192" s="123"/>
      <c r="G192" s="251">
        <v>4</v>
      </c>
      <c r="H192" s="255">
        <v>2.1</v>
      </c>
    </row>
    <row r="193" spans="2:8" ht="14.25" outlineLevel="4">
      <c r="B193" s="211" t="s">
        <v>35</v>
      </c>
      <c r="C193" s="218">
        <v>1510</v>
      </c>
      <c r="D193" s="218" t="s">
        <v>392</v>
      </c>
      <c r="E193" s="222" t="s">
        <v>393</v>
      </c>
      <c r="F193" s="123"/>
      <c r="G193" s="251">
        <v>4.9</v>
      </c>
      <c r="H193" s="255">
        <v>5.2</v>
      </c>
    </row>
    <row r="194" spans="2:8" ht="14.25" outlineLevel="4">
      <c r="B194" s="211" t="s">
        <v>35</v>
      </c>
      <c r="C194" s="218">
        <v>1515</v>
      </c>
      <c r="D194" s="218" t="s">
        <v>394</v>
      </c>
      <c r="E194" s="222" t="s">
        <v>395</v>
      </c>
      <c r="F194" s="123"/>
      <c r="G194" s="251">
        <v>-1.3</v>
      </c>
      <c r="H194" s="255">
        <v>-1.1</v>
      </c>
    </row>
    <row r="195" spans="2:8" ht="14.25" outlineLevel="4">
      <c r="B195" s="211" t="s">
        <v>35</v>
      </c>
      <c r="C195" s="218">
        <v>1520</v>
      </c>
      <c r="D195" s="218" t="s">
        <v>396</v>
      </c>
      <c r="E195" s="222" t="s">
        <v>397</v>
      </c>
      <c r="F195" s="123"/>
      <c r="G195" s="251">
        <v>1.7</v>
      </c>
      <c r="H195" s="255">
        <v>2.1</v>
      </c>
    </row>
    <row r="196" spans="2:8" ht="14.25" outlineLevel="4">
      <c r="B196" s="211" t="s">
        <v>35</v>
      </c>
      <c r="C196" s="218">
        <v>1525</v>
      </c>
      <c r="D196" s="218" t="s">
        <v>398</v>
      </c>
      <c r="E196" s="222" t="s">
        <v>399</v>
      </c>
      <c r="F196" s="123"/>
      <c r="G196" s="251">
        <v>-0.5</v>
      </c>
      <c r="H196" s="255">
        <v>-0.1</v>
      </c>
    </row>
    <row r="197" spans="2:8" ht="14.25" outlineLevel="4">
      <c r="B197" s="211" t="s">
        <v>35</v>
      </c>
      <c r="C197" s="218">
        <v>1530</v>
      </c>
      <c r="D197" s="218" t="s">
        <v>400</v>
      </c>
      <c r="E197" s="222" t="s">
        <v>401</v>
      </c>
      <c r="F197" s="123"/>
      <c r="G197" s="251">
        <v>4.7</v>
      </c>
      <c r="H197" s="255">
        <v>3.4</v>
      </c>
    </row>
    <row r="198" spans="2:8" ht="14.25" outlineLevel="4">
      <c r="B198" s="211" t="s">
        <v>35</v>
      </c>
      <c r="C198" s="218">
        <v>1535</v>
      </c>
      <c r="D198" s="218" t="s">
        <v>402</v>
      </c>
      <c r="E198" s="222" t="s">
        <v>403</v>
      </c>
      <c r="F198" s="123"/>
      <c r="G198" s="251">
        <v>8.4</v>
      </c>
      <c r="H198" s="255">
        <v>8.1</v>
      </c>
    </row>
    <row r="199" spans="2:8" ht="14.25" outlineLevel="4">
      <c r="B199" s="211" t="s">
        <v>35</v>
      </c>
      <c r="C199" s="218">
        <v>1540</v>
      </c>
      <c r="D199" s="218" t="s">
        <v>404</v>
      </c>
      <c r="E199" s="222" t="s">
        <v>405</v>
      </c>
      <c r="F199" s="123"/>
      <c r="G199" s="251">
        <v>2.1</v>
      </c>
      <c r="H199" s="255">
        <v>2.4</v>
      </c>
    </row>
    <row r="200" spans="2:8" ht="14.25" outlineLevel="4">
      <c r="B200" s="211" t="s">
        <v>35</v>
      </c>
      <c r="C200" s="218">
        <v>1545</v>
      </c>
      <c r="D200" s="218" t="s">
        <v>406</v>
      </c>
      <c r="E200" s="222" t="s">
        <v>407</v>
      </c>
      <c r="F200" s="123"/>
      <c r="G200" s="251">
        <v>4.8</v>
      </c>
      <c r="H200" s="255">
        <v>5.2</v>
      </c>
    </row>
    <row r="201" spans="2:8" ht="14.25" outlineLevel="4">
      <c r="B201" s="211" t="s">
        <v>35</v>
      </c>
      <c r="C201" s="218">
        <v>1550</v>
      </c>
      <c r="D201" s="218" t="s">
        <v>408</v>
      </c>
      <c r="E201" s="222" t="s">
        <v>409</v>
      </c>
      <c r="F201" s="123"/>
      <c r="G201" s="251">
        <v>7.1</v>
      </c>
      <c r="H201" s="255">
        <v>8.5</v>
      </c>
    </row>
    <row r="202" spans="2:8" ht="14.25" outlineLevel="4">
      <c r="B202" s="211" t="s">
        <v>35</v>
      </c>
      <c r="C202" s="218">
        <v>1560</v>
      </c>
      <c r="D202" s="218" t="s">
        <v>410</v>
      </c>
      <c r="E202" s="222" t="s">
        <v>411</v>
      </c>
      <c r="F202" s="123"/>
      <c r="G202" s="251">
        <v>8.2</v>
      </c>
      <c r="H202" s="255">
        <v>8.6</v>
      </c>
    </row>
    <row r="203" spans="2:8" ht="14.25" outlineLevel="4">
      <c r="B203" s="211" t="s">
        <v>35</v>
      </c>
      <c r="C203" s="218">
        <v>1570</v>
      </c>
      <c r="D203" s="218" t="s">
        <v>412</v>
      </c>
      <c r="E203" s="222" t="s">
        <v>413</v>
      </c>
      <c r="F203" s="123"/>
      <c r="G203" s="251">
        <v>6.1</v>
      </c>
      <c r="H203" s="255">
        <v>5.4</v>
      </c>
    </row>
    <row r="204" spans="2:8" ht="14.25" outlineLevel="3">
      <c r="B204" s="211" t="s">
        <v>50</v>
      </c>
      <c r="C204" s="215" t="s">
        <v>26</v>
      </c>
      <c r="D204" s="216" t="s">
        <v>414</v>
      </c>
      <c r="E204" s="217" t="s">
        <v>415</v>
      </c>
      <c r="F204" s="123"/>
      <c r="G204" s="251">
        <v>2.3</v>
      </c>
      <c r="H204" s="255">
        <v>2.3</v>
      </c>
    </row>
    <row r="205" spans="2:8" ht="14.25" outlineLevel="4">
      <c r="B205" s="211" t="s">
        <v>35</v>
      </c>
      <c r="C205" s="218">
        <v>1905</v>
      </c>
      <c r="D205" s="218" t="s">
        <v>416</v>
      </c>
      <c r="E205" s="222" t="s">
        <v>417</v>
      </c>
      <c r="F205" s="123"/>
      <c r="G205" s="251">
        <v>-0.7</v>
      </c>
      <c r="H205" s="255">
        <v>0.6</v>
      </c>
    </row>
    <row r="206" spans="2:8" ht="14.25" outlineLevel="4">
      <c r="B206" s="211" t="s">
        <v>35</v>
      </c>
      <c r="C206" s="218">
        <v>1910</v>
      </c>
      <c r="D206" s="218" t="s">
        <v>418</v>
      </c>
      <c r="E206" s="222" t="s">
        <v>419</v>
      </c>
      <c r="F206" s="123"/>
      <c r="G206" s="251">
        <v>6.6</v>
      </c>
      <c r="H206" s="255">
        <v>5.9</v>
      </c>
    </row>
    <row r="207" spans="2:8" ht="14.25" outlineLevel="4">
      <c r="B207" s="211" t="s">
        <v>35</v>
      </c>
      <c r="C207" s="218">
        <v>1915</v>
      </c>
      <c r="D207" s="218" t="s">
        <v>420</v>
      </c>
      <c r="E207" s="222" t="s">
        <v>421</v>
      </c>
      <c r="F207" s="123"/>
      <c r="G207" s="251">
        <v>5</v>
      </c>
      <c r="H207" s="255">
        <v>4.3</v>
      </c>
    </row>
    <row r="208" spans="2:8" ht="14.25" outlineLevel="4">
      <c r="B208" s="211" t="s">
        <v>35</v>
      </c>
      <c r="C208" s="218">
        <v>1920</v>
      </c>
      <c r="D208" s="218" t="s">
        <v>422</v>
      </c>
      <c r="E208" s="222" t="s">
        <v>423</v>
      </c>
      <c r="F208" s="123"/>
      <c r="G208" s="251">
        <v>5.5</v>
      </c>
      <c r="H208" s="255">
        <v>5.5</v>
      </c>
    </row>
    <row r="209" spans="2:8" ht="14.25" outlineLevel="4">
      <c r="B209" s="211" t="s">
        <v>35</v>
      </c>
      <c r="C209" s="218">
        <v>1925</v>
      </c>
      <c r="D209" s="218" t="s">
        <v>424</v>
      </c>
      <c r="E209" s="222" t="s">
        <v>425</v>
      </c>
      <c r="F209" s="123"/>
      <c r="G209" s="251">
        <v>4.2</v>
      </c>
      <c r="H209" s="255">
        <v>4.1</v>
      </c>
    </row>
    <row r="210" spans="2:8" ht="14.25" outlineLevel="4">
      <c r="B210" s="211" t="s">
        <v>35</v>
      </c>
      <c r="C210" s="218">
        <v>1930</v>
      </c>
      <c r="D210" s="218" t="s">
        <v>426</v>
      </c>
      <c r="E210" s="222" t="s">
        <v>427</v>
      </c>
      <c r="F210" s="123"/>
      <c r="G210" s="251">
        <v>-0.3</v>
      </c>
      <c r="H210" s="255">
        <v>0.5</v>
      </c>
    </row>
    <row r="211" spans="2:8" ht="14.25" outlineLevel="4">
      <c r="B211" s="211" t="s">
        <v>35</v>
      </c>
      <c r="C211" s="218">
        <v>1935</v>
      </c>
      <c r="D211" s="218" t="s">
        <v>428</v>
      </c>
      <c r="E211" s="222" t="s">
        <v>429</v>
      </c>
      <c r="F211" s="123"/>
      <c r="G211" s="251">
        <v>-2.5</v>
      </c>
      <c r="H211" s="255">
        <v>-2.6</v>
      </c>
    </row>
    <row r="212" spans="2:8" ht="14.25" outlineLevel="4">
      <c r="B212" s="211" t="s">
        <v>35</v>
      </c>
      <c r="C212" s="218">
        <v>1940</v>
      </c>
      <c r="D212" s="218" t="s">
        <v>430</v>
      </c>
      <c r="E212" s="222" t="s">
        <v>431</v>
      </c>
      <c r="F212" s="123"/>
      <c r="G212" s="251">
        <v>3.5</v>
      </c>
      <c r="H212" s="255">
        <v>3.8</v>
      </c>
    </row>
    <row r="213" spans="2:8" ht="14.25" outlineLevel="4">
      <c r="B213" s="211" t="s">
        <v>35</v>
      </c>
      <c r="C213" s="218">
        <v>1945</v>
      </c>
      <c r="D213" s="218" t="s">
        <v>432</v>
      </c>
      <c r="E213" s="222" t="s">
        <v>433</v>
      </c>
      <c r="F213" s="123"/>
      <c r="G213" s="251">
        <v>-3.1</v>
      </c>
      <c r="H213" s="255">
        <v>-2.9</v>
      </c>
    </row>
    <row r="214" spans="2:8" ht="14.25" outlineLevel="4">
      <c r="B214" s="211" t="s">
        <v>35</v>
      </c>
      <c r="C214" s="218">
        <v>1950</v>
      </c>
      <c r="D214" s="218" t="s">
        <v>434</v>
      </c>
      <c r="E214" s="222" t="s">
        <v>435</v>
      </c>
      <c r="F214" s="123"/>
      <c r="G214" s="251">
        <v>5.7</v>
      </c>
      <c r="H214" s="255">
        <v>4.8</v>
      </c>
    </row>
    <row r="215" spans="2:8" ht="14.25" outlineLevel="3">
      <c r="B215" s="211" t="s">
        <v>50</v>
      </c>
      <c r="C215" s="215" t="s">
        <v>26</v>
      </c>
      <c r="D215" s="216" t="s">
        <v>436</v>
      </c>
      <c r="E215" s="217" t="s">
        <v>437</v>
      </c>
      <c r="F215" s="123"/>
      <c r="G215" s="251">
        <v>5.8</v>
      </c>
      <c r="H215" s="255">
        <v>5.5</v>
      </c>
    </row>
    <row r="216" spans="2:8" ht="14.25" outlineLevel="4">
      <c r="B216" s="211" t="s">
        <v>35</v>
      </c>
      <c r="C216" s="218">
        <v>2605</v>
      </c>
      <c r="D216" s="218" t="s">
        <v>438</v>
      </c>
      <c r="E216" s="222" t="s">
        <v>439</v>
      </c>
      <c r="F216" s="123"/>
      <c r="G216" s="251">
        <v>9.6</v>
      </c>
      <c r="H216" s="255">
        <v>9.4</v>
      </c>
    </row>
    <row r="217" spans="2:8" ht="14.25" outlineLevel="4">
      <c r="B217" s="211" t="s">
        <v>35</v>
      </c>
      <c r="C217" s="218">
        <v>2610</v>
      </c>
      <c r="D217" s="218" t="s">
        <v>440</v>
      </c>
      <c r="E217" s="222" t="s">
        <v>441</v>
      </c>
      <c r="F217" s="123"/>
      <c r="G217" s="251">
        <v>4.5</v>
      </c>
      <c r="H217" s="255">
        <v>4.1</v>
      </c>
    </row>
    <row r="218" spans="2:8" ht="14.25" outlineLevel="4">
      <c r="B218" s="211" t="s">
        <v>35</v>
      </c>
      <c r="C218" s="218">
        <v>2615</v>
      </c>
      <c r="D218" s="218" t="s">
        <v>442</v>
      </c>
      <c r="E218" s="222" t="s">
        <v>443</v>
      </c>
      <c r="F218" s="123"/>
      <c r="G218" s="251">
        <v>1.8</v>
      </c>
      <c r="H218" s="255">
        <v>1.2</v>
      </c>
    </row>
    <row r="219" spans="2:8" ht="14.25" outlineLevel="4">
      <c r="B219" s="211" t="s">
        <v>35</v>
      </c>
      <c r="C219" s="218">
        <v>2635</v>
      </c>
      <c r="D219" s="218" t="s">
        <v>444</v>
      </c>
      <c r="E219" s="222" t="s">
        <v>445</v>
      </c>
      <c r="F219" s="123"/>
      <c r="G219" s="251">
        <v>2.2</v>
      </c>
      <c r="H219" s="255">
        <v>2.4</v>
      </c>
    </row>
    <row r="220" spans="2:8" ht="14.25" outlineLevel="4">
      <c r="B220" s="211" t="s">
        <v>35</v>
      </c>
      <c r="C220" s="218">
        <v>2620</v>
      </c>
      <c r="D220" s="218" t="s">
        <v>446</v>
      </c>
      <c r="E220" s="222" t="s">
        <v>447</v>
      </c>
      <c r="F220" s="123"/>
      <c r="G220" s="251">
        <v>16.1</v>
      </c>
      <c r="H220" s="255">
        <v>16.4</v>
      </c>
    </row>
    <row r="221" spans="2:8" ht="14.25" outlineLevel="4">
      <c r="B221" s="211" t="s">
        <v>35</v>
      </c>
      <c r="C221" s="218">
        <v>2625</v>
      </c>
      <c r="D221" s="218" t="s">
        <v>448</v>
      </c>
      <c r="E221" s="222" t="s">
        <v>449</v>
      </c>
      <c r="F221" s="123"/>
      <c r="G221" s="251">
        <v>5.4</v>
      </c>
      <c r="H221" s="255">
        <v>4.7</v>
      </c>
    </row>
    <row r="222" spans="2:8" ht="14.25" outlineLevel="4">
      <c r="B222" s="211" t="s">
        <v>35</v>
      </c>
      <c r="C222" s="218">
        <v>2630</v>
      </c>
      <c r="D222" s="218" t="s">
        <v>450</v>
      </c>
      <c r="E222" s="222" t="s">
        <v>451</v>
      </c>
      <c r="F222" s="123"/>
      <c r="G222" s="251">
        <v>4.3</v>
      </c>
      <c r="H222" s="255">
        <v>4.5</v>
      </c>
    </row>
    <row r="223" spans="2:8" ht="14.25" outlineLevel="3">
      <c r="B223" s="211" t="s">
        <v>50</v>
      </c>
      <c r="C223" s="215" t="s">
        <v>26</v>
      </c>
      <c r="D223" s="216" t="s">
        <v>452</v>
      </c>
      <c r="E223" s="217" t="s">
        <v>453</v>
      </c>
      <c r="F223" s="123"/>
      <c r="G223" s="251">
        <v>3</v>
      </c>
      <c r="H223" s="255">
        <v>2</v>
      </c>
    </row>
    <row r="224" spans="2:8" ht="14.25" outlineLevel="4">
      <c r="B224" s="211" t="s">
        <v>35</v>
      </c>
      <c r="C224" s="218">
        <v>3505</v>
      </c>
      <c r="D224" s="218" t="s">
        <v>454</v>
      </c>
      <c r="E224" s="222" t="s">
        <v>455</v>
      </c>
      <c r="F224" s="123"/>
      <c r="G224" s="251">
        <v>3</v>
      </c>
      <c r="H224" s="255">
        <v>3.2</v>
      </c>
    </row>
    <row r="225" spans="2:8" ht="14.25" outlineLevel="4">
      <c r="B225" s="211" t="s">
        <v>35</v>
      </c>
      <c r="C225" s="218">
        <v>3510</v>
      </c>
      <c r="D225" s="218" t="s">
        <v>456</v>
      </c>
      <c r="E225" s="222" t="s">
        <v>457</v>
      </c>
      <c r="F225" s="123"/>
      <c r="G225" s="251">
        <v>13.1</v>
      </c>
      <c r="H225" s="255">
        <v>12.3</v>
      </c>
    </row>
    <row r="226" spans="2:8" ht="14.25" outlineLevel="4">
      <c r="B226" s="211" t="s">
        <v>35</v>
      </c>
      <c r="C226" s="218">
        <v>3515</v>
      </c>
      <c r="D226" s="218" t="s">
        <v>458</v>
      </c>
      <c r="E226" s="222" t="s">
        <v>459</v>
      </c>
      <c r="F226" s="123"/>
      <c r="G226" s="251">
        <v>-0.8</v>
      </c>
      <c r="H226" s="255">
        <v>-0.8</v>
      </c>
    </row>
    <row r="227" spans="2:8" ht="14.25" outlineLevel="4">
      <c r="B227" s="211" t="s">
        <v>35</v>
      </c>
      <c r="C227" s="218">
        <v>3520</v>
      </c>
      <c r="D227" s="218" t="s">
        <v>460</v>
      </c>
      <c r="E227" s="222" t="s">
        <v>461</v>
      </c>
      <c r="F227" s="123"/>
      <c r="G227" s="251">
        <v>8.2</v>
      </c>
      <c r="H227" s="255">
        <v>6.3</v>
      </c>
    </row>
    <row r="228" spans="2:8" ht="14.25" outlineLevel="4">
      <c r="B228" s="211" t="s">
        <v>35</v>
      </c>
      <c r="C228" s="218">
        <v>3525</v>
      </c>
      <c r="D228" s="218" t="s">
        <v>462</v>
      </c>
      <c r="E228" s="222" t="s">
        <v>463</v>
      </c>
      <c r="F228" s="123"/>
      <c r="G228" s="251">
        <v>1.1</v>
      </c>
      <c r="H228" s="255">
        <v>1.3</v>
      </c>
    </row>
    <row r="229" spans="2:8" ht="14.25" outlineLevel="4">
      <c r="B229" s="211" t="s">
        <v>35</v>
      </c>
      <c r="C229" s="218">
        <v>3530</v>
      </c>
      <c r="D229" s="218" t="s">
        <v>464</v>
      </c>
      <c r="E229" s="222" t="s">
        <v>465</v>
      </c>
      <c r="F229" s="123"/>
      <c r="G229" s="251">
        <v>-0.1</v>
      </c>
      <c r="H229" s="255">
        <v>-3.4</v>
      </c>
    </row>
    <row r="230" spans="2:8" ht="14.25" outlineLevel="4">
      <c r="B230" s="211" t="s">
        <v>35</v>
      </c>
      <c r="C230" s="218">
        <v>3535</v>
      </c>
      <c r="D230" s="218" t="s">
        <v>466</v>
      </c>
      <c r="E230" s="222" t="s">
        <v>467</v>
      </c>
      <c r="F230" s="123"/>
      <c r="G230" s="251">
        <v>8.6</v>
      </c>
      <c r="H230" s="255">
        <v>8.3</v>
      </c>
    </row>
    <row r="231" spans="2:8" ht="18" customHeight="1" outlineLevel="2">
      <c r="B231" s="205" t="s">
        <v>32</v>
      </c>
      <c r="C231" s="209" t="s">
        <v>26</v>
      </c>
      <c r="D231" s="209" t="s">
        <v>468</v>
      </c>
      <c r="E231" s="210" t="s">
        <v>469</v>
      </c>
      <c r="F231" s="122"/>
      <c r="G231" s="250">
        <v>23.7</v>
      </c>
      <c r="H231" s="254">
        <v>23.4</v>
      </c>
    </row>
    <row r="232" spans="2:8" ht="15" outlineLevel="3">
      <c r="B232" s="211" t="s">
        <v>50</v>
      </c>
      <c r="C232" s="215" t="s">
        <v>26</v>
      </c>
      <c r="D232" s="216" t="s">
        <v>470</v>
      </c>
      <c r="E232" s="223" t="s">
        <v>471</v>
      </c>
      <c r="F232" s="122"/>
      <c r="G232" s="250">
        <v>28.4</v>
      </c>
      <c r="H232" s="254">
        <v>28</v>
      </c>
    </row>
    <row r="233" spans="2:8" ht="14.25" outlineLevel="4">
      <c r="B233" s="211" t="s">
        <v>35</v>
      </c>
      <c r="C233" s="218">
        <v>5210</v>
      </c>
      <c r="D233" s="218" t="s">
        <v>472</v>
      </c>
      <c r="E233" s="222" t="s">
        <v>473</v>
      </c>
      <c r="F233" s="123"/>
      <c r="G233" s="251">
        <v>29.5</v>
      </c>
      <c r="H233" s="255">
        <v>29.2</v>
      </c>
    </row>
    <row r="234" spans="2:8" ht="14.25" outlineLevel="4">
      <c r="B234" s="211" t="s">
        <v>35</v>
      </c>
      <c r="C234" s="218">
        <v>5030</v>
      </c>
      <c r="D234" s="218" t="s">
        <v>474</v>
      </c>
      <c r="E234" s="222" t="s">
        <v>475</v>
      </c>
      <c r="F234" s="123"/>
      <c r="G234" s="251">
        <v>30.2</v>
      </c>
      <c r="H234" s="255">
        <v>28.9</v>
      </c>
    </row>
    <row r="235" spans="2:8" ht="14.25" outlineLevel="4">
      <c r="B235" s="211" t="s">
        <v>35</v>
      </c>
      <c r="C235" s="218">
        <v>5360</v>
      </c>
      <c r="D235" s="218" t="s">
        <v>476</v>
      </c>
      <c r="E235" s="222" t="s">
        <v>477</v>
      </c>
      <c r="F235" s="123"/>
      <c r="G235" s="251">
        <v>46.2</v>
      </c>
      <c r="H235" s="255">
        <v>45.7</v>
      </c>
    </row>
    <row r="236" spans="2:8" ht="14.25" outlineLevel="4">
      <c r="B236" s="211" t="s">
        <v>35</v>
      </c>
      <c r="C236" s="218">
        <v>5390</v>
      </c>
      <c r="D236" s="218" t="s">
        <v>478</v>
      </c>
      <c r="E236" s="222" t="s">
        <v>479</v>
      </c>
      <c r="F236" s="123"/>
      <c r="G236" s="251">
        <v>36.3</v>
      </c>
      <c r="H236" s="255">
        <v>36</v>
      </c>
    </row>
    <row r="237" spans="2:8" ht="14.25" outlineLevel="4">
      <c r="B237" s="211" t="s">
        <v>35</v>
      </c>
      <c r="C237" s="218">
        <v>5420</v>
      </c>
      <c r="D237" s="218" t="s">
        <v>480</v>
      </c>
      <c r="E237" s="222" t="s">
        <v>481</v>
      </c>
      <c r="F237" s="123"/>
      <c r="G237" s="251">
        <v>23.4</v>
      </c>
      <c r="H237" s="255">
        <v>21</v>
      </c>
    </row>
    <row r="238" spans="2:8" ht="14.25" outlineLevel="4">
      <c r="B238" s="211" t="s">
        <v>35</v>
      </c>
      <c r="C238" s="218">
        <v>5570</v>
      </c>
      <c r="D238" s="218" t="s">
        <v>482</v>
      </c>
      <c r="E238" s="222" t="s">
        <v>483</v>
      </c>
      <c r="F238" s="123"/>
      <c r="G238" s="251">
        <v>45</v>
      </c>
      <c r="H238" s="255">
        <v>44.2</v>
      </c>
    </row>
    <row r="239" spans="2:8" ht="14.25" outlineLevel="4">
      <c r="B239" s="211" t="s">
        <v>35</v>
      </c>
      <c r="C239" s="218">
        <v>5600</v>
      </c>
      <c r="D239" s="218" t="s">
        <v>484</v>
      </c>
      <c r="E239" s="222" t="s">
        <v>485</v>
      </c>
      <c r="F239" s="123"/>
      <c r="G239" s="251">
        <v>28.6</v>
      </c>
      <c r="H239" s="255">
        <v>28.4</v>
      </c>
    </row>
    <row r="240" spans="2:8" ht="14.25" outlineLevel="4">
      <c r="B240" s="211" t="s">
        <v>35</v>
      </c>
      <c r="C240" s="218">
        <v>5660</v>
      </c>
      <c r="D240" s="218" t="s">
        <v>486</v>
      </c>
      <c r="E240" s="222" t="s">
        <v>487</v>
      </c>
      <c r="F240" s="123"/>
      <c r="G240" s="251">
        <v>35.3</v>
      </c>
      <c r="H240" s="255">
        <v>35.7</v>
      </c>
    </row>
    <row r="241" spans="2:8" ht="14.25" outlineLevel="4">
      <c r="B241" s="211" t="s">
        <v>35</v>
      </c>
      <c r="C241" s="218">
        <v>5690</v>
      </c>
      <c r="D241" s="218" t="s">
        <v>488</v>
      </c>
      <c r="E241" s="222" t="s">
        <v>489</v>
      </c>
      <c r="F241" s="123"/>
      <c r="G241" s="251">
        <v>36.1</v>
      </c>
      <c r="H241" s="255">
        <v>29.5</v>
      </c>
    </row>
    <row r="242" spans="2:8" ht="14.25" outlineLevel="4">
      <c r="B242" s="211" t="s">
        <v>35</v>
      </c>
      <c r="C242" s="218">
        <v>5750</v>
      </c>
      <c r="D242" s="218" t="s">
        <v>490</v>
      </c>
      <c r="E242" s="222" t="s">
        <v>491</v>
      </c>
      <c r="F242" s="123"/>
      <c r="G242" s="251">
        <v>20</v>
      </c>
      <c r="H242" s="255">
        <v>19.2</v>
      </c>
    </row>
    <row r="243" spans="2:8" ht="14.25" outlineLevel="4">
      <c r="B243" s="211" t="s">
        <v>35</v>
      </c>
      <c r="C243" s="218">
        <v>5840</v>
      </c>
      <c r="D243" s="218" t="s">
        <v>492</v>
      </c>
      <c r="E243" s="222" t="s">
        <v>493</v>
      </c>
      <c r="F243" s="123"/>
      <c r="G243" s="251">
        <v>29.6</v>
      </c>
      <c r="H243" s="255">
        <v>29.8</v>
      </c>
    </row>
    <row r="244" spans="2:8" ht="14.25" outlineLevel="4">
      <c r="B244" s="211" t="s">
        <v>35</v>
      </c>
      <c r="C244" s="218">
        <v>5900</v>
      </c>
      <c r="D244" s="218" t="s">
        <v>494</v>
      </c>
      <c r="E244" s="222" t="s">
        <v>495</v>
      </c>
      <c r="F244" s="123"/>
      <c r="G244" s="251">
        <v>20.7</v>
      </c>
      <c r="H244" s="255">
        <v>20.3</v>
      </c>
    </row>
    <row r="245" spans="2:8" ht="14.25" outlineLevel="4">
      <c r="B245" s="211" t="s">
        <v>35</v>
      </c>
      <c r="C245" s="218">
        <v>5960</v>
      </c>
      <c r="D245" s="218" t="s">
        <v>496</v>
      </c>
      <c r="E245" s="222" t="s">
        <v>497</v>
      </c>
      <c r="F245" s="123"/>
      <c r="G245" s="251">
        <v>19</v>
      </c>
      <c r="H245" s="255">
        <v>18.9</v>
      </c>
    </row>
    <row r="246" spans="2:8" ht="14.25" outlineLevel="4">
      <c r="B246" s="211" t="s">
        <v>35</v>
      </c>
      <c r="C246" s="218">
        <v>5990</v>
      </c>
      <c r="D246" s="218" t="s">
        <v>498</v>
      </c>
      <c r="E246" s="222" t="s">
        <v>499</v>
      </c>
      <c r="F246" s="123"/>
      <c r="G246" s="251">
        <v>25.3</v>
      </c>
      <c r="H246" s="255">
        <v>25.8</v>
      </c>
    </row>
    <row r="247" spans="2:8" ht="15" outlineLevel="3">
      <c r="B247" s="211" t="s">
        <v>50</v>
      </c>
      <c r="C247" s="215" t="s">
        <v>26</v>
      </c>
      <c r="D247" s="216" t="s">
        <v>500</v>
      </c>
      <c r="E247" s="223" t="s">
        <v>501</v>
      </c>
      <c r="F247" s="122"/>
      <c r="G247" s="250">
        <v>11.9</v>
      </c>
      <c r="H247" s="254">
        <v>11.6</v>
      </c>
    </row>
    <row r="248" spans="2:8" ht="14.25" outlineLevel="4">
      <c r="B248" s="211" t="s">
        <v>35</v>
      </c>
      <c r="C248" s="218">
        <v>5060</v>
      </c>
      <c r="D248" s="218" t="s">
        <v>502</v>
      </c>
      <c r="E248" s="222" t="s">
        <v>503</v>
      </c>
      <c r="F248" s="123"/>
      <c r="G248" s="251">
        <v>8.2</v>
      </c>
      <c r="H248" s="255">
        <v>9.3</v>
      </c>
    </row>
    <row r="249" spans="2:8" ht="14.25" outlineLevel="4">
      <c r="B249" s="211" t="s">
        <v>35</v>
      </c>
      <c r="C249" s="218">
        <v>5090</v>
      </c>
      <c r="D249" s="218" t="s">
        <v>504</v>
      </c>
      <c r="E249" s="222" t="s">
        <v>505</v>
      </c>
      <c r="F249" s="123"/>
      <c r="G249" s="251">
        <v>11.9</v>
      </c>
      <c r="H249" s="255">
        <v>11.7</v>
      </c>
    </row>
    <row r="250" spans="2:8" ht="14.25" outlineLevel="4">
      <c r="B250" s="211" t="s">
        <v>35</v>
      </c>
      <c r="C250" s="218">
        <v>5120</v>
      </c>
      <c r="D250" s="218" t="s">
        <v>506</v>
      </c>
      <c r="E250" s="222" t="s">
        <v>507</v>
      </c>
      <c r="F250" s="123"/>
      <c r="G250" s="251">
        <v>6.3</v>
      </c>
      <c r="H250" s="255">
        <v>6.4</v>
      </c>
    </row>
    <row r="251" spans="2:8" ht="14.25" outlineLevel="4">
      <c r="B251" s="211" t="s">
        <v>35</v>
      </c>
      <c r="C251" s="218">
        <v>5150</v>
      </c>
      <c r="D251" s="218" t="s">
        <v>508</v>
      </c>
      <c r="E251" s="222" t="s">
        <v>509</v>
      </c>
      <c r="F251" s="123"/>
      <c r="G251" s="251">
        <v>11.9</v>
      </c>
      <c r="H251" s="255">
        <v>11.7</v>
      </c>
    </row>
    <row r="252" spans="2:8" ht="14.25" outlineLevel="4">
      <c r="B252" s="211" t="s">
        <v>35</v>
      </c>
      <c r="C252" s="218">
        <v>5180</v>
      </c>
      <c r="D252" s="218" t="s">
        <v>510</v>
      </c>
      <c r="E252" s="222" t="s">
        <v>511</v>
      </c>
      <c r="F252" s="123"/>
      <c r="G252" s="251">
        <v>16.9</v>
      </c>
      <c r="H252" s="255">
        <v>15.9</v>
      </c>
    </row>
    <row r="253" spans="2:8" ht="14.25" outlineLevel="4">
      <c r="B253" s="211" t="s">
        <v>35</v>
      </c>
      <c r="C253" s="218">
        <v>5240</v>
      </c>
      <c r="D253" s="218" t="s">
        <v>512</v>
      </c>
      <c r="E253" s="222" t="s">
        <v>513</v>
      </c>
      <c r="F253" s="123"/>
      <c r="G253" s="251">
        <v>18.6</v>
      </c>
      <c r="H253" s="255">
        <v>18.1</v>
      </c>
    </row>
    <row r="254" spans="2:8" ht="14.25" outlineLevel="4">
      <c r="B254" s="211" t="s">
        <v>35</v>
      </c>
      <c r="C254" s="218">
        <v>5270</v>
      </c>
      <c r="D254" s="218" t="s">
        <v>514</v>
      </c>
      <c r="E254" s="222" t="s">
        <v>515</v>
      </c>
      <c r="F254" s="123"/>
      <c r="G254" s="251">
        <v>12.5</v>
      </c>
      <c r="H254" s="255">
        <v>12.7</v>
      </c>
    </row>
    <row r="255" spans="2:8" ht="14.25" outlineLevel="4">
      <c r="B255" s="211" t="s">
        <v>35</v>
      </c>
      <c r="C255" s="218">
        <v>5300</v>
      </c>
      <c r="D255" s="218" t="s">
        <v>516</v>
      </c>
      <c r="E255" s="222" t="s">
        <v>517</v>
      </c>
      <c r="F255" s="123"/>
      <c r="G255" s="251">
        <v>9</v>
      </c>
      <c r="H255" s="255">
        <v>10.3</v>
      </c>
    </row>
    <row r="256" spans="2:8" ht="14.25" outlineLevel="4">
      <c r="B256" s="211" t="s">
        <v>35</v>
      </c>
      <c r="C256" s="218">
        <v>5330</v>
      </c>
      <c r="D256" s="218" t="s">
        <v>518</v>
      </c>
      <c r="E256" s="222" t="s">
        <v>519</v>
      </c>
      <c r="F256" s="123"/>
      <c r="G256" s="251">
        <v>21.1</v>
      </c>
      <c r="H256" s="255">
        <v>20.7</v>
      </c>
    </row>
    <row r="257" spans="2:8" ht="14.25" outlineLevel="4">
      <c r="B257" s="211" t="s">
        <v>35</v>
      </c>
      <c r="C257" s="218">
        <v>5450</v>
      </c>
      <c r="D257" s="218" t="s">
        <v>520</v>
      </c>
      <c r="E257" s="222" t="s">
        <v>521</v>
      </c>
      <c r="F257" s="123"/>
      <c r="G257" s="251">
        <v>14.3</v>
      </c>
      <c r="H257" s="255">
        <v>13.9</v>
      </c>
    </row>
    <row r="258" spans="2:8" ht="14.25" outlineLevel="4">
      <c r="B258" s="211" t="s">
        <v>35</v>
      </c>
      <c r="C258" s="218">
        <v>5480</v>
      </c>
      <c r="D258" s="218" t="s">
        <v>522</v>
      </c>
      <c r="E258" s="222" t="s">
        <v>523</v>
      </c>
      <c r="F258" s="123"/>
      <c r="G258" s="251">
        <v>13.2</v>
      </c>
      <c r="H258" s="255">
        <v>12.7</v>
      </c>
    </row>
    <row r="259" spans="2:8" ht="14.25" outlineLevel="4">
      <c r="B259" s="211" t="s">
        <v>35</v>
      </c>
      <c r="C259" s="218">
        <v>5510</v>
      </c>
      <c r="D259" s="218" t="s">
        <v>524</v>
      </c>
      <c r="E259" s="222" t="s">
        <v>525</v>
      </c>
      <c r="F259" s="123"/>
      <c r="G259" s="251">
        <v>0.8</v>
      </c>
      <c r="H259" s="255">
        <v>-0.5</v>
      </c>
    </row>
    <row r="260" spans="2:8" ht="14.25" outlineLevel="4">
      <c r="B260" s="211" t="s">
        <v>35</v>
      </c>
      <c r="C260" s="218">
        <v>5540</v>
      </c>
      <c r="D260" s="218" t="s">
        <v>526</v>
      </c>
      <c r="E260" s="222" t="s">
        <v>527</v>
      </c>
      <c r="F260" s="123"/>
      <c r="G260" s="251">
        <v>24.8</v>
      </c>
      <c r="H260" s="255">
        <v>25.2</v>
      </c>
    </row>
    <row r="261" spans="2:8" ht="14.25" outlineLevel="4">
      <c r="B261" s="211" t="s">
        <v>35</v>
      </c>
      <c r="C261" s="218">
        <v>5630</v>
      </c>
      <c r="D261" s="218" t="s">
        <v>528</v>
      </c>
      <c r="E261" s="222" t="s">
        <v>529</v>
      </c>
      <c r="F261" s="123"/>
      <c r="G261" s="251">
        <v>9</v>
      </c>
      <c r="H261" s="255">
        <v>8.6</v>
      </c>
    </row>
    <row r="262" spans="2:8" ht="14.25" outlineLevel="4">
      <c r="B262" s="211" t="s">
        <v>35</v>
      </c>
      <c r="C262" s="218">
        <v>5720</v>
      </c>
      <c r="D262" s="218" t="s">
        <v>530</v>
      </c>
      <c r="E262" s="222" t="s">
        <v>531</v>
      </c>
      <c r="F262" s="123"/>
      <c r="G262" s="251">
        <v>6.9</v>
      </c>
      <c r="H262" s="255">
        <v>7.5</v>
      </c>
    </row>
    <row r="263" spans="2:8" ht="14.25" outlineLevel="4">
      <c r="B263" s="211" t="s">
        <v>35</v>
      </c>
      <c r="C263" s="218">
        <v>5780</v>
      </c>
      <c r="D263" s="218" t="s">
        <v>532</v>
      </c>
      <c r="E263" s="222" t="s">
        <v>533</v>
      </c>
      <c r="F263" s="123"/>
      <c r="G263" s="251">
        <v>14.7</v>
      </c>
      <c r="H263" s="255">
        <v>14.5</v>
      </c>
    </row>
    <row r="264" spans="2:8" ht="14.25" outlineLevel="4">
      <c r="B264" s="211" t="s">
        <v>35</v>
      </c>
      <c r="C264" s="218">
        <v>5810</v>
      </c>
      <c r="D264" s="218" t="s">
        <v>534</v>
      </c>
      <c r="E264" s="222" t="s">
        <v>535</v>
      </c>
      <c r="F264" s="123"/>
      <c r="G264" s="251">
        <v>14.4</v>
      </c>
      <c r="H264" s="255">
        <v>14.4</v>
      </c>
    </row>
    <row r="265" spans="2:8" ht="14.25" outlineLevel="4">
      <c r="B265" s="211" t="s">
        <v>35</v>
      </c>
      <c r="C265" s="218">
        <v>5870</v>
      </c>
      <c r="D265" s="218" t="s">
        <v>536</v>
      </c>
      <c r="E265" s="222" t="s">
        <v>537</v>
      </c>
      <c r="F265" s="123"/>
      <c r="G265" s="251">
        <v>10.2</v>
      </c>
      <c r="H265" s="255">
        <v>9.8</v>
      </c>
    </row>
    <row r="266" spans="2:8" ht="14.25" outlineLevel="4">
      <c r="B266" s="211" t="s">
        <v>35</v>
      </c>
      <c r="C266" s="218">
        <v>5930</v>
      </c>
      <c r="D266" s="218" t="s">
        <v>538</v>
      </c>
      <c r="E266" s="222" t="s">
        <v>539</v>
      </c>
      <c r="F266" s="123"/>
      <c r="G266" s="251">
        <v>26.3</v>
      </c>
      <c r="H266" s="255">
        <v>23.3</v>
      </c>
    </row>
    <row r="267" spans="2:8" ht="18" customHeight="1" outlineLevel="2">
      <c r="B267" s="205" t="s">
        <v>32</v>
      </c>
      <c r="C267" s="209" t="s">
        <v>26</v>
      </c>
      <c r="D267" s="209" t="s">
        <v>540</v>
      </c>
      <c r="E267" s="210" t="s">
        <v>541</v>
      </c>
      <c r="F267" s="122"/>
      <c r="G267" s="250">
        <v>9.6</v>
      </c>
      <c r="H267" s="254">
        <v>9.2</v>
      </c>
    </row>
    <row r="268" spans="2:8" ht="14.25" outlineLevel="3">
      <c r="B268" s="211" t="s">
        <v>35</v>
      </c>
      <c r="C268" s="212">
        <v>335</v>
      </c>
      <c r="D268" s="213" t="s">
        <v>542</v>
      </c>
      <c r="E268" s="220" t="s">
        <v>543</v>
      </c>
      <c r="F268" s="123"/>
      <c r="G268" s="251">
        <v>3.2</v>
      </c>
      <c r="H268" s="255">
        <v>2.6</v>
      </c>
    </row>
    <row r="269" spans="2:8" ht="14.25" outlineLevel="3">
      <c r="B269" s="211" t="s">
        <v>35</v>
      </c>
      <c r="C269" s="212">
        <v>1445</v>
      </c>
      <c r="D269" s="213" t="s">
        <v>544</v>
      </c>
      <c r="E269" s="220" t="s">
        <v>545</v>
      </c>
      <c r="F269" s="123"/>
      <c r="G269" s="251">
        <v>17.4</v>
      </c>
      <c r="H269" s="255">
        <v>16.6</v>
      </c>
    </row>
    <row r="270" spans="2:8" ht="14.25" outlineLevel="3">
      <c r="B270" s="211" t="s">
        <v>35</v>
      </c>
      <c r="C270" s="212">
        <v>2100</v>
      </c>
      <c r="D270" s="213" t="s">
        <v>546</v>
      </c>
      <c r="E270" s="220" t="s">
        <v>547</v>
      </c>
      <c r="F270" s="123"/>
      <c r="G270" s="251">
        <v>13.8</v>
      </c>
      <c r="H270" s="255">
        <v>14.2</v>
      </c>
    </row>
    <row r="271" spans="2:8" ht="14.25" outlineLevel="3">
      <c r="B271" s="211" t="s">
        <v>35</v>
      </c>
      <c r="C271" s="212">
        <v>2280</v>
      </c>
      <c r="D271" s="213" t="s">
        <v>548</v>
      </c>
      <c r="E271" s="220" t="s">
        <v>549</v>
      </c>
      <c r="F271" s="123"/>
      <c r="G271" s="251">
        <v>1.5</v>
      </c>
      <c r="H271" s="255">
        <v>2.3</v>
      </c>
    </row>
    <row r="272" spans="2:8" ht="14.25" outlineLevel="3">
      <c r="B272" s="211" t="s">
        <v>35</v>
      </c>
      <c r="C272" s="212">
        <v>435</v>
      </c>
      <c r="D272" s="213" t="s">
        <v>550</v>
      </c>
      <c r="E272" s="220" t="s">
        <v>551</v>
      </c>
      <c r="F272" s="123"/>
      <c r="G272" s="251">
        <v>8.3</v>
      </c>
      <c r="H272" s="255">
        <v>8.6</v>
      </c>
    </row>
    <row r="273" spans="2:8" ht="14.25" outlineLevel="3">
      <c r="B273" s="211" t="s">
        <v>35</v>
      </c>
      <c r="C273" s="212">
        <v>1775</v>
      </c>
      <c r="D273" s="213" t="s">
        <v>552</v>
      </c>
      <c r="E273" s="220" t="s">
        <v>553</v>
      </c>
      <c r="F273" s="123"/>
      <c r="G273" s="251">
        <v>7.5</v>
      </c>
      <c r="H273" s="255">
        <v>6</v>
      </c>
    </row>
    <row r="274" spans="2:8" ht="14.25" outlineLevel="3">
      <c r="B274" s="211" t="s">
        <v>35</v>
      </c>
      <c r="C274" s="212">
        <v>345</v>
      </c>
      <c r="D274" s="213" t="s">
        <v>554</v>
      </c>
      <c r="E274" s="220" t="s">
        <v>555</v>
      </c>
      <c r="F274" s="123"/>
      <c r="G274" s="251">
        <v>20.6</v>
      </c>
      <c r="H274" s="255">
        <v>19.8</v>
      </c>
    </row>
    <row r="275" spans="2:8" ht="14.25" outlineLevel="3">
      <c r="B275" s="211" t="s">
        <v>35</v>
      </c>
      <c r="C275" s="212">
        <v>350</v>
      </c>
      <c r="D275" s="213" t="s">
        <v>556</v>
      </c>
      <c r="E275" s="220" t="s">
        <v>557</v>
      </c>
      <c r="F275" s="123"/>
      <c r="G275" s="251">
        <v>10.7</v>
      </c>
      <c r="H275" s="255">
        <v>9.9</v>
      </c>
    </row>
    <row r="276" spans="2:8" ht="14.25" outlineLevel="3">
      <c r="B276" s="211" t="s">
        <v>35</v>
      </c>
      <c r="C276" s="212">
        <v>1780</v>
      </c>
      <c r="D276" s="213" t="s">
        <v>558</v>
      </c>
      <c r="E276" s="220" t="s">
        <v>559</v>
      </c>
      <c r="F276" s="123"/>
      <c r="G276" s="251">
        <v>6.5</v>
      </c>
      <c r="H276" s="255">
        <v>5.2</v>
      </c>
    </row>
    <row r="277" spans="2:8" ht="14.25" outlineLevel="3">
      <c r="B277" s="211" t="s">
        <v>35</v>
      </c>
      <c r="C277" s="212">
        <v>340</v>
      </c>
      <c r="D277" s="213" t="s">
        <v>560</v>
      </c>
      <c r="E277" s="220" t="s">
        <v>561</v>
      </c>
      <c r="F277" s="123"/>
      <c r="G277" s="251">
        <v>5.2</v>
      </c>
      <c r="H277" s="255">
        <v>4.3</v>
      </c>
    </row>
    <row r="278" spans="2:8" ht="14.25" outlineLevel="3">
      <c r="B278" s="211" t="s">
        <v>35</v>
      </c>
      <c r="C278" s="212">
        <v>355</v>
      </c>
      <c r="D278" s="213" t="s">
        <v>562</v>
      </c>
      <c r="E278" s="220" t="s">
        <v>563</v>
      </c>
      <c r="F278" s="123"/>
      <c r="G278" s="251">
        <v>20.2</v>
      </c>
      <c r="H278" s="255">
        <v>15.8</v>
      </c>
    </row>
    <row r="279" spans="2:8" ht="14.25" outlineLevel="3">
      <c r="B279" s="211" t="s">
        <v>35</v>
      </c>
      <c r="C279" s="212">
        <v>360</v>
      </c>
      <c r="D279" s="213" t="s">
        <v>564</v>
      </c>
      <c r="E279" s="220" t="s">
        <v>565</v>
      </c>
      <c r="F279" s="123"/>
      <c r="G279" s="251">
        <v>22.2</v>
      </c>
      <c r="H279" s="255">
        <v>26.5</v>
      </c>
    </row>
    <row r="280" spans="2:8" ht="14.25" outlineLevel="3">
      <c r="B280" s="211" t="s">
        <v>50</v>
      </c>
      <c r="C280" s="215" t="s">
        <v>26</v>
      </c>
      <c r="D280" s="216" t="s">
        <v>566</v>
      </c>
      <c r="E280" s="217" t="s">
        <v>567</v>
      </c>
      <c r="F280" s="123"/>
      <c r="G280" s="251">
        <v>5.6</v>
      </c>
      <c r="H280" s="255">
        <v>5.7</v>
      </c>
    </row>
    <row r="281" spans="2:8" ht="14.25" outlineLevel="4">
      <c r="B281" s="211" t="s">
        <v>35</v>
      </c>
      <c r="C281" s="218">
        <v>405</v>
      </c>
      <c r="D281" s="218" t="s">
        <v>568</v>
      </c>
      <c r="E281" s="222" t="s">
        <v>569</v>
      </c>
      <c r="F281" s="123"/>
      <c r="G281" s="251">
        <v>5.8</v>
      </c>
      <c r="H281" s="255">
        <v>5.9</v>
      </c>
    </row>
    <row r="282" spans="2:8" ht="14.25" outlineLevel="4">
      <c r="B282" s="211" t="s">
        <v>35</v>
      </c>
      <c r="C282" s="218">
        <v>415</v>
      </c>
      <c r="D282" s="218" t="s">
        <v>570</v>
      </c>
      <c r="E282" s="222" t="s">
        <v>571</v>
      </c>
      <c r="F282" s="123"/>
      <c r="G282" s="251">
        <v>9.7</v>
      </c>
      <c r="H282" s="255">
        <v>10.1</v>
      </c>
    </row>
    <row r="283" spans="2:8" ht="14.25" outlineLevel="4">
      <c r="B283" s="211" t="s">
        <v>35</v>
      </c>
      <c r="C283" s="218">
        <v>410</v>
      </c>
      <c r="D283" s="218" t="s">
        <v>572</v>
      </c>
      <c r="E283" s="222" t="s">
        <v>573</v>
      </c>
      <c r="F283" s="123"/>
      <c r="G283" s="251">
        <v>6.3</v>
      </c>
      <c r="H283" s="255">
        <v>6.7</v>
      </c>
    </row>
    <row r="284" spans="2:8" ht="14.25" outlineLevel="4">
      <c r="B284" s="211" t="s">
        <v>35</v>
      </c>
      <c r="C284" s="218">
        <v>425</v>
      </c>
      <c r="D284" s="218" t="s">
        <v>574</v>
      </c>
      <c r="E284" s="222" t="s">
        <v>575</v>
      </c>
      <c r="F284" s="123"/>
      <c r="G284" s="251">
        <v>3.9</v>
      </c>
      <c r="H284" s="255">
        <v>3.7</v>
      </c>
    </row>
    <row r="285" spans="2:8" ht="14.25" outlineLevel="3">
      <c r="B285" s="211" t="s">
        <v>50</v>
      </c>
      <c r="C285" s="215" t="s">
        <v>26</v>
      </c>
      <c r="D285" s="216" t="s">
        <v>576</v>
      </c>
      <c r="E285" s="217" t="s">
        <v>577</v>
      </c>
      <c r="F285" s="123"/>
      <c r="G285" s="251">
        <v>9.5</v>
      </c>
      <c r="H285" s="255">
        <v>9.7</v>
      </c>
    </row>
    <row r="286" spans="2:8" ht="14.25" outlineLevel="4">
      <c r="B286" s="211" t="s">
        <v>35</v>
      </c>
      <c r="C286" s="218">
        <v>1410</v>
      </c>
      <c r="D286" s="218" t="s">
        <v>578</v>
      </c>
      <c r="E286" s="222" t="s">
        <v>579</v>
      </c>
      <c r="F286" s="123"/>
      <c r="G286" s="251">
        <v>11</v>
      </c>
      <c r="H286" s="255">
        <v>11.2</v>
      </c>
    </row>
    <row r="287" spans="2:8" ht="14.25" outlineLevel="4">
      <c r="B287" s="211" t="s">
        <v>35</v>
      </c>
      <c r="C287" s="218">
        <v>1415</v>
      </c>
      <c r="D287" s="218" t="s">
        <v>580</v>
      </c>
      <c r="E287" s="222" t="s">
        <v>581</v>
      </c>
      <c r="F287" s="123"/>
      <c r="G287" s="251">
        <v>8.1</v>
      </c>
      <c r="H287" s="255">
        <v>9.2</v>
      </c>
    </row>
    <row r="288" spans="2:8" ht="14.25" outlineLevel="4">
      <c r="B288" s="211" t="s">
        <v>35</v>
      </c>
      <c r="C288" s="218">
        <v>1425</v>
      </c>
      <c r="D288" s="218" t="s">
        <v>582</v>
      </c>
      <c r="E288" s="222" t="s">
        <v>583</v>
      </c>
      <c r="F288" s="123"/>
      <c r="G288" s="251">
        <v>8.4</v>
      </c>
      <c r="H288" s="255">
        <v>8.3</v>
      </c>
    </row>
    <row r="289" spans="2:8" ht="14.25" outlineLevel="4">
      <c r="B289" s="211" t="s">
        <v>35</v>
      </c>
      <c r="C289" s="218">
        <v>1430</v>
      </c>
      <c r="D289" s="218" t="s">
        <v>584</v>
      </c>
      <c r="E289" s="222" t="s">
        <v>585</v>
      </c>
      <c r="F289" s="123"/>
      <c r="G289" s="251">
        <v>12.4</v>
      </c>
      <c r="H289" s="255">
        <v>12.2</v>
      </c>
    </row>
    <row r="290" spans="2:8" ht="14.25" outlineLevel="4">
      <c r="B290" s="211" t="s">
        <v>35</v>
      </c>
      <c r="C290" s="218">
        <v>1435</v>
      </c>
      <c r="D290" s="218" t="s">
        <v>586</v>
      </c>
      <c r="E290" s="222" t="s">
        <v>587</v>
      </c>
      <c r="F290" s="123"/>
      <c r="G290" s="251">
        <v>8.2</v>
      </c>
      <c r="H290" s="255">
        <v>8.2</v>
      </c>
    </row>
    <row r="291" spans="2:8" ht="14.25" outlineLevel="3">
      <c r="B291" s="211" t="s">
        <v>50</v>
      </c>
      <c r="C291" s="215" t="s">
        <v>26</v>
      </c>
      <c r="D291" s="216" t="s">
        <v>588</v>
      </c>
      <c r="E291" s="217" t="s">
        <v>589</v>
      </c>
      <c r="F291" s="123"/>
      <c r="G291" s="251">
        <v>6.3</v>
      </c>
      <c r="H291" s="255">
        <v>6.4</v>
      </c>
    </row>
    <row r="292" spans="2:8" ht="14.25" outlineLevel="4">
      <c r="B292" s="211" t="s">
        <v>35</v>
      </c>
      <c r="C292" s="218">
        <v>1705</v>
      </c>
      <c r="D292" s="218" t="s">
        <v>590</v>
      </c>
      <c r="E292" s="222" t="s">
        <v>591</v>
      </c>
      <c r="F292" s="123"/>
      <c r="G292" s="251">
        <v>2.8</v>
      </c>
      <c r="H292" s="255">
        <v>3.2</v>
      </c>
    </row>
    <row r="293" spans="2:8" ht="14.25" outlineLevel="4">
      <c r="B293" s="211" t="s">
        <v>35</v>
      </c>
      <c r="C293" s="218">
        <v>1710</v>
      </c>
      <c r="D293" s="218" t="s">
        <v>592</v>
      </c>
      <c r="E293" s="222" t="s">
        <v>593</v>
      </c>
      <c r="F293" s="123"/>
      <c r="G293" s="251">
        <v>13.2</v>
      </c>
      <c r="H293" s="255">
        <v>13.8</v>
      </c>
    </row>
    <row r="294" spans="2:8" ht="14.25" outlineLevel="4">
      <c r="B294" s="211" t="s">
        <v>35</v>
      </c>
      <c r="C294" s="218">
        <v>1715</v>
      </c>
      <c r="D294" s="218" t="s">
        <v>594</v>
      </c>
      <c r="E294" s="222" t="s">
        <v>595</v>
      </c>
      <c r="F294" s="123"/>
      <c r="G294" s="251">
        <v>1.2</v>
      </c>
      <c r="H294" s="255">
        <v>1.9</v>
      </c>
    </row>
    <row r="295" spans="2:8" ht="14.25" outlineLevel="4">
      <c r="B295" s="211" t="s">
        <v>35</v>
      </c>
      <c r="C295" s="218">
        <v>1720</v>
      </c>
      <c r="D295" s="218" t="s">
        <v>596</v>
      </c>
      <c r="E295" s="222" t="s">
        <v>597</v>
      </c>
      <c r="F295" s="123"/>
      <c r="G295" s="251">
        <v>0.5</v>
      </c>
      <c r="H295" s="255">
        <v>0.9</v>
      </c>
    </row>
    <row r="296" spans="2:8" ht="14.25" outlineLevel="4">
      <c r="B296" s="211" t="s">
        <v>35</v>
      </c>
      <c r="C296" s="218">
        <v>1725</v>
      </c>
      <c r="D296" s="218" t="s">
        <v>598</v>
      </c>
      <c r="E296" s="222" t="s">
        <v>599</v>
      </c>
      <c r="F296" s="123"/>
      <c r="G296" s="251">
        <v>3.6</v>
      </c>
      <c r="H296" s="255">
        <v>4.7</v>
      </c>
    </row>
    <row r="297" spans="2:8" ht="14.25" outlineLevel="4">
      <c r="B297" s="211" t="s">
        <v>35</v>
      </c>
      <c r="C297" s="218">
        <v>1730</v>
      </c>
      <c r="D297" s="218" t="s">
        <v>600</v>
      </c>
      <c r="E297" s="222" t="s">
        <v>601</v>
      </c>
      <c r="F297" s="123"/>
      <c r="G297" s="251">
        <v>10.7</v>
      </c>
      <c r="H297" s="255">
        <v>11</v>
      </c>
    </row>
    <row r="298" spans="2:8" ht="14.25" outlineLevel="4">
      <c r="B298" s="211" t="s">
        <v>35</v>
      </c>
      <c r="C298" s="218">
        <v>1735</v>
      </c>
      <c r="D298" s="218" t="s">
        <v>602</v>
      </c>
      <c r="E298" s="222" t="s">
        <v>603</v>
      </c>
      <c r="F298" s="123"/>
      <c r="G298" s="251">
        <v>4.1</v>
      </c>
      <c r="H298" s="255">
        <v>3.4</v>
      </c>
    </row>
    <row r="299" spans="2:8" ht="14.25" outlineLevel="4">
      <c r="B299" s="211" t="s">
        <v>35</v>
      </c>
      <c r="C299" s="218">
        <v>1740</v>
      </c>
      <c r="D299" s="218" t="s">
        <v>604</v>
      </c>
      <c r="E299" s="222" t="s">
        <v>605</v>
      </c>
      <c r="F299" s="123"/>
      <c r="G299" s="251">
        <v>6.5</v>
      </c>
      <c r="H299" s="255">
        <v>7.4</v>
      </c>
    </row>
    <row r="300" spans="2:8" ht="14.25" outlineLevel="4">
      <c r="B300" s="211" t="s">
        <v>35</v>
      </c>
      <c r="C300" s="218">
        <v>1750</v>
      </c>
      <c r="D300" s="218" t="s">
        <v>606</v>
      </c>
      <c r="E300" s="222" t="s">
        <v>607</v>
      </c>
      <c r="F300" s="123"/>
      <c r="G300" s="251">
        <v>10</v>
      </c>
      <c r="H300" s="255">
        <v>8.6</v>
      </c>
    </row>
    <row r="301" spans="2:8" ht="14.25" outlineLevel="4">
      <c r="B301" s="211" t="s">
        <v>35</v>
      </c>
      <c r="C301" s="218">
        <v>1760</v>
      </c>
      <c r="D301" s="218" t="s">
        <v>608</v>
      </c>
      <c r="E301" s="222" t="s">
        <v>609</v>
      </c>
      <c r="F301" s="123"/>
      <c r="G301" s="251">
        <v>7.4</v>
      </c>
      <c r="H301" s="255">
        <v>6.7</v>
      </c>
    </row>
    <row r="302" spans="2:8" ht="14.25" outlineLevel="4">
      <c r="B302" s="211" t="s">
        <v>35</v>
      </c>
      <c r="C302" s="218">
        <v>1765</v>
      </c>
      <c r="D302" s="218" t="s">
        <v>610</v>
      </c>
      <c r="E302" s="222" t="s">
        <v>611</v>
      </c>
      <c r="F302" s="123"/>
      <c r="G302" s="251">
        <v>11.6</v>
      </c>
      <c r="H302" s="255">
        <v>11.9</v>
      </c>
    </row>
    <row r="303" spans="2:8" ht="14.25" outlineLevel="3">
      <c r="B303" s="211" t="s">
        <v>50</v>
      </c>
      <c r="C303" s="215" t="s">
        <v>26</v>
      </c>
      <c r="D303" s="216" t="s">
        <v>612</v>
      </c>
      <c r="E303" s="224" t="s">
        <v>613</v>
      </c>
      <c r="F303" s="123"/>
      <c r="G303" s="251">
        <v>5.9</v>
      </c>
      <c r="H303" s="255">
        <v>5.1</v>
      </c>
    </row>
    <row r="304" spans="2:8" ht="14.25" outlineLevel="4">
      <c r="B304" s="211" t="s">
        <v>35</v>
      </c>
      <c r="C304" s="218">
        <v>2205</v>
      </c>
      <c r="D304" s="218" t="s">
        <v>614</v>
      </c>
      <c r="E304" s="222" t="s">
        <v>615</v>
      </c>
      <c r="F304" s="123"/>
      <c r="G304" s="251">
        <v>7.1</v>
      </c>
      <c r="H304" s="255">
        <v>5.9</v>
      </c>
    </row>
    <row r="305" spans="2:8" ht="14.25" outlineLevel="4">
      <c r="B305" s="211" t="s">
        <v>35</v>
      </c>
      <c r="C305" s="218">
        <v>2210</v>
      </c>
      <c r="D305" s="218" t="s">
        <v>616</v>
      </c>
      <c r="E305" s="222" t="s">
        <v>617</v>
      </c>
      <c r="F305" s="123"/>
      <c r="G305" s="251">
        <v>4.8</v>
      </c>
      <c r="H305" s="255">
        <v>2.7</v>
      </c>
    </row>
    <row r="306" spans="2:8" ht="14.25" outlineLevel="4">
      <c r="B306" s="211" t="s">
        <v>35</v>
      </c>
      <c r="C306" s="218">
        <v>2215</v>
      </c>
      <c r="D306" s="218" t="s">
        <v>618</v>
      </c>
      <c r="E306" s="222" t="s">
        <v>619</v>
      </c>
      <c r="F306" s="123"/>
      <c r="G306" s="251">
        <v>1.1</v>
      </c>
      <c r="H306" s="255">
        <v>0.6</v>
      </c>
    </row>
    <row r="307" spans="2:8" ht="14.25" outlineLevel="4">
      <c r="B307" s="211" t="s">
        <v>35</v>
      </c>
      <c r="C307" s="218">
        <v>2220</v>
      </c>
      <c r="D307" s="218" t="s">
        <v>620</v>
      </c>
      <c r="E307" s="222" t="s">
        <v>621</v>
      </c>
      <c r="F307" s="123"/>
      <c r="G307" s="251">
        <v>23.9</v>
      </c>
      <c r="H307" s="255">
        <v>19.9</v>
      </c>
    </row>
    <row r="308" spans="2:8" ht="14.25" outlineLevel="4">
      <c r="B308" s="211" t="s">
        <v>35</v>
      </c>
      <c r="C308" s="218">
        <v>2230</v>
      </c>
      <c r="D308" s="218" t="s">
        <v>622</v>
      </c>
      <c r="E308" s="222" t="s">
        <v>623</v>
      </c>
      <c r="F308" s="123"/>
      <c r="G308" s="251">
        <v>3.1</v>
      </c>
      <c r="H308" s="255">
        <v>3.5</v>
      </c>
    </row>
    <row r="309" spans="2:8" ht="14.25" outlineLevel="4">
      <c r="B309" s="211" t="s">
        <v>35</v>
      </c>
      <c r="C309" s="218">
        <v>2235</v>
      </c>
      <c r="D309" s="218" t="s">
        <v>624</v>
      </c>
      <c r="E309" s="222" t="s">
        <v>625</v>
      </c>
      <c r="F309" s="123"/>
      <c r="G309" s="251">
        <v>1.8</v>
      </c>
      <c r="H309" s="255">
        <v>1.7</v>
      </c>
    </row>
    <row r="310" spans="2:8" ht="14.25" outlineLevel="4">
      <c r="B310" s="211" t="s">
        <v>35</v>
      </c>
      <c r="C310" s="218">
        <v>2245</v>
      </c>
      <c r="D310" s="218" t="s">
        <v>626</v>
      </c>
      <c r="E310" s="222" t="s">
        <v>627</v>
      </c>
      <c r="F310" s="123"/>
      <c r="G310" s="251">
        <v>6.9</v>
      </c>
      <c r="H310" s="255">
        <v>6.6</v>
      </c>
    </row>
    <row r="311" spans="2:8" ht="14.25" outlineLevel="4">
      <c r="B311" s="211" t="s">
        <v>35</v>
      </c>
      <c r="C311" s="218">
        <v>2250</v>
      </c>
      <c r="D311" s="218" t="s">
        <v>628</v>
      </c>
      <c r="E311" s="222" t="s">
        <v>629</v>
      </c>
      <c r="F311" s="123"/>
      <c r="G311" s="251">
        <v>6.8</v>
      </c>
      <c r="H311" s="255">
        <v>4.2</v>
      </c>
    </row>
    <row r="312" spans="2:8" ht="14.25" outlineLevel="4">
      <c r="B312" s="211" t="s">
        <v>35</v>
      </c>
      <c r="C312" s="218">
        <v>2255</v>
      </c>
      <c r="D312" s="218" t="s">
        <v>630</v>
      </c>
      <c r="E312" s="222" t="s">
        <v>631</v>
      </c>
      <c r="F312" s="123"/>
      <c r="G312" s="251">
        <v>5</v>
      </c>
      <c r="H312" s="255">
        <v>5.8</v>
      </c>
    </row>
    <row r="313" spans="2:8" ht="14.25" outlineLevel="4">
      <c r="B313" s="211" t="s">
        <v>35</v>
      </c>
      <c r="C313" s="218">
        <v>2260</v>
      </c>
      <c r="D313" s="218" t="s">
        <v>632</v>
      </c>
      <c r="E313" s="222" t="s">
        <v>633</v>
      </c>
      <c r="F313" s="123"/>
      <c r="G313" s="251">
        <v>4.6</v>
      </c>
      <c r="H313" s="255">
        <v>4.7</v>
      </c>
    </row>
    <row r="314" spans="2:8" ht="14.25" outlineLevel="4">
      <c r="B314" s="211" t="s">
        <v>35</v>
      </c>
      <c r="C314" s="218">
        <v>2265</v>
      </c>
      <c r="D314" s="218" t="s">
        <v>634</v>
      </c>
      <c r="E314" s="222" t="s">
        <v>635</v>
      </c>
      <c r="F314" s="123"/>
      <c r="G314" s="251">
        <v>7.2</v>
      </c>
      <c r="H314" s="255">
        <v>6.7</v>
      </c>
    </row>
    <row r="315" spans="2:8" ht="14.25" outlineLevel="4">
      <c r="B315" s="211" t="s">
        <v>35</v>
      </c>
      <c r="C315" s="218">
        <v>2270</v>
      </c>
      <c r="D315" s="218" t="s">
        <v>636</v>
      </c>
      <c r="E315" s="222" t="s">
        <v>637</v>
      </c>
      <c r="F315" s="123"/>
      <c r="G315" s="251">
        <v>6</v>
      </c>
      <c r="H315" s="255">
        <v>6.4</v>
      </c>
    </row>
    <row r="316" spans="2:8" ht="14.25" outlineLevel="3">
      <c r="B316" s="211" t="s">
        <v>50</v>
      </c>
      <c r="C316" s="215" t="s">
        <v>26</v>
      </c>
      <c r="D316" s="216" t="s">
        <v>638</v>
      </c>
      <c r="E316" s="224" t="s">
        <v>639</v>
      </c>
      <c r="F316" s="123"/>
      <c r="G316" s="251">
        <v>12.2</v>
      </c>
      <c r="H316" s="255">
        <v>12.1</v>
      </c>
    </row>
    <row r="317" spans="2:8" ht="14.25" outlineLevel="4">
      <c r="B317" s="211" t="s">
        <v>35</v>
      </c>
      <c r="C317" s="218">
        <v>3105</v>
      </c>
      <c r="D317" s="218" t="s">
        <v>640</v>
      </c>
      <c r="E317" s="222" t="s">
        <v>641</v>
      </c>
      <c r="F317" s="123"/>
      <c r="G317" s="251">
        <v>20.5</v>
      </c>
      <c r="H317" s="255">
        <v>21.1</v>
      </c>
    </row>
    <row r="318" spans="2:8" ht="14.25" outlineLevel="4">
      <c r="B318" s="211" t="s">
        <v>35</v>
      </c>
      <c r="C318" s="218">
        <v>3110</v>
      </c>
      <c r="D318" s="218" t="s">
        <v>642</v>
      </c>
      <c r="E318" s="222" t="s">
        <v>643</v>
      </c>
      <c r="F318" s="123"/>
      <c r="G318" s="251">
        <v>12</v>
      </c>
      <c r="H318" s="255">
        <v>11.4</v>
      </c>
    </row>
    <row r="319" spans="2:8" ht="14.25" outlineLevel="4">
      <c r="B319" s="211" t="s">
        <v>35</v>
      </c>
      <c r="C319" s="218">
        <v>3115</v>
      </c>
      <c r="D319" s="218" t="s">
        <v>644</v>
      </c>
      <c r="E319" s="222" t="s">
        <v>645</v>
      </c>
      <c r="F319" s="123"/>
      <c r="G319" s="251">
        <v>10.8</v>
      </c>
      <c r="H319" s="255">
        <v>11</v>
      </c>
    </row>
    <row r="320" spans="2:8" ht="14.25" outlineLevel="4">
      <c r="B320" s="211" t="s">
        <v>35</v>
      </c>
      <c r="C320" s="218">
        <v>3120</v>
      </c>
      <c r="D320" s="218" t="s">
        <v>646</v>
      </c>
      <c r="E320" s="222" t="s">
        <v>647</v>
      </c>
      <c r="F320" s="123"/>
      <c r="G320" s="251">
        <v>1.4</v>
      </c>
      <c r="H320" s="255">
        <v>0.9</v>
      </c>
    </row>
    <row r="321" spans="2:8" ht="14.25" outlineLevel="4">
      <c r="B321" s="211" t="s">
        <v>35</v>
      </c>
      <c r="C321" s="218">
        <v>3125</v>
      </c>
      <c r="D321" s="218" t="s">
        <v>648</v>
      </c>
      <c r="E321" s="222" t="s">
        <v>649</v>
      </c>
      <c r="F321" s="123"/>
      <c r="G321" s="251">
        <v>16.2</v>
      </c>
      <c r="H321" s="255">
        <v>15.9</v>
      </c>
    </row>
    <row r="322" spans="2:8" ht="14.25" outlineLevel="3">
      <c r="B322" s="211" t="s">
        <v>50</v>
      </c>
      <c r="C322" s="215" t="s">
        <v>26</v>
      </c>
      <c r="D322" s="216" t="s">
        <v>650</v>
      </c>
      <c r="E322" s="224" t="s">
        <v>651</v>
      </c>
      <c r="F322" s="123"/>
      <c r="G322" s="251">
        <v>15.6</v>
      </c>
      <c r="H322" s="255">
        <v>14.7</v>
      </c>
    </row>
    <row r="323" spans="2:8" ht="14.25" outlineLevel="4">
      <c r="B323" s="211" t="s">
        <v>35</v>
      </c>
      <c r="C323" s="218">
        <v>3605</v>
      </c>
      <c r="D323" s="218" t="s">
        <v>652</v>
      </c>
      <c r="E323" s="222" t="s">
        <v>653</v>
      </c>
      <c r="F323" s="123"/>
      <c r="G323" s="251">
        <v>22.3</v>
      </c>
      <c r="H323" s="255">
        <v>21.7</v>
      </c>
    </row>
    <row r="324" spans="2:8" ht="14.25" outlineLevel="4">
      <c r="B324" s="211" t="s">
        <v>35</v>
      </c>
      <c r="C324" s="218">
        <v>3610</v>
      </c>
      <c r="D324" s="218" t="s">
        <v>654</v>
      </c>
      <c r="E324" s="222" t="s">
        <v>655</v>
      </c>
      <c r="F324" s="123"/>
      <c r="G324" s="251">
        <v>11.1</v>
      </c>
      <c r="H324" s="255">
        <v>10.2</v>
      </c>
    </row>
    <row r="325" spans="2:8" ht="14.25" outlineLevel="4">
      <c r="B325" s="211" t="s">
        <v>35</v>
      </c>
      <c r="C325" s="218">
        <v>3615</v>
      </c>
      <c r="D325" s="218" t="s">
        <v>656</v>
      </c>
      <c r="E325" s="222" t="s">
        <v>657</v>
      </c>
      <c r="F325" s="123"/>
      <c r="G325" s="251">
        <v>15.7</v>
      </c>
      <c r="H325" s="255">
        <v>13.3</v>
      </c>
    </row>
    <row r="326" spans="2:8" ht="14.25" outlineLevel="4">
      <c r="B326" s="211" t="s">
        <v>35</v>
      </c>
      <c r="C326" s="218">
        <v>3620</v>
      </c>
      <c r="D326" s="218" t="s">
        <v>658</v>
      </c>
      <c r="E326" s="222" t="s">
        <v>659</v>
      </c>
      <c r="F326" s="123"/>
      <c r="G326" s="251">
        <v>22.2</v>
      </c>
      <c r="H326" s="255">
        <v>21.1</v>
      </c>
    </row>
    <row r="327" spans="2:8" ht="14.25" outlineLevel="4">
      <c r="B327" s="211" t="s">
        <v>35</v>
      </c>
      <c r="C327" s="218">
        <v>3625</v>
      </c>
      <c r="D327" s="218" t="s">
        <v>660</v>
      </c>
      <c r="E327" s="222" t="s">
        <v>661</v>
      </c>
      <c r="F327" s="123"/>
      <c r="G327" s="251">
        <v>14.2</v>
      </c>
      <c r="H327" s="255">
        <v>13</v>
      </c>
    </row>
    <row r="328" spans="2:8" ht="14.25" outlineLevel="4">
      <c r="B328" s="211" t="s">
        <v>35</v>
      </c>
      <c r="C328" s="218">
        <v>3630</v>
      </c>
      <c r="D328" s="218" t="s">
        <v>662</v>
      </c>
      <c r="E328" s="222" t="s">
        <v>663</v>
      </c>
      <c r="F328" s="123"/>
      <c r="G328" s="251">
        <v>25.8</v>
      </c>
      <c r="H328" s="255">
        <v>24.4</v>
      </c>
    </row>
    <row r="329" spans="2:8" ht="14.25" outlineLevel="4">
      <c r="B329" s="211" t="s">
        <v>35</v>
      </c>
      <c r="C329" s="218">
        <v>3635</v>
      </c>
      <c r="D329" s="218" t="s">
        <v>664</v>
      </c>
      <c r="E329" s="222" t="s">
        <v>665</v>
      </c>
      <c r="F329" s="123"/>
      <c r="G329" s="251">
        <v>14.1</v>
      </c>
      <c r="H329" s="255">
        <v>14.2</v>
      </c>
    </row>
    <row r="330" spans="2:8" ht="14.25" outlineLevel="4">
      <c r="B330" s="211" t="s">
        <v>35</v>
      </c>
      <c r="C330" s="218">
        <v>3640</v>
      </c>
      <c r="D330" s="218" t="s">
        <v>666</v>
      </c>
      <c r="E330" s="222" t="s">
        <v>667</v>
      </c>
      <c r="F330" s="123"/>
      <c r="G330" s="251">
        <v>6.5</v>
      </c>
      <c r="H330" s="255">
        <v>5.2</v>
      </c>
    </row>
    <row r="331" spans="2:8" ht="14.25" outlineLevel="4">
      <c r="B331" s="211" t="s">
        <v>35</v>
      </c>
      <c r="C331" s="218">
        <v>3645</v>
      </c>
      <c r="D331" s="218" t="s">
        <v>668</v>
      </c>
      <c r="E331" s="222" t="s">
        <v>669</v>
      </c>
      <c r="F331" s="123"/>
      <c r="G331" s="251">
        <v>10.4</v>
      </c>
      <c r="H331" s="255">
        <v>13.5</v>
      </c>
    </row>
    <row r="332" spans="2:8" ht="14.25" outlineLevel="4">
      <c r="B332" s="211" t="s">
        <v>35</v>
      </c>
      <c r="C332" s="218">
        <v>3650</v>
      </c>
      <c r="D332" s="218" t="s">
        <v>670</v>
      </c>
      <c r="E332" s="222" t="s">
        <v>671</v>
      </c>
      <c r="F332" s="123"/>
      <c r="G332" s="251">
        <v>15.2</v>
      </c>
      <c r="H332" s="255">
        <v>14.7</v>
      </c>
    </row>
    <row r="333" spans="2:8" ht="14.25" outlineLevel="4">
      <c r="B333" s="211" t="s">
        <v>35</v>
      </c>
      <c r="C333" s="218">
        <v>3655</v>
      </c>
      <c r="D333" s="218" t="s">
        <v>672</v>
      </c>
      <c r="E333" s="222" t="s">
        <v>673</v>
      </c>
      <c r="F333" s="123"/>
      <c r="G333" s="251">
        <v>7.1</v>
      </c>
      <c r="H333" s="255">
        <v>7.1</v>
      </c>
    </row>
    <row r="334" spans="2:8" ht="14.25" outlineLevel="3">
      <c r="B334" s="211" t="s">
        <v>50</v>
      </c>
      <c r="C334" s="215" t="s">
        <v>26</v>
      </c>
      <c r="D334" s="216" t="s">
        <v>674</v>
      </c>
      <c r="E334" s="224" t="s">
        <v>675</v>
      </c>
      <c r="F334" s="123"/>
      <c r="G334" s="251">
        <v>7.5</v>
      </c>
      <c r="H334" s="255">
        <v>7</v>
      </c>
    </row>
    <row r="335" spans="2:8" ht="14.25" outlineLevel="4">
      <c r="B335" s="211" t="s">
        <v>35</v>
      </c>
      <c r="C335" s="218">
        <v>3805</v>
      </c>
      <c r="D335" s="218" t="s">
        <v>676</v>
      </c>
      <c r="E335" s="222" t="s">
        <v>677</v>
      </c>
      <c r="F335" s="123"/>
      <c r="G335" s="251">
        <v>1.7</v>
      </c>
      <c r="H335" s="255">
        <v>3</v>
      </c>
    </row>
    <row r="336" spans="2:8" ht="14.25" outlineLevel="4">
      <c r="B336" s="211" t="s">
        <v>35</v>
      </c>
      <c r="C336" s="218">
        <v>3810</v>
      </c>
      <c r="D336" s="218" t="s">
        <v>678</v>
      </c>
      <c r="E336" s="222" t="s">
        <v>679</v>
      </c>
      <c r="F336" s="123"/>
      <c r="G336" s="251">
        <v>8.5</v>
      </c>
      <c r="H336" s="255">
        <v>7</v>
      </c>
    </row>
    <row r="337" spans="2:8" ht="14.25" outlineLevel="4">
      <c r="B337" s="211" t="s">
        <v>35</v>
      </c>
      <c r="C337" s="218">
        <v>3815</v>
      </c>
      <c r="D337" s="218" t="s">
        <v>680</v>
      </c>
      <c r="E337" s="222" t="s">
        <v>681</v>
      </c>
      <c r="F337" s="123"/>
      <c r="G337" s="251">
        <v>14</v>
      </c>
      <c r="H337" s="255">
        <v>13.7</v>
      </c>
    </row>
    <row r="338" spans="2:8" ht="14.25" outlineLevel="4">
      <c r="B338" s="211" t="s">
        <v>35</v>
      </c>
      <c r="C338" s="218">
        <v>3820</v>
      </c>
      <c r="D338" s="218" t="s">
        <v>682</v>
      </c>
      <c r="E338" s="222" t="s">
        <v>683</v>
      </c>
      <c r="F338" s="123"/>
      <c r="G338" s="251">
        <v>4.5</v>
      </c>
      <c r="H338" s="255">
        <v>3.8</v>
      </c>
    </row>
    <row r="339" spans="2:8" ht="14.25" outlineLevel="4">
      <c r="B339" s="211" t="s">
        <v>35</v>
      </c>
      <c r="C339" s="218">
        <v>3825</v>
      </c>
      <c r="D339" s="218" t="s">
        <v>684</v>
      </c>
      <c r="E339" s="222" t="s">
        <v>685</v>
      </c>
      <c r="F339" s="123"/>
      <c r="G339" s="251">
        <v>10.2</v>
      </c>
      <c r="H339" s="255">
        <v>9.4</v>
      </c>
    </row>
    <row r="340" spans="2:8" ht="14.25" outlineLevel="4">
      <c r="B340" s="211" t="s">
        <v>35</v>
      </c>
      <c r="C340" s="218">
        <v>3830</v>
      </c>
      <c r="D340" s="218" t="s">
        <v>686</v>
      </c>
      <c r="E340" s="222" t="s">
        <v>687</v>
      </c>
      <c r="F340" s="123"/>
      <c r="G340" s="251">
        <v>8.7</v>
      </c>
      <c r="H340" s="255">
        <v>8.9</v>
      </c>
    </row>
    <row r="341" spans="2:8" ht="14.25" outlineLevel="4">
      <c r="B341" s="211" t="s">
        <v>35</v>
      </c>
      <c r="C341" s="218">
        <v>3835</v>
      </c>
      <c r="D341" s="218" t="s">
        <v>688</v>
      </c>
      <c r="E341" s="222" t="s">
        <v>689</v>
      </c>
      <c r="F341" s="123"/>
      <c r="G341" s="251">
        <v>4.9</v>
      </c>
      <c r="H341" s="255">
        <v>4.9</v>
      </c>
    </row>
    <row r="342" spans="2:8" ht="18" customHeight="1" outlineLevel="2">
      <c r="B342" s="205" t="s">
        <v>32</v>
      </c>
      <c r="C342" s="209" t="s">
        <v>26</v>
      </c>
      <c r="D342" s="209" t="s">
        <v>690</v>
      </c>
      <c r="E342" s="210" t="s">
        <v>691</v>
      </c>
      <c r="F342" s="122"/>
      <c r="G342" s="250">
        <v>4</v>
      </c>
      <c r="H342" s="254">
        <v>3.6</v>
      </c>
    </row>
    <row r="343" spans="2:8" ht="14.25" outlineLevel="3">
      <c r="B343" s="211" t="s">
        <v>35</v>
      </c>
      <c r="C343" s="225">
        <v>114</v>
      </c>
      <c r="D343" s="226" t="s">
        <v>692</v>
      </c>
      <c r="E343" s="220" t="s">
        <v>693</v>
      </c>
      <c r="F343" s="123"/>
      <c r="G343" s="251">
        <v>6.9</v>
      </c>
      <c r="H343" s="255">
        <v>7</v>
      </c>
    </row>
    <row r="344" spans="2:8" ht="14.25" outlineLevel="3">
      <c r="B344" s="211" t="s">
        <v>35</v>
      </c>
      <c r="C344" s="225">
        <v>1250</v>
      </c>
      <c r="D344" s="226" t="s">
        <v>694</v>
      </c>
      <c r="E344" s="220" t="s">
        <v>695</v>
      </c>
      <c r="F344" s="123"/>
      <c r="G344" s="251">
        <v>-0.3</v>
      </c>
      <c r="H344" s="255">
        <v>-0.3</v>
      </c>
    </row>
    <row r="345" spans="2:8" ht="14.25" outlineLevel="3">
      <c r="B345" s="211" t="s">
        <v>35</v>
      </c>
      <c r="C345" s="225">
        <v>116</v>
      </c>
      <c r="D345" s="226" t="s">
        <v>696</v>
      </c>
      <c r="E345" s="220" t="s">
        <v>697</v>
      </c>
      <c r="F345" s="123"/>
      <c r="G345" s="251">
        <v>4.8</v>
      </c>
      <c r="H345" s="255">
        <v>4.4</v>
      </c>
    </row>
    <row r="346" spans="2:8" ht="14.25" outlineLevel="3">
      <c r="B346" s="211" t="s">
        <v>35</v>
      </c>
      <c r="C346" s="225">
        <v>840</v>
      </c>
      <c r="D346" s="226" t="s">
        <v>698</v>
      </c>
      <c r="E346" s="220" t="s">
        <v>699</v>
      </c>
      <c r="F346" s="123"/>
      <c r="G346" s="251">
        <v>5.5</v>
      </c>
      <c r="H346" s="255">
        <v>5.2</v>
      </c>
    </row>
    <row r="347" spans="2:8" ht="14.25" outlineLevel="3">
      <c r="B347" s="211" t="s">
        <v>35</v>
      </c>
      <c r="C347" s="225">
        <v>835</v>
      </c>
      <c r="D347" s="226" t="s">
        <v>700</v>
      </c>
      <c r="E347" s="220" t="s">
        <v>701</v>
      </c>
      <c r="F347" s="123"/>
      <c r="G347" s="251">
        <v>6.6</v>
      </c>
      <c r="H347" s="255">
        <v>6.7</v>
      </c>
    </row>
    <row r="348" spans="2:8" ht="14.25" outlineLevel="3">
      <c r="B348" s="211" t="s">
        <v>35</v>
      </c>
      <c r="C348" s="225">
        <v>121</v>
      </c>
      <c r="D348" s="226" t="s">
        <v>702</v>
      </c>
      <c r="E348" s="220" t="s">
        <v>703</v>
      </c>
      <c r="F348" s="123"/>
      <c r="G348" s="251">
        <v>2.9</v>
      </c>
      <c r="H348" s="255">
        <v>3.4</v>
      </c>
    </row>
    <row r="349" spans="2:8" ht="14.25" outlineLevel="3">
      <c r="B349" s="211" t="s">
        <v>35</v>
      </c>
      <c r="C349" s="225">
        <v>1160</v>
      </c>
      <c r="D349" s="226" t="s">
        <v>704</v>
      </c>
      <c r="E349" s="220" t="s">
        <v>705</v>
      </c>
      <c r="F349" s="123"/>
      <c r="G349" s="251">
        <v>0.5</v>
      </c>
      <c r="H349" s="255">
        <v>0.2</v>
      </c>
    </row>
    <row r="350" spans="2:8" ht="14.25" outlineLevel="3">
      <c r="B350" s="211" t="s">
        <v>35</v>
      </c>
      <c r="C350" s="225">
        <v>1255</v>
      </c>
      <c r="D350" s="226" t="s">
        <v>706</v>
      </c>
      <c r="E350" s="220" t="s">
        <v>707</v>
      </c>
      <c r="F350" s="123"/>
      <c r="G350" s="251">
        <v>4.4</v>
      </c>
      <c r="H350" s="255">
        <v>3.8</v>
      </c>
    </row>
    <row r="351" spans="2:8" ht="14.25" outlineLevel="3">
      <c r="B351" s="211" t="s">
        <v>35</v>
      </c>
      <c r="C351" s="225">
        <v>119</v>
      </c>
      <c r="D351" s="226" t="s">
        <v>708</v>
      </c>
      <c r="E351" s="220" t="s">
        <v>709</v>
      </c>
      <c r="F351" s="123"/>
      <c r="G351" s="251">
        <v>0.3</v>
      </c>
      <c r="H351" s="255">
        <v>0.5</v>
      </c>
    </row>
    <row r="352" spans="2:8" ht="14.25" outlineLevel="3">
      <c r="B352" s="211" t="s">
        <v>35</v>
      </c>
      <c r="C352" s="225">
        <v>3935</v>
      </c>
      <c r="D352" s="226" t="s">
        <v>710</v>
      </c>
      <c r="E352" s="220" t="s">
        <v>711</v>
      </c>
      <c r="F352" s="123"/>
      <c r="G352" s="251">
        <v>-2.7</v>
      </c>
      <c r="H352" s="255">
        <v>-2.5</v>
      </c>
    </row>
    <row r="353" spans="2:8" ht="14.25" outlineLevel="3">
      <c r="B353" s="211" t="s">
        <v>35</v>
      </c>
      <c r="C353" s="225">
        <v>1165</v>
      </c>
      <c r="D353" s="226" t="s">
        <v>712</v>
      </c>
      <c r="E353" s="220" t="s">
        <v>713</v>
      </c>
      <c r="F353" s="123"/>
      <c r="G353" s="251">
        <v>-5.9</v>
      </c>
      <c r="H353" s="255">
        <v>-6.3</v>
      </c>
    </row>
    <row r="354" spans="2:8" ht="14.25" outlineLevel="3">
      <c r="B354" s="211" t="s">
        <v>35</v>
      </c>
      <c r="C354" s="225">
        <v>3940</v>
      </c>
      <c r="D354" s="226" t="s">
        <v>714</v>
      </c>
      <c r="E354" s="220" t="s">
        <v>715</v>
      </c>
      <c r="F354" s="123"/>
      <c r="G354" s="251">
        <v>3.5</v>
      </c>
      <c r="H354" s="255">
        <v>3.4</v>
      </c>
    </row>
    <row r="355" spans="2:8" ht="14.25" outlineLevel="3">
      <c r="B355" s="211" t="s">
        <v>50</v>
      </c>
      <c r="C355" s="215" t="s">
        <v>26</v>
      </c>
      <c r="D355" s="216" t="s">
        <v>716</v>
      </c>
      <c r="E355" s="217" t="s">
        <v>717</v>
      </c>
      <c r="F355" s="123"/>
      <c r="G355" s="251">
        <v>2.9</v>
      </c>
      <c r="H355" s="255">
        <v>2.5</v>
      </c>
    </row>
    <row r="356" spans="2:8" ht="14.25" outlineLevel="4">
      <c r="B356" s="211" t="s">
        <v>35</v>
      </c>
      <c r="C356" s="218">
        <v>1105</v>
      </c>
      <c r="D356" s="218" t="s">
        <v>718</v>
      </c>
      <c r="E356" s="222" t="s">
        <v>719</v>
      </c>
      <c r="F356" s="123"/>
      <c r="G356" s="251">
        <v>4.1</v>
      </c>
      <c r="H356" s="255">
        <v>3.9</v>
      </c>
    </row>
    <row r="357" spans="2:8" ht="14.25" outlineLevel="4">
      <c r="B357" s="211" t="s">
        <v>35</v>
      </c>
      <c r="C357" s="218">
        <v>1110</v>
      </c>
      <c r="D357" s="218" t="s">
        <v>720</v>
      </c>
      <c r="E357" s="222" t="s">
        <v>721</v>
      </c>
      <c r="F357" s="123"/>
      <c r="G357" s="251">
        <v>1</v>
      </c>
      <c r="H357" s="255">
        <v>-0.2</v>
      </c>
    </row>
    <row r="358" spans="2:8" ht="14.25" outlineLevel="4">
      <c r="B358" s="211" t="s">
        <v>35</v>
      </c>
      <c r="C358" s="218">
        <v>1135</v>
      </c>
      <c r="D358" s="218" t="s">
        <v>722</v>
      </c>
      <c r="E358" s="222" t="s">
        <v>723</v>
      </c>
      <c r="F358" s="123"/>
      <c r="G358" s="251">
        <v>3.6</v>
      </c>
      <c r="H358" s="255">
        <v>3.5</v>
      </c>
    </row>
    <row r="359" spans="2:8" ht="14.25" outlineLevel="4">
      <c r="B359" s="211" t="s">
        <v>35</v>
      </c>
      <c r="C359" s="218">
        <v>1115</v>
      </c>
      <c r="D359" s="218" t="s">
        <v>724</v>
      </c>
      <c r="E359" s="222" t="s">
        <v>725</v>
      </c>
      <c r="F359" s="123"/>
      <c r="G359" s="251">
        <v>1.1</v>
      </c>
      <c r="H359" s="255">
        <v>0.9</v>
      </c>
    </row>
    <row r="360" spans="2:8" ht="14.25" outlineLevel="4">
      <c r="B360" s="211" t="s">
        <v>35</v>
      </c>
      <c r="C360" s="218">
        <v>1125</v>
      </c>
      <c r="D360" s="218" t="s">
        <v>726</v>
      </c>
      <c r="E360" s="222" t="s">
        <v>727</v>
      </c>
      <c r="F360" s="123"/>
      <c r="G360" s="251">
        <v>3.2</v>
      </c>
      <c r="H360" s="255">
        <v>3.3</v>
      </c>
    </row>
    <row r="361" spans="2:8" ht="14.25" outlineLevel="4">
      <c r="B361" s="211" t="s">
        <v>35</v>
      </c>
      <c r="C361" s="218">
        <v>1130</v>
      </c>
      <c r="D361" s="218" t="s">
        <v>728</v>
      </c>
      <c r="E361" s="222" t="s">
        <v>729</v>
      </c>
      <c r="F361" s="123"/>
      <c r="G361" s="251">
        <v>2</v>
      </c>
      <c r="H361" s="255">
        <v>2.1</v>
      </c>
    </row>
    <row r="362" spans="2:8" ht="14.25" outlineLevel="4">
      <c r="B362" s="211" t="s">
        <v>35</v>
      </c>
      <c r="C362" s="218">
        <v>1145</v>
      </c>
      <c r="D362" s="218" t="s">
        <v>730</v>
      </c>
      <c r="E362" s="222" t="s">
        <v>731</v>
      </c>
      <c r="F362" s="123"/>
      <c r="G362" s="251">
        <v>10.1</v>
      </c>
      <c r="H362" s="255">
        <v>10.4</v>
      </c>
    </row>
    <row r="363" spans="2:8" ht="14.25" outlineLevel="4">
      <c r="B363" s="211" t="s">
        <v>35</v>
      </c>
      <c r="C363" s="218">
        <v>1150</v>
      </c>
      <c r="D363" s="218" t="s">
        <v>732</v>
      </c>
      <c r="E363" s="222" t="s">
        <v>733</v>
      </c>
      <c r="F363" s="123"/>
      <c r="G363" s="251">
        <v>8.1</v>
      </c>
      <c r="H363" s="255">
        <v>9.3</v>
      </c>
    </row>
    <row r="364" spans="2:8" ht="14.25" outlineLevel="3">
      <c r="B364" s="211" t="s">
        <v>50</v>
      </c>
      <c r="C364" s="215" t="s">
        <v>26</v>
      </c>
      <c r="D364" s="216" t="s">
        <v>734</v>
      </c>
      <c r="E364" s="217" t="s">
        <v>735</v>
      </c>
      <c r="F364" s="123"/>
      <c r="G364" s="251">
        <v>9.1</v>
      </c>
      <c r="H364" s="255">
        <v>8.9</v>
      </c>
    </row>
    <row r="365" spans="2:8" ht="14.25" outlineLevel="4">
      <c r="B365" s="211" t="s">
        <v>35</v>
      </c>
      <c r="C365" s="218">
        <v>1210</v>
      </c>
      <c r="D365" s="218" t="s">
        <v>736</v>
      </c>
      <c r="E365" s="222" t="s">
        <v>737</v>
      </c>
      <c r="F365" s="123"/>
      <c r="G365" s="251">
        <v>9.5</v>
      </c>
      <c r="H365" s="255">
        <v>9.1</v>
      </c>
    </row>
    <row r="366" spans="2:8" ht="14.25" outlineLevel="4">
      <c r="B366" s="211" t="s">
        <v>35</v>
      </c>
      <c r="C366" s="218">
        <v>1240</v>
      </c>
      <c r="D366" s="218" t="s">
        <v>738</v>
      </c>
      <c r="E366" s="222" t="s">
        <v>739</v>
      </c>
      <c r="F366" s="123"/>
      <c r="G366" s="251">
        <v>9.6</v>
      </c>
      <c r="H366" s="255">
        <v>9</v>
      </c>
    </row>
    <row r="367" spans="2:8" ht="14.25" outlineLevel="4">
      <c r="B367" s="211" t="s">
        <v>35</v>
      </c>
      <c r="C367" s="218">
        <v>1215</v>
      </c>
      <c r="D367" s="218" t="s">
        <v>740</v>
      </c>
      <c r="E367" s="222" t="s">
        <v>741</v>
      </c>
      <c r="F367" s="123"/>
      <c r="G367" s="251">
        <v>6.2</v>
      </c>
      <c r="H367" s="255">
        <v>6.2</v>
      </c>
    </row>
    <row r="368" spans="2:8" ht="14.25" outlineLevel="4">
      <c r="B368" s="211" t="s">
        <v>35</v>
      </c>
      <c r="C368" s="218">
        <v>1225</v>
      </c>
      <c r="D368" s="218" t="s">
        <v>742</v>
      </c>
      <c r="E368" s="222" t="s">
        <v>743</v>
      </c>
      <c r="F368" s="123"/>
      <c r="G368" s="251">
        <v>8.2</v>
      </c>
      <c r="H368" s="255">
        <v>8.3</v>
      </c>
    </row>
    <row r="369" spans="2:8" ht="14.25" outlineLevel="4">
      <c r="B369" s="211" t="s">
        <v>35</v>
      </c>
      <c r="C369" s="218">
        <v>1230</v>
      </c>
      <c r="D369" s="218" t="s">
        <v>744</v>
      </c>
      <c r="E369" s="222" t="s">
        <v>745</v>
      </c>
      <c r="F369" s="123"/>
      <c r="G369" s="251">
        <v>12.9</v>
      </c>
      <c r="H369" s="255">
        <v>12.5</v>
      </c>
    </row>
    <row r="370" spans="2:8" ht="14.25" outlineLevel="4">
      <c r="B370" s="211" t="s">
        <v>35</v>
      </c>
      <c r="C370" s="218">
        <v>1235</v>
      </c>
      <c r="D370" s="218" t="s">
        <v>746</v>
      </c>
      <c r="E370" s="222" t="s">
        <v>747</v>
      </c>
      <c r="F370" s="123"/>
      <c r="G370" s="251">
        <v>4.5</v>
      </c>
      <c r="H370" s="255">
        <v>4.6</v>
      </c>
    </row>
    <row r="371" spans="2:8" ht="14.25" outlineLevel="3">
      <c r="B371" s="211" t="s">
        <v>50</v>
      </c>
      <c r="C371" s="215" t="s">
        <v>26</v>
      </c>
      <c r="D371" s="216" t="s">
        <v>748</v>
      </c>
      <c r="E371" s="217" t="s">
        <v>749</v>
      </c>
      <c r="F371" s="123"/>
      <c r="G371" s="251">
        <v>6.1</v>
      </c>
      <c r="H371" s="255">
        <v>6</v>
      </c>
    </row>
    <row r="372" spans="2:8" ht="14.25" outlineLevel="4">
      <c r="B372" s="211" t="s">
        <v>35</v>
      </c>
      <c r="C372" s="218">
        <v>1605</v>
      </c>
      <c r="D372" s="218" t="s">
        <v>750</v>
      </c>
      <c r="E372" s="222" t="s">
        <v>751</v>
      </c>
      <c r="F372" s="123"/>
      <c r="G372" s="251">
        <v>2.1</v>
      </c>
      <c r="H372" s="255">
        <v>1.8</v>
      </c>
    </row>
    <row r="373" spans="2:8" ht="14.25" outlineLevel="4">
      <c r="B373" s="211" t="s">
        <v>35</v>
      </c>
      <c r="C373" s="218">
        <v>1610</v>
      </c>
      <c r="D373" s="218" t="s">
        <v>752</v>
      </c>
      <c r="E373" s="222" t="s">
        <v>753</v>
      </c>
      <c r="F373" s="123"/>
      <c r="G373" s="251">
        <v>12.7</v>
      </c>
      <c r="H373" s="255">
        <v>12.5</v>
      </c>
    </row>
    <row r="374" spans="2:8" ht="14.25" outlineLevel="4">
      <c r="B374" s="211" t="s">
        <v>35</v>
      </c>
      <c r="C374" s="218">
        <v>1615</v>
      </c>
      <c r="D374" s="218" t="s">
        <v>754</v>
      </c>
      <c r="E374" s="222" t="s">
        <v>755</v>
      </c>
      <c r="F374" s="123"/>
      <c r="G374" s="251">
        <v>11.6</v>
      </c>
      <c r="H374" s="255">
        <v>12.3</v>
      </c>
    </row>
    <row r="375" spans="2:8" ht="14.25" outlineLevel="4">
      <c r="B375" s="211" t="s">
        <v>35</v>
      </c>
      <c r="C375" s="218">
        <v>1620</v>
      </c>
      <c r="D375" s="218" t="s">
        <v>756</v>
      </c>
      <c r="E375" s="222" t="s">
        <v>757</v>
      </c>
      <c r="F375" s="123"/>
      <c r="G375" s="251">
        <v>2.2</v>
      </c>
      <c r="H375" s="255">
        <v>2.2</v>
      </c>
    </row>
    <row r="376" spans="2:8" ht="14.25" outlineLevel="4">
      <c r="B376" s="211" t="s">
        <v>35</v>
      </c>
      <c r="C376" s="218">
        <v>1625</v>
      </c>
      <c r="D376" s="218" t="s">
        <v>758</v>
      </c>
      <c r="E376" s="222" t="s">
        <v>759</v>
      </c>
      <c r="F376" s="123"/>
      <c r="G376" s="251">
        <v>6.6</v>
      </c>
      <c r="H376" s="255">
        <v>7.5</v>
      </c>
    </row>
    <row r="377" spans="2:8" ht="14.25" outlineLevel="4">
      <c r="B377" s="211" t="s">
        <v>35</v>
      </c>
      <c r="C377" s="218">
        <v>1630</v>
      </c>
      <c r="D377" s="218" t="s">
        <v>760</v>
      </c>
      <c r="E377" s="222" t="s">
        <v>761</v>
      </c>
      <c r="F377" s="123"/>
      <c r="G377" s="251">
        <v>9.8</v>
      </c>
      <c r="H377" s="255">
        <v>8.5</v>
      </c>
    </row>
    <row r="378" spans="2:8" ht="14.25" outlineLevel="3">
      <c r="B378" s="211" t="s">
        <v>50</v>
      </c>
      <c r="C378" s="215" t="s">
        <v>26</v>
      </c>
      <c r="D378" s="216" t="s">
        <v>762</v>
      </c>
      <c r="E378" s="217" t="s">
        <v>763</v>
      </c>
      <c r="F378" s="123"/>
      <c r="G378" s="251">
        <v>9</v>
      </c>
      <c r="H378" s="255">
        <v>6.7</v>
      </c>
    </row>
    <row r="379" spans="2:8" ht="14.25" outlineLevel="4">
      <c r="B379" s="211" t="s">
        <v>35</v>
      </c>
      <c r="C379" s="218">
        <v>3305</v>
      </c>
      <c r="D379" s="218" t="s">
        <v>764</v>
      </c>
      <c r="E379" s="222" t="s">
        <v>765</v>
      </c>
      <c r="F379" s="123"/>
      <c r="G379" s="251">
        <v>5.9</v>
      </c>
      <c r="H379" s="255">
        <v>7.1</v>
      </c>
    </row>
    <row r="380" spans="2:8" ht="14.25" outlineLevel="4">
      <c r="B380" s="211" t="s">
        <v>35</v>
      </c>
      <c r="C380" s="218">
        <v>3310</v>
      </c>
      <c r="D380" s="218" t="s">
        <v>766</v>
      </c>
      <c r="E380" s="222" t="s">
        <v>767</v>
      </c>
      <c r="F380" s="123"/>
      <c r="G380" s="251">
        <v>6.5</v>
      </c>
      <c r="H380" s="255">
        <v>6.8</v>
      </c>
    </row>
    <row r="381" spans="2:8" ht="14.25" outlineLevel="4">
      <c r="B381" s="211" t="s">
        <v>35</v>
      </c>
      <c r="C381" s="218">
        <v>3325</v>
      </c>
      <c r="D381" s="218" t="s">
        <v>768</v>
      </c>
      <c r="E381" s="222" t="s">
        <v>769</v>
      </c>
      <c r="F381" s="123"/>
      <c r="G381" s="251">
        <v>3.4</v>
      </c>
      <c r="H381" s="255">
        <v>2.8</v>
      </c>
    </row>
    <row r="382" spans="2:8" ht="14.25" outlineLevel="4">
      <c r="B382" s="211" t="s">
        <v>35</v>
      </c>
      <c r="C382" s="218">
        <v>3315</v>
      </c>
      <c r="D382" s="218" t="s">
        <v>770</v>
      </c>
      <c r="E382" s="222" t="s">
        <v>771</v>
      </c>
      <c r="F382" s="123"/>
      <c r="G382" s="251">
        <v>-0.7</v>
      </c>
      <c r="H382" s="255">
        <v>-0.5</v>
      </c>
    </row>
    <row r="383" spans="2:8" ht="14.25" outlineLevel="4">
      <c r="B383" s="211" t="s">
        <v>35</v>
      </c>
      <c r="C383" s="218">
        <v>3320</v>
      </c>
      <c r="D383" s="218" t="s">
        <v>772</v>
      </c>
      <c r="E383" s="222" t="s">
        <v>773</v>
      </c>
      <c r="F383" s="123"/>
      <c r="G383" s="251">
        <v>84.1</v>
      </c>
      <c r="H383" s="255">
        <v>44.4</v>
      </c>
    </row>
    <row r="384" spans="2:8" ht="18" customHeight="1" outlineLevel="1">
      <c r="B384" s="205" t="s">
        <v>29</v>
      </c>
      <c r="C384" s="207" t="s">
        <v>26</v>
      </c>
      <c r="D384" s="207" t="s">
        <v>774</v>
      </c>
      <c r="E384" s="227" t="s">
        <v>775</v>
      </c>
      <c r="F384" s="122"/>
      <c r="G384" s="250">
        <v>-2.9</v>
      </c>
      <c r="H384" s="254">
        <v>-2.9</v>
      </c>
    </row>
    <row r="385" spans="2:8" ht="14.25" outlineLevel="2">
      <c r="B385" s="211" t="s">
        <v>35</v>
      </c>
      <c r="C385" s="218">
        <v>6805</v>
      </c>
      <c r="D385" s="218" t="s">
        <v>776</v>
      </c>
      <c r="E385" s="222" t="s">
        <v>777</v>
      </c>
      <c r="F385" s="123"/>
      <c r="G385" s="251">
        <v>-1</v>
      </c>
      <c r="H385" s="255">
        <v>-2.2</v>
      </c>
    </row>
    <row r="386" spans="2:8" ht="14.25" outlineLevel="2">
      <c r="B386" s="211" t="s">
        <v>35</v>
      </c>
      <c r="C386" s="218">
        <v>6810</v>
      </c>
      <c r="D386" s="218" t="s">
        <v>778</v>
      </c>
      <c r="E386" s="222" t="s">
        <v>779</v>
      </c>
      <c r="F386" s="123"/>
      <c r="G386" s="251">
        <v>8.9</v>
      </c>
      <c r="H386" s="255">
        <v>8.2</v>
      </c>
    </row>
    <row r="387" spans="2:8" ht="14.25" outlineLevel="2">
      <c r="B387" s="211" t="s">
        <v>35</v>
      </c>
      <c r="C387" s="218">
        <v>6905</v>
      </c>
      <c r="D387" s="218" t="s">
        <v>780</v>
      </c>
      <c r="E387" s="222" t="s">
        <v>781</v>
      </c>
      <c r="F387" s="123"/>
      <c r="G387" s="251">
        <v>9.2</v>
      </c>
      <c r="H387" s="255">
        <v>8.9</v>
      </c>
    </row>
    <row r="388" spans="2:8" ht="14.25" outlineLevel="2">
      <c r="B388" s="211" t="s">
        <v>35</v>
      </c>
      <c r="C388" s="218">
        <v>6830</v>
      </c>
      <c r="D388" s="218" t="s">
        <v>782</v>
      </c>
      <c r="E388" s="222" t="s">
        <v>783</v>
      </c>
      <c r="F388" s="123"/>
      <c r="G388" s="251">
        <v>4</v>
      </c>
      <c r="H388" s="255">
        <v>4.3</v>
      </c>
    </row>
    <row r="389" spans="2:8" ht="14.25" outlineLevel="2">
      <c r="B389" s="211" t="s">
        <v>35</v>
      </c>
      <c r="C389" s="218">
        <v>6835</v>
      </c>
      <c r="D389" s="218" t="s">
        <v>784</v>
      </c>
      <c r="E389" s="222" t="s">
        <v>785</v>
      </c>
      <c r="F389" s="123"/>
      <c r="G389" s="251">
        <v>-4.4</v>
      </c>
      <c r="H389" s="255">
        <v>-1.4</v>
      </c>
    </row>
    <row r="390" spans="2:8" ht="14.25" outlineLevel="2">
      <c r="B390" s="211" t="s">
        <v>35</v>
      </c>
      <c r="C390" s="218">
        <v>6955</v>
      </c>
      <c r="D390" s="218" t="s">
        <v>786</v>
      </c>
      <c r="E390" s="222" t="s">
        <v>787</v>
      </c>
      <c r="F390" s="123"/>
      <c r="G390" s="251">
        <v>-2.6</v>
      </c>
      <c r="H390" s="255">
        <v>-2.7</v>
      </c>
    </row>
    <row r="391" spans="2:8" ht="16.5" outlineLevel="2">
      <c r="B391" s="211" t="s">
        <v>35</v>
      </c>
      <c r="C391" s="218" t="s">
        <v>26</v>
      </c>
      <c r="D391" s="218" t="s">
        <v>788</v>
      </c>
      <c r="E391" s="222" t="s">
        <v>937</v>
      </c>
      <c r="F391" s="123"/>
      <c r="G391" s="251">
        <v>5</v>
      </c>
      <c r="H391" s="255">
        <v>5.2</v>
      </c>
    </row>
    <row r="392" spans="2:8" ht="14.25" outlineLevel="2">
      <c r="B392" s="211" t="s">
        <v>35</v>
      </c>
      <c r="C392" s="218">
        <v>6820</v>
      </c>
      <c r="D392" s="218" t="s">
        <v>789</v>
      </c>
      <c r="E392" s="222" t="s">
        <v>790</v>
      </c>
      <c r="F392" s="123"/>
      <c r="G392" s="251">
        <v>4.9</v>
      </c>
      <c r="H392" s="255">
        <v>2.8</v>
      </c>
    </row>
    <row r="393" spans="2:8" ht="14.25" outlineLevel="2">
      <c r="B393" s="211" t="s">
        <v>35</v>
      </c>
      <c r="C393" s="218">
        <v>6845</v>
      </c>
      <c r="D393" s="218" t="s">
        <v>791</v>
      </c>
      <c r="E393" s="222" t="s">
        <v>792</v>
      </c>
      <c r="F393" s="123"/>
      <c r="G393" s="251">
        <v>-0.7</v>
      </c>
      <c r="H393" s="255">
        <v>-0.6</v>
      </c>
    </row>
    <row r="394" spans="2:8" ht="16.5" outlineLevel="2">
      <c r="B394" s="211" t="s">
        <v>35</v>
      </c>
      <c r="C394" s="218" t="s">
        <v>26</v>
      </c>
      <c r="D394" s="218" t="s">
        <v>793</v>
      </c>
      <c r="E394" s="222" t="s">
        <v>938</v>
      </c>
      <c r="F394" s="123"/>
      <c r="G394" s="251">
        <v>-3.4</v>
      </c>
      <c r="H394" s="255">
        <v>-3.8</v>
      </c>
    </row>
    <row r="395" spans="2:8" ht="14.25" outlineLevel="2">
      <c r="B395" s="211" t="s">
        <v>35</v>
      </c>
      <c r="C395" s="218">
        <v>6855</v>
      </c>
      <c r="D395" s="218" t="s">
        <v>794</v>
      </c>
      <c r="E395" s="222" t="s">
        <v>795</v>
      </c>
      <c r="F395" s="123"/>
      <c r="G395" s="251">
        <v>-1.8</v>
      </c>
      <c r="H395" s="255">
        <v>-2.8</v>
      </c>
    </row>
    <row r="396" spans="2:8" ht="14.25" outlineLevel="2">
      <c r="B396" s="211" t="s">
        <v>35</v>
      </c>
      <c r="C396" s="218">
        <v>6930</v>
      </c>
      <c r="D396" s="218" t="s">
        <v>796</v>
      </c>
      <c r="E396" s="222" t="s">
        <v>797</v>
      </c>
      <c r="F396" s="123"/>
      <c r="G396" s="251">
        <v>-10.7</v>
      </c>
      <c r="H396" s="255">
        <v>-9.8</v>
      </c>
    </row>
    <row r="397" spans="2:8" ht="14.25" outlineLevel="2">
      <c r="B397" s="211" t="s">
        <v>35</v>
      </c>
      <c r="C397" s="218">
        <v>6915</v>
      </c>
      <c r="D397" s="218" t="s">
        <v>798</v>
      </c>
      <c r="E397" s="222" t="s">
        <v>799</v>
      </c>
      <c r="F397" s="123"/>
      <c r="G397" s="251">
        <v>-8.4</v>
      </c>
      <c r="H397" s="255">
        <v>-7.5</v>
      </c>
    </row>
    <row r="398" spans="2:8" ht="14.25" outlineLevel="2">
      <c r="B398" s="211" t="s">
        <v>35</v>
      </c>
      <c r="C398" s="218">
        <v>6950</v>
      </c>
      <c r="D398" s="218" t="s">
        <v>800</v>
      </c>
      <c r="E398" s="222" t="s">
        <v>801</v>
      </c>
      <c r="F398" s="123"/>
      <c r="G398" s="251">
        <v>-10.6</v>
      </c>
      <c r="H398" s="255">
        <v>-12.1</v>
      </c>
    </row>
    <row r="399" spans="2:8" ht="14.25" outlineLevel="2">
      <c r="B399" s="211" t="s">
        <v>35</v>
      </c>
      <c r="C399" s="218">
        <v>6815</v>
      </c>
      <c r="D399" s="218" t="s">
        <v>802</v>
      </c>
      <c r="E399" s="222" t="s">
        <v>803</v>
      </c>
      <c r="F399" s="123"/>
      <c r="G399" s="251">
        <v>-3.5</v>
      </c>
      <c r="H399" s="255">
        <v>-4</v>
      </c>
    </row>
    <row r="400" spans="2:8" ht="14.25" outlineLevel="2">
      <c r="B400" s="211" t="s">
        <v>35</v>
      </c>
      <c r="C400" s="218">
        <v>6940</v>
      </c>
      <c r="D400" s="218" t="s">
        <v>804</v>
      </c>
      <c r="E400" s="222" t="s">
        <v>805</v>
      </c>
      <c r="F400" s="123"/>
      <c r="G400" s="251">
        <v>-6.1</v>
      </c>
      <c r="H400" s="255">
        <v>-5.9</v>
      </c>
    </row>
    <row r="401" spans="2:8" ht="14.25" outlineLevel="2">
      <c r="B401" s="211" t="s">
        <v>35</v>
      </c>
      <c r="C401" s="218">
        <v>6925</v>
      </c>
      <c r="D401" s="218" t="s">
        <v>806</v>
      </c>
      <c r="E401" s="222" t="s">
        <v>807</v>
      </c>
      <c r="F401" s="123"/>
      <c r="G401" s="251">
        <v>-9.9</v>
      </c>
      <c r="H401" s="255">
        <v>-9.2</v>
      </c>
    </row>
    <row r="402" spans="2:8" ht="14.25" outlineLevel="2">
      <c r="B402" s="211" t="s">
        <v>35</v>
      </c>
      <c r="C402" s="218">
        <v>6920</v>
      </c>
      <c r="D402" s="218" t="s">
        <v>808</v>
      </c>
      <c r="E402" s="222" t="s">
        <v>809</v>
      </c>
      <c r="F402" s="123"/>
      <c r="G402" s="251">
        <v>-7.1</v>
      </c>
      <c r="H402" s="255">
        <v>-7.1</v>
      </c>
    </row>
    <row r="403" spans="2:8" ht="14.25" outlineLevel="2">
      <c r="B403" s="211" t="s">
        <v>35</v>
      </c>
      <c r="C403" s="218">
        <v>6910</v>
      </c>
      <c r="D403" s="218" t="s">
        <v>810</v>
      </c>
      <c r="E403" s="222" t="s">
        <v>811</v>
      </c>
      <c r="F403" s="123"/>
      <c r="G403" s="251">
        <v>-8.7</v>
      </c>
      <c r="H403" s="255">
        <v>-8.9</v>
      </c>
    </row>
    <row r="404" spans="2:8" ht="14.25" outlineLevel="2">
      <c r="B404" s="211" t="s">
        <v>35</v>
      </c>
      <c r="C404" s="218">
        <v>6945</v>
      </c>
      <c r="D404" s="218" t="s">
        <v>812</v>
      </c>
      <c r="E404" s="222" t="s">
        <v>813</v>
      </c>
      <c r="F404" s="123"/>
      <c r="G404" s="251">
        <v>-1.2</v>
      </c>
      <c r="H404" s="255">
        <v>-1.4</v>
      </c>
    </row>
    <row r="405" spans="2:8" ht="14.25" outlineLevel="2">
      <c r="B405" s="211" t="s">
        <v>35</v>
      </c>
      <c r="C405" s="218">
        <v>6840</v>
      </c>
      <c r="D405" s="218" t="s">
        <v>814</v>
      </c>
      <c r="E405" s="222" t="s">
        <v>815</v>
      </c>
      <c r="F405" s="123"/>
      <c r="G405" s="251">
        <v>7</v>
      </c>
      <c r="H405" s="255">
        <v>6.5</v>
      </c>
    </row>
    <row r="406" spans="2:8" ht="14.25" outlineLevel="2">
      <c r="B406" s="211" t="s">
        <v>35</v>
      </c>
      <c r="C406" s="218">
        <v>6935</v>
      </c>
      <c r="D406" s="218" t="s">
        <v>816</v>
      </c>
      <c r="E406" s="222" t="s">
        <v>817</v>
      </c>
      <c r="F406" s="123"/>
      <c r="G406" s="251">
        <v>-7.7</v>
      </c>
      <c r="H406" s="255">
        <v>-7.4</v>
      </c>
    </row>
    <row r="407" spans="1:5" ht="4.5" customHeight="1" thickBot="1">
      <c r="A407" s="176"/>
      <c r="B407" s="228"/>
      <c r="C407" s="229"/>
      <c r="D407" s="229"/>
      <c r="E407" s="230"/>
    </row>
    <row r="408" spans="1:8" ht="14.25" customHeight="1">
      <c r="A408" s="176"/>
      <c r="B408" s="176"/>
      <c r="C408" s="233"/>
      <c r="D408" s="233"/>
      <c r="E408" s="285" t="s">
        <v>925</v>
      </c>
      <c r="F408" s="285"/>
      <c r="G408" s="285"/>
      <c r="H408" s="285"/>
    </row>
    <row r="409" spans="1:5" ht="15" customHeight="1">
      <c r="A409" s="176"/>
      <c r="B409" s="176"/>
      <c r="C409" s="233"/>
      <c r="D409" s="233"/>
      <c r="E409" s="167"/>
    </row>
    <row r="410" spans="4:5" ht="15" customHeight="1">
      <c r="D410" s="177"/>
      <c r="E410" s="236" t="s">
        <v>818</v>
      </c>
    </row>
    <row r="411" spans="4:5" ht="15" customHeight="1">
      <c r="D411" s="177"/>
      <c r="E411" s="240" t="s">
        <v>950</v>
      </c>
    </row>
    <row r="412" spans="4:5" ht="15" customHeight="1">
      <c r="D412" s="177"/>
      <c r="E412" s="253" t="s">
        <v>922</v>
      </c>
    </row>
    <row r="413" spans="4:13" ht="15" customHeight="1">
      <c r="D413" s="177"/>
      <c r="E413" s="282" t="s">
        <v>942</v>
      </c>
      <c r="F413" s="282"/>
      <c r="G413" s="282"/>
      <c r="H413" s="282"/>
      <c r="I413" s="282"/>
      <c r="J413" s="282"/>
      <c r="K413" s="282"/>
      <c r="L413" s="282"/>
      <c r="M413" s="282"/>
    </row>
    <row r="414" spans="4:13" ht="15" customHeight="1">
      <c r="D414" s="177"/>
      <c r="E414" s="282"/>
      <c r="F414" s="282"/>
      <c r="G414" s="282"/>
      <c r="H414" s="282"/>
      <c r="I414" s="282"/>
      <c r="J414" s="282"/>
      <c r="K414" s="282"/>
      <c r="L414" s="282"/>
      <c r="M414" s="282"/>
    </row>
    <row r="415" spans="4:8" ht="15" customHeight="1">
      <c r="D415" s="177"/>
      <c r="E415" s="238" t="s">
        <v>909</v>
      </c>
      <c r="G415" s="264"/>
      <c r="H415" s="264"/>
    </row>
    <row r="416" spans="4:8" ht="14.25">
      <c r="D416" s="177"/>
      <c r="E416" s="240" t="s">
        <v>893</v>
      </c>
      <c r="G416" s="264"/>
      <c r="H416" s="264"/>
    </row>
    <row r="417" spans="4:12" ht="14.25" customHeight="1">
      <c r="D417" s="177"/>
      <c r="E417" s="289" t="s">
        <v>894</v>
      </c>
      <c r="F417" s="289"/>
      <c r="G417" s="289"/>
      <c r="H417" s="289"/>
      <c r="I417" s="289"/>
      <c r="J417" s="289"/>
      <c r="K417" s="289"/>
      <c r="L417" s="289"/>
    </row>
    <row r="418" spans="4:12" ht="31.5" customHeight="1">
      <c r="D418" s="177"/>
      <c r="E418" s="289"/>
      <c r="F418" s="289"/>
      <c r="G418" s="289"/>
      <c r="H418" s="289"/>
      <c r="I418" s="289"/>
      <c r="J418" s="289"/>
      <c r="K418" s="289"/>
      <c r="L418" s="289"/>
    </row>
    <row r="419" spans="4:8" ht="14.25" customHeight="1">
      <c r="D419" s="177"/>
      <c r="E419" s="240" t="s">
        <v>4</v>
      </c>
      <c r="G419" s="264"/>
      <c r="H419" s="264"/>
    </row>
    <row r="420" spans="4:8" ht="14.25" customHeight="1">
      <c r="D420" s="177"/>
      <c r="E420" s="241"/>
      <c r="G420" s="264"/>
      <c r="H420" s="264"/>
    </row>
    <row r="421" spans="4:8" ht="14.25" customHeight="1">
      <c r="D421" s="177"/>
      <c r="E421" s="112" t="s">
        <v>821</v>
      </c>
      <c r="G421" s="264"/>
      <c r="H421" s="264"/>
    </row>
    <row r="422" spans="4:15" ht="16.5" customHeight="1">
      <c r="D422" s="177"/>
      <c r="E422" s="284" t="s">
        <v>929</v>
      </c>
      <c r="F422" s="284"/>
      <c r="G422" s="284"/>
      <c r="H422" s="284"/>
      <c r="I422" s="284"/>
      <c r="J422" s="284"/>
      <c r="K422" s="284"/>
      <c r="L422" s="284"/>
      <c r="M422" s="284"/>
      <c r="N422" s="284"/>
      <c r="O422" s="284"/>
    </row>
    <row r="423" spans="4:15" ht="16.5" customHeight="1">
      <c r="D423" s="177"/>
      <c r="E423" s="284"/>
      <c r="F423" s="284"/>
      <c r="G423" s="284"/>
      <c r="H423" s="284"/>
      <c r="I423" s="284"/>
      <c r="J423" s="284"/>
      <c r="K423" s="284"/>
      <c r="L423" s="284"/>
      <c r="M423" s="284"/>
      <c r="N423" s="284"/>
      <c r="O423" s="284"/>
    </row>
    <row r="424" spans="4:8" ht="16.5">
      <c r="D424" s="177"/>
      <c r="E424" s="242" t="s">
        <v>930</v>
      </c>
      <c r="G424" s="264"/>
      <c r="H424" s="264"/>
    </row>
    <row r="425" spans="5:16" ht="20.25" customHeight="1">
      <c r="E425" s="284" t="s">
        <v>932</v>
      </c>
      <c r="F425" s="284"/>
      <c r="G425" s="284"/>
      <c r="H425" s="284"/>
      <c r="I425" s="284"/>
      <c r="J425" s="284"/>
      <c r="K425" s="284"/>
      <c r="L425" s="284"/>
      <c r="M425" s="284"/>
      <c r="N425" s="284"/>
      <c r="O425" s="284"/>
      <c r="P425" s="284"/>
    </row>
    <row r="426" spans="5:16" ht="12.75" customHeight="1">
      <c r="E426" s="284"/>
      <c r="F426" s="284"/>
      <c r="G426" s="284"/>
      <c r="H426" s="284"/>
      <c r="I426" s="284"/>
      <c r="J426" s="284"/>
      <c r="K426" s="284"/>
      <c r="L426" s="284"/>
      <c r="M426" s="284"/>
      <c r="N426" s="284"/>
      <c r="O426" s="284"/>
      <c r="P426" s="284"/>
    </row>
    <row r="427" spans="5:8" ht="16.5">
      <c r="E427" s="244" t="s">
        <v>933</v>
      </c>
      <c r="G427" s="264"/>
      <c r="H427" s="264"/>
    </row>
    <row r="428" spans="5:8" ht="16.5">
      <c r="E428" s="245" t="s">
        <v>934</v>
      </c>
      <c r="G428" s="264"/>
      <c r="H428" s="264"/>
    </row>
    <row r="429" spans="5:8" ht="14.25">
      <c r="E429" s="247" t="s">
        <v>900</v>
      </c>
      <c r="G429" s="264"/>
      <c r="H429" s="264"/>
    </row>
    <row r="430" spans="5:8" ht="16.5">
      <c r="E430" s="245" t="s">
        <v>936</v>
      </c>
      <c r="G430" s="264"/>
      <c r="H430" s="264"/>
    </row>
    <row r="431" spans="5:8" ht="16.5">
      <c r="E431" s="248" t="s">
        <v>935</v>
      </c>
      <c r="G431" s="264"/>
      <c r="H431" s="264"/>
    </row>
    <row r="432" ht="16.5">
      <c r="E432" s="248"/>
    </row>
    <row r="433" ht="12.75">
      <c r="E433" s="182" t="s">
        <v>5</v>
      </c>
    </row>
  </sheetData>
  <sheetProtection/>
  <mergeCells count="8">
    <mergeCell ref="E425:P426"/>
    <mergeCell ref="E417:L418"/>
    <mergeCell ref="E2:S2"/>
    <mergeCell ref="E413:M414"/>
    <mergeCell ref="E408:H408"/>
    <mergeCell ref="G9:G10"/>
    <mergeCell ref="H9:H10"/>
    <mergeCell ref="E422:O423"/>
  </mergeCells>
  <hyperlinks>
    <hyperlink ref="E5" location="'Table 3.0'!A409" tooltip="Table Notes and Footnotes" display="Table Notes and Footnotes"/>
    <hyperlink ref="E433" location="'Table 3.0'!A1" display="Back to the Top"/>
    <hyperlink ref="E429" r:id="rId1" display="https://www.ons.gov.uk/methodology/geography/ukgeographies/administrativegeography"/>
    <hyperlink ref="E412" r:id="rId2" display="https://www.gov.uk/government/statistics/non-domestic-rating-change-in-rateable-value-of-rating-lists-england-and-wales-2017-revaluation"/>
  </hyperlinks>
  <printOptions/>
  <pageMargins left="0.7" right="0.7" top="0.75" bottom="0.75" header="0.3" footer="0.3"/>
  <pageSetup horizontalDpi="600" verticalDpi="600" orientation="portrait" paperSize="9" r:id="rId3"/>
</worksheet>
</file>

<file path=xl/worksheets/sheet8.xml><?xml version="1.0" encoding="utf-8"?>
<worksheet xmlns="http://schemas.openxmlformats.org/spreadsheetml/2006/main" xmlns:r="http://schemas.openxmlformats.org/officeDocument/2006/relationships">
  <dimension ref="A1:I87"/>
  <sheetViews>
    <sheetView zoomScalePageLayoutView="0" workbookViewId="0" topLeftCell="A1">
      <selection activeCell="G11" sqref="G11"/>
    </sheetView>
  </sheetViews>
  <sheetFormatPr defaultColWidth="10.7109375" defaultRowHeight="15" outlineLevelRow="4" outlineLevelCol="1"/>
  <cols>
    <col min="1" max="1" width="2.7109375" style="134" customWidth="1"/>
    <col min="2" max="2" width="12.7109375" style="134" hidden="1" customWidth="1" outlineLevel="1"/>
    <col min="3" max="3" width="10.7109375" style="135" hidden="1" customWidth="1" outlineLevel="1"/>
    <col min="4" max="4" width="12.7109375" style="135" hidden="1" customWidth="1" outlineLevel="1"/>
    <col min="5" max="5" width="47.7109375" style="137" customWidth="1" collapsed="1"/>
    <col min="6" max="6" width="22.57421875" style="138" customWidth="1" collapsed="1"/>
    <col min="7" max="7" width="23.00390625" style="138" customWidth="1"/>
    <col min="8" max="8" width="20.57421875" style="138" customWidth="1"/>
    <col min="9" max="9" width="23.8515625" style="139" customWidth="1"/>
    <col min="10" max="16384" width="10.7109375" style="134" customWidth="1"/>
  </cols>
  <sheetData>
    <row r="1" ht="12.75" customHeight="1">
      <c r="D1" s="136"/>
    </row>
    <row r="2" spans="4:5" ht="18" customHeight="1">
      <c r="D2" s="136"/>
      <c r="E2" s="140" t="s">
        <v>880</v>
      </c>
    </row>
    <row r="3" spans="4:5" ht="17.25" customHeight="1">
      <c r="D3" s="136"/>
      <c r="E3" s="20" t="s">
        <v>901</v>
      </c>
    </row>
    <row r="4" spans="4:5" ht="14.25" customHeight="1">
      <c r="D4" s="136"/>
      <c r="E4" s="141" t="s">
        <v>0</v>
      </c>
    </row>
    <row r="5" spans="4:7" ht="12.75" customHeight="1">
      <c r="D5" s="136"/>
      <c r="E5" s="14" t="s">
        <v>850</v>
      </c>
      <c r="F5" s="142"/>
      <c r="G5" s="142"/>
    </row>
    <row r="6" spans="4:8" ht="12.75" customHeight="1">
      <c r="D6" s="136"/>
      <c r="E6" s="1"/>
      <c r="F6" s="143"/>
      <c r="G6" s="143"/>
      <c r="H6" s="143"/>
    </row>
    <row r="7" spans="4:9" ht="30" customHeight="1" thickBot="1">
      <c r="D7" s="136"/>
      <c r="F7" s="120" t="s">
        <v>881</v>
      </c>
      <c r="G7" s="134"/>
      <c r="H7" s="134"/>
      <c r="I7" s="134"/>
    </row>
    <row r="8" spans="2:9" s="144" customFormat="1" ht="33" thickBot="1">
      <c r="B8" s="145" t="s">
        <v>842</v>
      </c>
      <c r="C8" s="146" t="s">
        <v>882</v>
      </c>
      <c r="D8" s="146" t="s">
        <v>883</v>
      </c>
      <c r="E8" s="147" t="s">
        <v>24</v>
      </c>
      <c r="F8" s="148" t="s">
        <v>884</v>
      </c>
      <c r="G8" s="148" t="str">
        <f>'[2]Table 3.0'!G8</f>
        <v>Total rateable value (2017 list)</v>
      </c>
      <c r="H8" s="148" t="s">
        <v>885</v>
      </c>
      <c r="I8" s="149" t="s">
        <v>886</v>
      </c>
    </row>
    <row r="9" spans="2:9" ht="7.5" customHeight="1">
      <c r="B9" s="150"/>
      <c r="C9" s="151"/>
      <c r="D9" s="151"/>
      <c r="E9" s="152"/>
      <c r="F9" s="153"/>
      <c r="G9" s="153"/>
      <c r="H9" s="153"/>
      <c r="I9" s="153"/>
    </row>
    <row r="10" spans="2:9" ht="21.75" customHeight="1" outlineLevel="1">
      <c r="B10" s="30" t="s">
        <v>29</v>
      </c>
      <c r="C10" s="31" t="s">
        <v>26</v>
      </c>
      <c r="D10" s="32" t="s">
        <v>30</v>
      </c>
      <c r="E10" s="34" t="s">
        <v>31</v>
      </c>
      <c r="F10" s="122">
        <v>63212661</v>
      </c>
      <c r="G10" s="122">
        <v>62573523</v>
      </c>
      <c r="H10" s="122">
        <v>-639138</v>
      </c>
      <c r="I10" s="154">
        <v>-0.0101</v>
      </c>
    </row>
    <row r="11" spans="2:9" ht="15" outlineLevel="1">
      <c r="B11" s="30"/>
      <c r="C11" s="31"/>
      <c r="D11" s="32"/>
      <c r="E11" s="40" t="s">
        <v>887</v>
      </c>
      <c r="F11" s="123">
        <v>16231143</v>
      </c>
      <c r="G11" s="123">
        <v>16107025</v>
      </c>
      <c r="H11" s="123">
        <v>-124118</v>
      </c>
      <c r="I11" s="155">
        <v>-0.008</v>
      </c>
    </row>
    <row r="12" spans="2:9" ht="15" outlineLevel="1">
      <c r="B12" s="30"/>
      <c r="C12" s="31"/>
      <c r="D12" s="32"/>
      <c r="E12" s="40" t="s">
        <v>888</v>
      </c>
      <c r="F12" s="123">
        <v>13322860</v>
      </c>
      <c r="G12" s="123">
        <v>13219218</v>
      </c>
      <c r="H12" s="123">
        <v>-103642</v>
      </c>
      <c r="I12" s="155">
        <v>-0.008</v>
      </c>
    </row>
    <row r="13" spans="2:9" ht="15" outlineLevel="1">
      <c r="B13" s="30"/>
      <c r="C13" s="31"/>
      <c r="D13" s="32"/>
      <c r="E13" s="40" t="s">
        <v>889</v>
      </c>
      <c r="F13" s="123">
        <v>15150423</v>
      </c>
      <c r="G13" s="123">
        <v>14900365</v>
      </c>
      <c r="H13" s="123">
        <v>-250058</v>
      </c>
      <c r="I13" s="155">
        <v>-0.017</v>
      </c>
    </row>
    <row r="14" spans="2:9" ht="15" outlineLevel="1">
      <c r="B14" s="30"/>
      <c r="C14" s="31"/>
      <c r="D14" s="32"/>
      <c r="E14" s="40" t="s">
        <v>890</v>
      </c>
      <c r="F14" s="123">
        <v>18508234</v>
      </c>
      <c r="G14" s="123">
        <v>18346916</v>
      </c>
      <c r="H14" s="123">
        <v>-161318</v>
      </c>
      <c r="I14" s="155">
        <v>-0.009</v>
      </c>
    </row>
    <row r="15" spans="2:9" ht="18" customHeight="1" outlineLevel="2">
      <c r="B15" s="30" t="s">
        <v>32</v>
      </c>
      <c r="C15" s="35" t="s">
        <v>26</v>
      </c>
      <c r="D15" s="35" t="s">
        <v>33</v>
      </c>
      <c r="E15" s="36" t="s">
        <v>34</v>
      </c>
      <c r="F15" s="122">
        <v>2136693</v>
      </c>
      <c r="G15" s="122">
        <v>2108080</v>
      </c>
      <c r="H15" s="122">
        <v>-28613</v>
      </c>
      <c r="I15" s="156">
        <v>-0.013</v>
      </c>
    </row>
    <row r="16" spans="1:9" ht="14.25" outlineLevel="3">
      <c r="A16" s="157"/>
      <c r="B16" s="37" t="s">
        <v>35</v>
      </c>
      <c r="C16" s="38">
        <v>1355</v>
      </c>
      <c r="D16" s="39"/>
      <c r="E16" s="40" t="s">
        <v>887</v>
      </c>
      <c r="F16" s="123">
        <v>643122</v>
      </c>
      <c r="G16" s="123">
        <v>635595</v>
      </c>
      <c r="H16" s="123">
        <v>-7527</v>
      </c>
      <c r="I16" s="155">
        <v>-0.012</v>
      </c>
    </row>
    <row r="17" spans="1:9" ht="14.25" outlineLevel="3">
      <c r="A17" s="157"/>
      <c r="B17" s="37" t="s">
        <v>35</v>
      </c>
      <c r="C17" s="38">
        <v>1350</v>
      </c>
      <c r="D17" s="39"/>
      <c r="E17" s="40" t="s">
        <v>888</v>
      </c>
      <c r="F17" s="123">
        <v>517707</v>
      </c>
      <c r="G17" s="123">
        <v>509793</v>
      </c>
      <c r="H17" s="123">
        <v>-7914</v>
      </c>
      <c r="I17" s="155">
        <v>-0.015</v>
      </c>
    </row>
    <row r="18" spans="1:9" ht="14.25" outlineLevel="3">
      <c r="A18" s="157"/>
      <c r="B18" s="37" t="s">
        <v>35</v>
      </c>
      <c r="C18" s="38">
        <v>724</v>
      </c>
      <c r="D18" s="39"/>
      <c r="E18" s="40" t="s">
        <v>889</v>
      </c>
      <c r="F18" s="123">
        <v>259227</v>
      </c>
      <c r="G18" s="123">
        <v>256423</v>
      </c>
      <c r="H18" s="123">
        <v>-2804</v>
      </c>
      <c r="I18" s="155">
        <v>-0.011</v>
      </c>
    </row>
    <row r="19" spans="1:9" ht="14.25" outlineLevel="3">
      <c r="A19" s="157"/>
      <c r="B19" s="37" t="s">
        <v>35</v>
      </c>
      <c r="C19" s="38">
        <v>734</v>
      </c>
      <c r="D19" s="39"/>
      <c r="E19" s="40" t="s">
        <v>890</v>
      </c>
      <c r="F19" s="123">
        <v>716636</v>
      </c>
      <c r="G19" s="123">
        <v>706269</v>
      </c>
      <c r="H19" s="123">
        <v>-10367</v>
      </c>
      <c r="I19" s="155">
        <v>-0.014</v>
      </c>
    </row>
    <row r="20" spans="1:9" ht="18" customHeight="1" outlineLevel="2">
      <c r="A20" s="157"/>
      <c r="B20" s="30" t="s">
        <v>32</v>
      </c>
      <c r="C20" s="35" t="s">
        <v>26</v>
      </c>
      <c r="D20" s="35" t="s">
        <v>62</v>
      </c>
      <c r="E20" s="36" t="s">
        <v>63</v>
      </c>
      <c r="F20" s="122">
        <v>6702194</v>
      </c>
      <c r="G20" s="122">
        <v>6656419</v>
      </c>
      <c r="H20" s="122">
        <v>-45775</v>
      </c>
      <c r="I20" s="156">
        <v>-0.007</v>
      </c>
    </row>
    <row r="21" spans="1:9" ht="14.25" outlineLevel="3">
      <c r="A21" s="157"/>
      <c r="B21" s="37" t="s">
        <v>35</v>
      </c>
      <c r="C21" s="38">
        <v>2372</v>
      </c>
      <c r="D21" s="39"/>
      <c r="E21" s="40" t="s">
        <v>887</v>
      </c>
      <c r="F21" s="123">
        <v>1906506</v>
      </c>
      <c r="G21" s="123">
        <v>1894476</v>
      </c>
      <c r="H21" s="123">
        <v>-12030</v>
      </c>
      <c r="I21" s="155">
        <v>-0.006</v>
      </c>
    </row>
    <row r="22" spans="1:9" ht="14.25" outlineLevel="3">
      <c r="A22" s="157"/>
      <c r="B22" s="37" t="s">
        <v>35</v>
      </c>
      <c r="C22" s="38">
        <v>2373</v>
      </c>
      <c r="D22" s="39"/>
      <c r="E22" s="40" t="s">
        <v>888</v>
      </c>
      <c r="F22" s="123">
        <v>1648883</v>
      </c>
      <c r="G22" s="123">
        <v>1640126</v>
      </c>
      <c r="H22" s="123">
        <v>-8757</v>
      </c>
      <c r="I22" s="155">
        <v>-0.005</v>
      </c>
    </row>
    <row r="23" spans="1:9" ht="14.25" outlineLevel="3">
      <c r="A23" s="157"/>
      <c r="B23" s="37" t="s">
        <v>35</v>
      </c>
      <c r="C23" s="38">
        <v>660</v>
      </c>
      <c r="D23" s="39"/>
      <c r="E23" s="40" t="s">
        <v>889</v>
      </c>
      <c r="F23" s="123">
        <v>979994</v>
      </c>
      <c r="G23" s="123">
        <v>962972</v>
      </c>
      <c r="H23" s="123">
        <v>-17022</v>
      </c>
      <c r="I23" s="155">
        <v>-0.017</v>
      </c>
    </row>
    <row r="24" spans="1:9" ht="14.25" outlineLevel="3">
      <c r="A24" s="157"/>
      <c r="B24" s="37" t="s">
        <v>35</v>
      </c>
      <c r="C24" s="38">
        <v>665</v>
      </c>
      <c r="D24" s="39"/>
      <c r="E24" s="40" t="s">
        <v>890</v>
      </c>
      <c r="F24" s="123">
        <v>2166811</v>
      </c>
      <c r="G24" s="123">
        <v>2158846</v>
      </c>
      <c r="H24" s="123">
        <v>-7965</v>
      </c>
      <c r="I24" s="155">
        <v>-0.004</v>
      </c>
    </row>
    <row r="25" spans="1:9" ht="18" customHeight="1" outlineLevel="2">
      <c r="A25" s="157"/>
      <c r="B25" s="30" t="s">
        <v>32</v>
      </c>
      <c r="C25" s="35" t="s">
        <v>26</v>
      </c>
      <c r="D25" s="35" t="s">
        <v>150</v>
      </c>
      <c r="E25" s="36" t="s">
        <v>151</v>
      </c>
      <c r="F25" s="122">
        <v>4782898</v>
      </c>
      <c r="G25" s="122">
        <v>4734923</v>
      </c>
      <c r="H25" s="122">
        <v>-47975</v>
      </c>
      <c r="I25" s="156">
        <v>-0.01</v>
      </c>
    </row>
    <row r="26" spans="1:9" ht="14.25" outlineLevel="3">
      <c r="A26" s="157"/>
      <c r="B26" s="37" t="s">
        <v>35</v>
      </c>
      <c r="C26" s="38">
        <v>2001</v>
      </c>
      <c r="D26" s="39"/>
      <c r="E26" s="40" t="s">
        <v>887</v>
      </c>
      <c r="F26" s="123">
        <v>1340278</v>
      </c>
      <c r="G26" s="123">
        <v>1329703</v>
      </c>
      <c r="H26" s="123">
        <v>-10575</v>
      </c>
      <c r="I26" s="155">
        <v>-0.008</v>
      </c>
    </row>
    <row r="27" spans="1:9" ht="14.25" outlineLevel="3">
      <c r="A27" s="157"/>
      <c r="B27" s="37" t="s">
        <v>35</v>
      </c>
      <c r="C27" s="38">
        <v>2004</v>
      </c>
      <c r="D27" s="39"/>
      <c r="E27" s="40" t="s">
        <v>888</v>
      </c>
      <c r="F27" s="123">
        <v>1380953</v>
      </c>
      <c r="G27" s="123">
        <v>1368901</v>
      </c>
      <c r="H27" s="123">
        <v>-12052</v>
      </c>
      <c r="I27" s="155">
        <v>-0.009</v>
      </c>
    </row>
    <row r="28" spans="1:9" ht="14.25" outlineLevel="3">
      <c r="A28" s="157"/>
      <c r="B28" s="37" t="s">
        <v>35</v>
      </c>
      <c r="C28" s="38">
        <v>2002</v>
      </c>
      <c r="D28" s="39"/>
      <c r="E28" s="40" t="s">
        <v>889</v>
      </c>
      <c r="F28" s="123">
        <v>577536</v>
      </c>
      <c r="G28" s="123">
        <v>567680</v>
      </c>
      <c r="H28" s="123">
        <v>-9856</v>
      </c>
      <c r="I28" s="155">
        <v>-0.017</v>
      </c>
    </row>
    <row r="29" spans="1:9" ht="14.25" outlineLevel="3">
      <c r="A29" s="157"/>
      <c r="B29" s="37" t="s">
        <v>35</v>
      </c>
      <c r="C29" s="38">
        <v>2003</v>
      </c>
      <c r="D29" s="39"/>
      <c r="E29" s="40" t="s">
        <v>890</v>
      </c>
      <c r="F29" s="123">
        <v>1484132</v>
      </c>
      <c r="G29" s="123">
        <v>1468639</v>
      </c>
      <c r="H29" s="123">
        <v>-15493</v>
      </c>
      <c r="I29" s="155">
        <v>-0.01</v>
      </c>
    </row>
    <row r="30" spans="1:9" ht="18" customHeight="1" outlineLevel="2">
      <c r="A30" s="157"/>
      <c r="B30" s="30" t="s">
        <v>32</v>
      </c>
      <c r="C30" s="35" t="s">
        <v>26</v>
      </c>
      <c r="D30" s="35" t="s">
        <v>200</v>
      </c>
      <c r="E30" s="36" t="s">
        <v>201</v>
      </c>
      <c r="F30" s="122">
        <v>3933217</v>
      </c>
      <c r="G30" s="122">
        <v>3902146</v>
      </c>
      <c r="H30" s="122">
        <v>-31071</v>
      </c>
      <c r="I30" s="156">
        <v>-0.008</v>
      </c>
    </row>
    <row r="31" spans="1:9" ht="14.25" outlineLevel="3">
      <c r="A31" s="157"/>
      <c r="B31" s="37" t="s">
        <v>35</v>
      </c>
      <c r="C31" s="38">
        <v>1055</v>
      </c>
      <c r="D31" s="39"/>
      <c r="E31" s="40" t="s">
        <v>887</v>
      </c>
      <c r="F31" s="123">
        <v>944280</v>
      </c>
      <c r="G31" s="123">
        <v>937760</v>
      </c>
      <c r="H31" s="123">
        <v>-6520</v>
      </c>
      <c r="I31" s="155">
        <v>-0.007</v>
      </c>
    </row>
    <row r="32" spans="1:9" ht="14.25" outlineLevel="3">
      <c r="A32" s="157"/>
      <c r="B32" s="37" t="s">
        <v>35</v>
      </c>
      <c r="C32" s="38">
        <v>2465</v>
      </c>
      <c r="D32" s="39"/>
      <c r="E32" s="40" t="s">
        <v>888</v>
      </c>
      <c r="F32" s="123">
        <v>1390277</v>
      </c>
      <c r="G32" s="123">
        <v>1384385</v>
      </c>
      <c r="H32" s="123">
        <v>-5892</v>
      </c>
      <c r="I32" s="155">
        <v>-0.004</v>
      </c>
    </row>
    <row r="33" spans="1:9" ht="14.25" outlineLevel="3">
      <c r="A33" s="157"/>
      <c r="B33" s="37" t="s">
        <v>35</v>
      </c>
      <c r="C33" s="38">
        <v>3060</v>
      </c>
      <c r="D33" s="39"/>
      <c r="E33" s="40" t="s">
        <v>889</v>
      </c>
      <c r="F33" s="123">
        <v>380163</v>
      </c>
      <c r="G33" s="123">
        <v>375509</v>
      </c>
      <c r="H33" s="123">
        <v>-4654</v>
      </c>
      <c r="I33" s="155">
        <v>-0.012</v>
      </c>
    </row>
    <row r="34" spans="1:9" ht="14.25" outlineLevel="3">
      <c r="A34" s="157"/>
      <c r="B34" s="37" t="s">
        <v>35</v>
      </c>
      <c r="C34" s="38">
        <v>2470</v>
      </c>
      <c r="D34" s="39"/>
      <c r="E34" s="40" t="s">
        <v>890</v>
      </c>
      <c r="F34" s="123">
        <v>1218497</v>
      </c>
      <c r="G34" s="123">
        <v>1204492</v>
      </c>
      <c r="H34" s="123">
        <v>-14005</v>
      </c>
      <c r="I34" s="155">
        <v>-0.011</v>
      </c>
    </row>
    <row r="35" spans="1:9" ht="18" customHeight="1" outlineLevel="2">
      <c r="A35" s="157"/>
      <c r="B35" s="30" t="s">
        <v>32</v>
      </c>
      <c r="C35" s="35" t="s">
        <v>26</v>
      </c>
      <c r="D35" s="35" t="s">
        <v>292</v>
      </c>
      <c r="E35" s="36" t="s">
        <v>293</v>
      </c>
      <c r="F35" s="122">
        <v>5153288</v>
      </c>
      <c r="G35" s="122">
        <v>5103545</v>
      </c>
      <c r="H35" s="122">
        <v>-49743</v>
      </c>
      <c r="I35" s="156">
        <v>-0.01</v>
      </c>
    </row>
    <row r="36" spans="1:9" ht="14.25" outlineLevel="3">
      <c r="A36" s="157"/>
      <c r="B36" s="37" t="s">
        <v>35</v>
      </c>
      <c r="C36" s="38">
        <v>1850</v>
      </c>
      <c r="D36" s="39"/>
      <c r="E36" s="40" t="s">
        <v>887</v>
      </c>
      <c r="F36" s="123">
        <v>1360610</v>
      </c>
      <c r="G36" s="123">
        <v>1342044</v>
      </c>
      <c r="H36" s="123">
        <v>-18566</v>
      </c>
      <c r="I36" s="155">
        <v>-0.014</v>
      </c>
    </row>
    <row r="37" spans="1:9" ht="14.25" outlineLevel="3">
      <c r="A37" s="157"/>
      <c r="B37" s="37" t="s">
        <v>35</v>
      </c>
      <c r="C37" s="38">
        <v>3245</v>
      </c>
      <c r="D37" s="39"/>
      <c r="E37" s="40" t="s">
        <v>888</v>
      </c>
      <c r="F37" s="123">
        <v>1641079</v>
      </c>
      <c r="G37" s="123">
        <v>1630923</v>
      </c>
      <c r="H37" s="123">
        <v>-10156</v>
      </c>
      <c r="I37" s="155">
        <v>-0.006</v>
      </c>
    </row>
    <row r="38" spans="1:9" ht="14.25" outlineLevel="3">
      <c r="A38" s="157"/>
      <c r="B38" s="37" t="s">
        <v>35</v>
      </c>
      <c r="C38" s="38">
        <v>3455</v>
      </c>
      <c r="D38" s="39"/>
      <c r="E38" s="40" t="s">
        <v>889</v>
      </c>
      <c r="F38" s="123">
        <v>640465</v>
      </c>
      <c r="G38" s="123">
        <v>634688</v>
      </c>
      <c r="H38" s="123">
        <v>-5777</v>
      </c>
      <c r="I38" s="155">
        <v>-0.009</v>
      </c>
    </row>
    <row r="39" spans="1:9" ht="14.25" outlineLevel="3">
      <c r="A39" s="157"/>
      <c r="B39" s="37" t="s">
        <v>35</v>
      </c>
      <c r="C39" s="38">
        <v>3240</v>
      </c>
      <c r="D39" s="39"/>
      <c r="E39" s="40" t="s">
        <v>891</v>
      </c>
      <c r="F39" s="123">
        <v>1511134</v>
      </c>
      <c r="G39" s="123">
        <v>1495891</v>
      </c>
      <c r="H39" s="123">
        <v>-15243</v>
      </c>
      <c r="I39" s="155">
        <v>-0.01</v>
      </c>
    </row>
    <row r="40" spans="1:9" ht="18" customHeight="1" outlineLevel="2">
      <c r="A40" s="157"/>
      <c r="B40" s="30" t="s">
        <v>32</v>
      </c>
      <c r="C40" s="35" t="s">
        <v>26</v>
      </c>
      <c r="D40" s="35" t="s">
        <v>362</v>
      </c>
      <c r="E40" s="36" t="s">
        <v>363</v>
      </c>
      <c r="F40" s="122">
        <v>5768560</v>
      </c>
      <c r="G40" s="122">
        <v>5705896</v>
      </c>
      <c r="H40" s="122">
        <v>-62664</v>
      </c>
      <c r="I40" s="156">
        <v>-0.011</v>
      </c>
    </row>
    <row r="41" spans="1:9" ht="14.25" outlineLevel="3">
      <c r="A41" s="157"/>
      <c r="B41" s="37" t="s">
        <v>35</v>
      </c>
      <c r="C41" s="38">
        <v>235</v>
      </c>
      <c r="D41" s="39"/>
      <c r="E41" s="40" t="s">
        <v>887</v>
      </c>
      <c r="F41" s="123">
        <v>1477574</v>
      </c>
      <c r="G41" s="123">
        <v>1464488</v>
      </c>
      <c r="H41" s="123">
        <v>-13086</v>
      </c>
      <c r="I41" s="155">
        <v>-0.009</v>
      </c>
    </row>
    <row r="42" spans="1:9" ht="14.25" outlineLevel="3">
      <c r="A42" s="157"/>
      <c r="B42" s="37" t="s">
        <v>35</v>
      </c>
      <c r="C42" s="38">
        <v>240</v>
      </c>
      <c r="D42" s="39"/>
      <c r="E42" s="40" t="s">
        <v>888</v>
      </c>
      <c r="F42" s="123">
        <v>1609680</v>
      </c>
      <c r="G42" s="123">
        <v>1590839</v>
      </c>
      <c r="H42" s="123">
        <v>-18841</v>
      </c>
      <c r="I42" s="155">
        <v>-0.012</v>
      </c>
    </row>
    <row r="43" spans="1:9" ht="14.25" outlineLevel="3">
      <c r="A43" s="157"/>
      <c r="B43" s="37" t="s">
        <v>35</v>
      </c>
      <c r="C43" s="38">
        <v>230</v>
      </c>
      <c r="D43" s="39"/>
      <c r="E43" s="40" t="s">
        <v>889</v>
      </c>
      <c r="F43" s="123">
        <v>823795</v>
      </c>
      <c r="G43" s="123">
        <v>811151</v>
      </c>
      <c r="H43" s="123">
        <v>-12644</v>
      </c>
      <c r="I43" s="155">
        <v>-0.015</v>
      </c>
    </row>
    <row r="44" spans="1:9" ht="14.25" outlineLevel="3">
      <c r="A44" s="157"/>
      <c r="B44" s="37" t="s">
        <v>35</v>
      </c>
      <c r="C44" s="38">
        <v>540</v>
      </c>
      <c r="D44" s="39"/>
      <c r="E44" s="40" t="s">
        <v>890</v>
      </c>
      <c r="F44" s="123">
        <v>1857511</v>
      </c>
      <c r="G44" s="123">
        <v>1839418</v>
      </c>
      <c r="H44" s="123">
        <v>-18093</v>
      </c>
      <c r="I44" s="155">
        <v>-0.01</v>
      </c>
    </row>
    <row r="45" spans="1:9" ht="18" customHeight="1" outlineLevel="2">
      <c r="A45" s="157"/>
      <c r="B45" s="30" t="s">
        <v>32</v>
      </c>
      <c r="C45" s="35" t="s">
        <v>26</v>
      </c>
      <c r="D45" s="35" t="s">
        <v>468</v>
      </c>
      <c r="E45" s="36" t="s">
        <v>469</v>
      </c>
      <c r="F45" s="122">
        <v>20347302</v>
      </c>
      <c r="G45" s="122">
        <v>20128218</v>
      </c>
      <c r="H45" s="122">
        <v>-219084</v>
      </c>
      <c r="I45" s="156">
        <v>-0.011</v>
      </c>
    </row>
    <row r="46" spans="1:9" ht="14.25" outlineLevel="4">
      <c r="A46" s="157"/>
      <c r="B46" s="37" t="s">
        <v>35</v>
      </c>
      <c r="C46" s="44">
        <v>5210</v>
      </c>
      <c r="D46" s="44"/>
      <c r="E46" s="40" t="s">
        <v>887</v>
      </c>
      <c r="F46" s="123">
        <v>4717402</v>
      </c>
      <c r="G46" s="123">
        <v>4690911</v>
      </c>
      <c r="H46" s="123">
        <v>-26491</v>
      </c>
      <c r="I46" s="155">
        <v>-0.006</v>
      </c>
    </row>
    <row r="47" spans="1:9" ht="14.25" outlineLevel="4">
      <c r="A47" s="157"/>
      <c r="B47" s="37" t="s">
        <v>35</v>
      </c>
      <c r="C47" s="44">
        <v>5030</v>
      </c>
      <c r="D47" s="44"/>
      <c r="E47" s="40" t="s">
        <v>888</v>
      </c>
      <c r="F47" s="123">
        <v>1761920</v>
      </c>
      <c r="G47" s="123">
        <v>1754779</v>
      </c>
      <c r="H47" s="123">
        <v>-7141</v>
      </c>
      <c r="I47" s="155">
        <v>-0.004</v>
      </c>
    </row>
    <row r="48" spans="1:9" ht="14.25" outlineLevel="4">
      <c r="A48" s="157"/>
      <c r="B48" s="37" t="s">
        <v>35</v>
      </c>
      <c r="C48" s="44">
        <v>5360</v>
      </c>
      <c r="D48" s="44"/>
      <c r="E48" s="40" t="s">
        <v>889</v>
      </c>
      <c r="F48" s="123">
        <v>9116079</v>
      </c>
      <c r="G48" s="123">
        <v>8959441</v>
      </c>
      <c r="H48" s="123">
        <v>-156638</v>
      </c>
      <c r="I48" s="155">
        <v>-0.017</v>
      </c>
    </row>
    <row r="49" spans="1:9" ht="14.25" outlineLevel="4">
      <c r="A49" s="157"/>
      <c r="B49" s="37" t="s">
        <v>35</v>
      </c>
      <c r="C49" s="44">
        <v>5390</v>
      </c>
      <c r="D49" s="44"/>
      <c r="E49" s="40" t="s">
        <v>890</v>
      </c>
      <c r="F49" s="123">
        <v>4751902</v>
      </c>
      <c r="G49" s="123">
        <v>4723087</v>
      </c>
      <c r="H49" s="123">
        <v>-28815</v>
      </c>
      <c r="I49" s="155">
        <v>-0.006</v>
      </c>
    </row>
    <row r="50" spans="1:9" ht="18" customHeight="1" outlineLevel="2">
      <c r="A50" s="157"/>
      <c r="B50" s="30" t="s">
        <v>32</v>
      </c>
      <c r="C50" s="35" t="s">
        <v>26</v>
      </c>
      <c r="D50" s="35" t="s">
        <v>540</v>
      </c>
      <c r="E50" s="36" t="s">
        <v>541</v>
      </c>
      <c r="F50" s="122">
        <v>9410588</v>
      </c>
      <c r="G50" s="122">
        <v>9310964</v>
      </c>
      <c r="H50" s="122">
        <v>-99624</v>
      </c>
      <c r="I50" s="156">
        <v>-0.011</v>
      </c>
    </row>
    <row r="51" spans="1:9" ht="14.25" outlineLevel="3">
      <c r="A51" s="157"/>
      <c r="B51" s="37" t="s">
        <v>35</v>
      </c>
      <c r="C51" s="38">
        <v>335</v>
      </c>
      <c r="D51" s="39"/>
      <c r="E51" s="40" t="s">
        <v>887</v>
      </c>
      <c r="F51" s="123">
        <v>2468718</v>
      </c>
      <c r="G51" s="123">
        <v>2450919</v>
      </c>
      <c r="H51" s="123">
        <v>-17799</v>
      </c>
      <c r="I51" s="155">
        <v>-0.007</v>
      </c>
    </row>
    <row r="52" spans="1:9" ht="14.25" outlineLevel="3">
      <c r="A52" s="157"/>
      <c r="B52" s="37" t="s">
        <v>35</v>
      </c>
      <c r="C52" s="38">
        <v>1445</v>
      </c>
      <c r="D52" s="39"/>
      <c r="E52" s="40" t="s">
        <v>888</v>
      </c>
      <c r="F52" s="123">
        <v>2145206</v>
      </c>
      <c r="G52" s="123">
        <v>2123311</v>
      </c>
      <c r="H52" s="123">
        <v>-21895</v>
      </c>
      <c r="I52" s="155">
        <v>-0.01</v>
      </c>
    </row>
    <row r="53" spans="1:9" ht="14.25" outlineLevel="3">
      <c r="A53" s="157"/>
      <c r="B53" s="37" t="s">
        <v>35</v>
      </c>
      <c r="C53" s="38">
        <v>2100</v>
      </c>
      <c r="D53" s="39"/>
      <c r="E53" s="40" t="s">
        <v>889</v>
      </c>
      <c r="F53" s="123">
        <v>1731713</v>
      </c>
      <c r="G53" s="123">
        <v>1702601</v>
      </c>
      <c r="H53" s="123">
        <v>-29112</v>
      </c>
      <c r="I53" s="155">
        <v>-0.017</v>
      </c>
    </row>
    <row r="54" spans="1:9" ht="14.25" outlineLevel="3">
      <c r="A54" s="157"/>
      <c r="B54" s="37" t="s">
        <v>35</v>
      </c>
      <c r="C54" s="38">
        <v>2280</v>
      </c>
      <c r="D54" s="39"/>
      <c r="E54" s="40" t="s">
        <v>890</v>
      </c>
      <c r="F54" s="123">
        <v>3064952</v>
      </c>
      <c r="G54" s="123">
        <v>3034134</v>
      </c>
      <c r="H54" s="123">
        <v>-30818</v>
      </c>
      <c r="I54" s="155">
        <v>-0.01</v>
      </c>
    </row>
    <row r="55" spans="1:9" ht="18" customHeight="1" outlineLevel="2">
      <c r="A55" s="157"/>
      <c r="B55" s="30" t="s">
        <v>32</v>
      </c>
      <c r="C55" s="35" t="s">
        <v>26</v>
      </c>
      <c r="D55" s="35" t="s">
        <v>690</v>
      </c>
      <c r="E55" s="36" t="s">
        <v>691</v>
      </c>
      <c r="F55" s="122">
        <v>4977922</v>
      </c>
      <c r="G55" s="122">
        <v>4923332</v>
      </c>
      <c r="H55" s="122">
        <v>-54590</v>
      </c>
      <c r="I55" s="156">
        <v>-0.011</v>
      </c>
    </row>
    <row r="56" spans="1:9" ht="14.25" outlineLevel="3">
      <c r="A56" s="157"/>
      <c r="B56" s="37" t="s">
        <v>35</v>
      </c>
      <c r="C56" s="158">
        <v>114</v>
      </c>
      <c r="D56" s="159"/>
      <c r="E56" s="40" t="s">
        <v>887</v>
      </c>
      <c r="F56" s="123">
        <v>1372655</v>
      </c>
      <c r="G56" s="123">
        <v>1361130</v>
      </c>
      <c r="H56" s="123">
        <v>-11525</v>
      </c>
      <c r="I56" s="155">
        <v>-0.008</v>
      </c>
    </row>
    <row r="57" spans="1:9" ht="14.25" outlineLevel="3">
      <c r="A57" s="157"/>
      <c r="B57" s="37" t="s">
        <v>35</v>
      </c>
      <c r="C57" s="158">
        <v>1250</v>
      </c>
      <c r="D57" s="159"/>
      <c r="E57" s="40" t="s">
        <v>888</v>
      </c>
      <c r="F57" s="123">
        <v>1227155</v>
      </c>
      <c r="G57" s="123">
        <v>1216162</v>
      </c>
      <c r="H57" s="123">
        <v>-10993</v>
      </c>
      <c r="I57" s="155">
        <v>-0.009</v>
      </c>
    </row>
    <row r="58" spans="1:9" ht="14.25" outlineLevel="3">
      <c r="A58" s="157"/>
      <c r="B58" s="37" t="s">
        <v>35</v>
      </c>
      <c r="C58" s="158">
        <v>116</v>
      </c>
      <c r="D58" s="159"/>
      <c r="E58" s="40" t="s">
        <v>889</v>
      </c>
      <c r="F58" s="123">
        <v>641451</v>
      </c>
      <c r="G58" s="123">
        <v>629900</v>
      </c>
      <c r="H58" s="123">
        <v>-11551</v>
      </c>
      <c r="I58" s="155">
        <v>-0.018</v>
      </c>
    </row>
    <row r="59" spans="1:9" ht="14.25" outlineLevel="3">
      <c r="A59" s="157"/>
      <c r="B59" s="37" t="s">
        <v>35</v>
      </c>
      <c r="C59" s="158">
        <v>840</v>
      </c>
      <c r="D59" s="159"/>
      <c r="E59" s="40" t="s">
        <v>890</v>
      </c>
      <c r="F59" s="123">
        <v>1736661</v>
      </c>
      <c r="G59" s="123">
        <v>1716140</v>
      </c>
      <c r="H59" s="123">
        <v>-20521</v>
      </c>
      <c r="I59" s="155">
        <v>-0.012</v>
      </c>
    </row>
    <row r="60" spans="1:9" ht="18" customHeight="1" outlineLevel="1">
      <c r="A60" s="157"/>
      <c r="B60" s="30" t="s">
        <v>29</v>
      </c>
      <c r="C60" s="32" t="s">
        <v>26</v>
      </c>
      <c r="D60" s="32" t="s">
        <v>774</v>
      </c>
      <c r="E60" s="53" t="s">
        <v>775</v>
      </c>
      <c r="F60" s="122">
        <v>2394203</v>
      </c>
      <c r="G60" s="122">
        <v>2379643</v>
      </c>
      <c r="H60" s="122">
        <v>-14560</v>
      </c>
      <c r="I60" s="156">
        <v>-0.006</v>
      </c>
    </row>
    <row r="61" spans="1:9" ht="14.25" outlineLevel="2">
      <c r="A61" s="157"/>
      <c r="B61" s="37" t="s">
        <v>35</v>
      </c>
      <c r="C61" s="44">
        <v>6805</v>
      </c>
      <c r="D61" s="44"/>
      <c r="E61" s="40" t="s">
        <v>887</v>
      </c>
      <c r="F61" s="123">
        <v>690775</v>
      </c>
      <c r="G61" s="123">
        <v>686893</v>
      </c>
      <c r="H61" s="123">
        <v>-3882</v>
      </c>
      <c r="I61" s="155">
        <v>-0.006</v>
      </c>
    </row>
    <row r="62" spans="1:9" ht="14.25" outlineLevel="2">
      <c r="A62" s="157"/>
      <c r="B62" s="37" t="s">
        <v>35</v>
      </c>
      <c r="C62" s="44">
        <v>6810</v>
      </c>
      <c r="D62" s="44"/>
      <c r="E62" s="40" t="s">
        <v>888</v>
      </c>
      <c r="F62" s="123">
        <v>590047</v>
      </c>
      <c r="G62" s="123">
        <v>586157</v>
      </c>
      <c r="H62" s="123">
        <v>-3890</v>
      </c>
      <c r="I62" s="155">
        <v>-0.007</v>
      </c>
    </row>
    <row r="63" spans="1:9" ht="14.25" outlineLevel="2">
      <c r="A63" s="157"/>
      <c r="B63" s="37" t="s">
        <v>35</v>
      </c>
      <c r="C63" s="44">
        <v>6905</v>
      </c>
      <c r="D63" s="44"/>
      <c r="E63" s="40" t="s">
        <v>889</v>
      </c>
      <c r="F63" s="123">
        <v>266318</v>
      </c>
      <c r="G63" s="123">
        <v>264336</v>
      </c>
      <c r="H63" s="123">
        <v>-1982</v>
      </c>
      <c r="I63" s="155">
        <v>-0.007</v>
      </c>
    </row>
    <row r="64" spans="1:9" ht="14.25" outlineLevel="2">
      <c r="A64" s="157"/>
      <c r="B64" s="37" t="s">
        <v>35</v>
      </c>
      <c r="C64" s="44">
        <v>6830</v>
      </c>
      <c r="D64" s="44"/>
      <c r="E64" s="40" t="s">
        <v>890</v>
      </c>
      <c r="F64" s="123">
        <v>847063</v>
      </c>
      <c r="G64" s="123">
        <v>842257</v>
      </c>
      <c r="H64" s="123">
        <v>-4806</v>
      </c>
      <c r="I64" s="155">
        <v>-0.006</v>
      </c>
    </row>
    <row r="65" spans="1:9" ht="4.5" customHeight="1" thickBot="1">
      <c r="A65" s="135"/>
      <c r="B65" s="160"/>
      <c r="C65" s="161"/>
      <c r="D65" s="161"/>
      <c r="E65" s="162"/>
      <c r="F65" s="163"/>
      <c r="G65" s="163"/>
      <c r="H65" s="163"/>
      <c r="I65" s="164"/>
    </row>
    <row r="66" spans="1:9" ht="14.25" customHeight="1">
      <c r="A66" s="135"/>
      <c r="B66" s="135"/>
      <c r="C66" s="165"/>
      <c r="D66" s="165"/>
      <c r="E66" s="285" t="s">
        <v>892</v>
      </c>
      <c r="F66" s="285"/>
      <c r="G66" s="285"/>
      <c r="H66" s="285"/>
      <c r="I66" s="166"/>
    </row>
    <row r="67" spans="1:9" ht="15" customHeight="1">
      <c r="A67" s="135"/>
      <c r="B67" s="135"/>
      <c r="C67" s="165"/>
      <c r="D67" s="165"/>
      <c r="E67" s="271"/>
      <c r="F67" s="271"/>
      <c r="G67" s="271"/>
      <c r="H67" s="271"/>
      <c r="I67" s="164"/>
    </row>
    <row r="68" spans="1:9" ht="15" customHeight="1">
      <c r="A68" s="135"/>
      <c r="B68" s="135"/>
      <c r="C68" s="165"/>
      <c r="D68" s="165"/>
      <c r="E68" s="286"/>
      <c r="F68" s="286"/>
      <c r="G68" s="286"/>
      <c r="H68" s="286"/>
      <c r="I68" s="164"/>
    </row>
    <row r="69" spans="4:8" ht="15" customHeight="1">
      <c r="D69" s="136"/>
      <c r="E69" s="59" t="s">
        <v>818</v>
      </c>
      <c r="F69" s="168"/>
      <c r="G69" s="168"/>
      <c r="H69" s="168"/>
    </row>
    <row r="70" spans="4:8" ht="15" customHeight="1">
      <c r="D70" s="136"/>
      <c r="E70" s="60" t="s">
        <v>846</v>
      </c>
      <c r="F70" s="168"/>
      <c r="G70" s="168"/>
      <c r="H70" s="168"/>
    </row>
    <row r="71" spans="4:9" ht="14.25">
      <c r="D71" s="136"/>
      <c r="E71" s="169" t="s">
        <v>893</v>
      </c>
      <c r="F71" s="169"/>
      <c r="G71" s="169"/>
      <c r="H71" s="169"/>
      <c r="I71" s="170"/>
    </row>
    <row r="72" spans="4:9" ht="14.25" customHeight="1">
      <c r="D72" s="136"/>
      <c r="E72" s="293" t="s">
        <v>894</v>
      </c>
      <c r="F72" s="293"/>
      <c r="G72" s="293"/>
      <c r="H72" s="293"/>
      <c r="I72" s="293"/>
    </row>
    <row r="73" spans="4:9" ht="14.25" customHeight="1">
      <c r="D73" s="136"/>
      <c r="E73" s="293"/>
      <c r="F73" s="293"/>
      <c r="G73" s="293"/>
      <c r="H73" s="293"/>
      <c r="I73" s="293"/>
    </row>
    <row r="74" spans="4:9" ht="14.25" customHeight="1">
      <c r="D74" s="136"/>
      <c r="E74" s="169" t="s">
        <v>4</v>
      </c>
      <c r="F74" s="169"/>
      <c r="G74" s="169"/>
      <c r="H74" s="169"/>
      <c r="I74" s="170"/>
    </row>
    <row r="75" spans="4:8" ht="14.25" customHeight="1">
      <c r="D75" s="136"/>
      <c r="E75" s="21"/>
      <c r="F75" s="168"/>
      <c r="G75" s="168"/>
      <c r="H75" s="168"/>
    </row>
    <row r="76" spans="4:8" ht="14.25" customHeight="1">
      <c r="D76" s="136"/>
      <c r="E76" s="20" t="s">
        <v>821</v>
      </c>
      <c r="F76" s="168"/>
      <c r="G76" s="168"/>
      <c r="H76" s="168"/>
    </row>
    <row r="77" spans="4:9" ht="16.5" customHeight="1">
      <c r="D77" s="136"/>
      <c r="E77" s="284" t="s">
        <v>895</v>
      </c>
      <c r="F77" s="284"/>
      <c r="G77" s="284"/>
      <c r="H77" s="284"/>
      <c r="I77" s="284"/>
    </row>
    <row r="78" spans="4:9" ht="16.5" customHeight="1">
      <c r="D78" s="136"/>
      <c r="E78" s="284"/>
      <c r="F78" s="284"/>
      <c r="G78" s="284"/>
      <c r="H78" s="284"/>
      <c r="I78" s="284"/>
    </row>
    <row r="79" spans="4:9" ht="16.5" customHeight="1">
      <c r="D79" s="136"/>
      <c r="E79" s="80" t="s">
        <v>896</v>
      </c>
      <c r="F79" s="62"/>
      <c r="G79" s="62"/>
      <c r="H79" s="62"/>
      <c r="I79" s="62"/>
    </row>
    <row r="80" spans="4:8" ht="16.5">
      <c r="D80" s="136"/>
      <c r="E80" s="80" t="s">
        <v>897</v>
      </c>
      <c r="F80" s="171"/>
      <c r="G80" s="171"/>
      <c r="H80" s="171"/>
    </row>
    <row r="81" spans="5:8" ht="20.25" customHeight="1">
      <c r="E81" s="287" t="s">
        <v>845</v>
      </c>
      <c r="F81" s="269"/>
      <c r="G81" s="269"/>
      <c r="H81" s="269"/>
    </row>
    <row r="82" spans="5:8" ht="12.75" customHeight="1">
      <c r="E82" s="269"/>
      <c r="F82" s="269"/>
      <c r="G82" s="269"/>
      <c r="H82" s="269"/>
    </row>
    <row r="83" spans="5:8" ht="16.5">
      <c r="E83" s="106" t="s">
        <v>898</v>
      </c>
      <c r="F83" s="171"/>
      <c r="G83" s="171"/>
      <c r="H83" s="171"/>
    </row>
    <row r="84" spans="5:8" ht="16.5">
      <c r="E84" s="61" t="s">
        <v>899</v>
      </c>
      <c r="F84" s="172"/>
      <c r="G84" s="172"/>
      <c r="H84" s="172"/>
    </row>
    <row r="85" spans="5:8" ht="14.25">
      <c r="E85" s="173" t="s">
        <v>900</v>
      </c>
      <c r="F85" s="171"/>
      <c r="G85" s="171"/>
      <c r="H85" s="171"/>
    </row>
    <row r="86" spans="5:8" ht="16.5">
      <c r="E86" s="61"/>
      <c r="F86" s="174"/>
      <c r="G86" s="174"/>
      <c r="H86" s="174"/>
    </row>
    <row r="87" spans="5:8" ht="12.75">
      <c r="E87" s="14" t="s">
        <v>5</v>
      </c>
      <c r="F87" s="174"/>
      <c r="G87" s="174"/>
      <c r="H87" s="174"/>
    </row>
  </sheetData>
  <sheetProtection/>
  <mergeCells count="6">
    <mergeCell ref="E66:H66"/>
    <mergeCell ref="E67:H67"/>
    <mergeCell ref="E68:H68"/>
    <mergeCell ref="E72:I73"/>
    <mergeCell ref="E77:I78"/>
    <mergeCell ref="E81:H82"/>
  </mergeCells>
  <hyperlinks>
    <hyperlink ref="E85" r:id="rId1" display="https://www.ons.gov.uk/methodology/geography/ukgeographies/administrativegeography"/>
    <hyperlink ref="E87" location="'Table 3.0'!A1" display="Back to the Top"/>
    <hyperlink ref="E5" location="Revisions!A69:A85" tooltip="Click here to view the notes to this table." display="Table notes and footnote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Dicken, Charlotte</dc:creator>
  <cp:keywords/>
  <dc:description/>
  <cp:lastModifiedBy>Astley, Stephanie</cp:lastModifiedBy>
  <dcterms:created xsi:type="dcterms:W3CDTF">2015-07-16T09:29:09Z</dcterms:created>
  <dcterms:modified xsi:type="dcterms:W3CDTF">2017-10-02T14:00:45Z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