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HQ\102PF\Shared\Group_LCDSHD2_IMD\IMD\Statistics Branch\Tribunals\Publications\201718\Q1\FINAL\"/>
    </mc:Choice>
  </mc:AlternateContent>
  <bookViews>
    <workbookView xWindow="-15" yWindow="4740" windowWidth="15480" windowHeight="4800" tabRatio="701"/>
  </bookViews>
  <sheets>
    <sheet name="Index" sheetId="1" r:id="rId1"/>
    <sheet name="E.1" sheetId="26" r:id="rId2"/>
    <sheet name="E.2" sheetId="59" r:id="rId3"/>
    <sheet name="E.3" sheetId="30" r:id="rId4"/>
    <sheet name="E.4" sheetId="57" r:id="rId5"/>
    <sheet name="E.5" sheetId="31" r:id="rId6"/>
    <sheet name="E.6" sheetId="32" r:id="rId7"/>
    <sheet name="E.7" sheetId="33" r:id="rId8"/>
    <sheet name="E.8" sheetId="58" r:id="rId9"/>
    <sheet name="E.9" sheetId="35" r:id="rId10"/>
    <sheet name="E.10" sheetId="36" r:id="rId11"/>
    <sheet name="E.11" sheetId="37" r:id="rId12"/>
    <sheet name="E.12" sheetId="38" r:id="rId13"/>
    <sheet name="E.13" sheetId="39" r:id="rId14"/>
    <sheet name="E.14" sheetId="40" r:id="rId15"/>
    <sheet name="E.15" sheetId="42" r:id="rId16"/>
    <sheet name="E.16" sheetId="41" r:id="rId17"/>
  </sheets>
  <externalReferences>
    <externalReference r:id="rId18"/>
    <externalReference r:id="rId19"/>
    <externalReference r:id="rId20"/>
    <externalReference r:id="rId21"/>
    <externalReference r:id="rId22"/>
    <externalReference r:id="rId23"/>
    <externalReference r:id="rId24"/>
    <externalReference r:id="rId25"/>
  </externalReferences>
  <definedNames>
    <definedName name="_ftn1" localSheetId="1">E.1!#REF!</definedName>
    <definedName name="_ftn2" localSheetId="1">E.1!#REF!</definedName>
    <definedName name="_ftn3" localSheetId="1">E.1!#REF!</definedName>
    <definedName name="_ftn4" localSheetId="1">E.1!#REF!</definedName>
    <definedName name="_ftn5" localSheetId="1">E.1!#REF!</definedName>
    <definedName name="_ftnref1" localSheetId="1">E.1!#REF!</definedName>
    <definedName name="_ftnref2" localSheetId="1">E.1!#REF!</definedName>
    <definedName name="_ftnref3" localSheetId="1">E.1!#REF!</definedName>
    <definedName name="_ftnref4" localSheetId="1">E.1!#REF!</definedName>
    <definedName name="_ftnref5" localSheetId="1">E.1!#REF!</definedName>
    <definedName name="_Toc241921946" localSheetId="3">E.3!$A$1</definedName>
    <definedName name="_Toc241921954" localSheetId="12">E.12!$A$2</definedName>
    <definedName name="_Toc241921955" localSheetId="13">E.13!$A$1</definedName>
    <definedName name="_Toc241921956" localSheetId="14">E.14!$A$1</definedName>
    <definedName name="_Toc241921957" localSheetId="14">E.15!$A$2</definedName>
    <definedName name="_Toc241921958" localSheetId="14">E.16!$A$2</definedName>
    <definedName name="AACCASELOADCHANGE">OFFSET('[1]TABLE 10'!$B$15,0,1,1,'[1]TABLE 10'!$D$1)</definedName>
    <definedName name="AACCASELOADRANGE">OFFSET('[1]TABLE 10'!$B$13,0,1,1,'[1]TABLE 10'!$D$1)</definedName>
    <definedName name="AACDISPOSALSAVERAGERANGE">OFFSET('[1]TABLE 10'!$B$9,0,1,1,'[1]TABLE 10'!$D$1)</definedName>
    <definedName name="AACDISPOSALSRANGE">OFFSET('[1]TABLE 10'!$B$5,0,1,1,'[1]TABLE 10'!$D$1)</definedName>
    <definedName name="AACRATIORANGE">OFFSET('[1]TABLE 10'!$B$11,0,1,1,'[1]TABLE 10'!$D$1)</definedName>
    <definedName name="AACRATIORANGE2">OFFSET('[1]TABLE 10'!$B$12,0,1,1,'[1]TABLE 10'!$D$1)</definedName>
    <definedName name="AACRECEIPTSAVERAGERANGE">OFFSET('[1]TABLE 10'!$B$7,0,1,1,'[1]TABLE 10'!$D$1)</definedName>
    <definedName name="AACRECEIPTSRANGE">OFFSET('[1]TABLE 10'!$B$3,0,1,1,'[1]TABLE 10'!$D$1)</definedName>
    <definedName name="AACTIMELINESSRANGE">OFFSET('[1]TABLE 10'!$B$17,0,1,1,'[1]TABLE 10'!$D$1)</definedName>
    <definedName name="AACTIMELINESSRANGE2">OFFSET('[1]TABLE 10'!$B$20,0,1,1,'[1]TABLE 10'!$D$1)</definedName>
    <definedName name="Accommodation">#REF!</definedName>
    <definedName name="ACTUALLOOKUP">'[2]TABLE 2'!$N$255:$O$284</definedName>
    <definedName name="ADJACTUALLOOKUP">'[3]MH data'!$S$232:$AD$238</definedName>
    <definedName name="AGEN">#REF!</definedName>
    <definedName name="agen1">#REF!</definedName>
    <definedName name="AIMB">#REF!</definedName>
    <definedName name="Albie"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localSheetId="8"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localSheetId="8"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lbie1"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ANAL">#REF!</definedName>
    <definedName name="ASTCASELOADCHANGE">OFFSET('[1]TABLE 10'!$B$119,0,1,1,'[1]TABLE 10'!$D$1)</definedName>
    <definedName name="ASTCASELOADRANGE">OFFSET('[1]TABLE 10'!$B$117,0,1,1,'[1]TABLE 10'!$D$1)</definedName>
    <definedName name="ASTDISPOSALSAVERAGERANGE">OFFSET('[1]TABLE 10'!$B$113,0,1,1,'[1]TABLE 10'!$D$105)</definedName>
    <definedName name="ASTDISPOSALSRANGE">OFFSET('[1]TABLE 10'!$B$109,0,1,1,'[1]TABLE 10'!$D$105)</definedName>
    <definedName name="ASTRATIORANGE">OFFSET('[1]TABLE 10'!$B$115,0,1,1,'[1]TABLE 10'!$D$1)</definedName>
    <definedName name="ASTRECEIPTSAVERAGERANGE">OFFSET('[1]TABLE 10'!$B$111,0,1,1,'[1]TABLE 10'!$D$105)</definedName>
    <definedName name="ASTRECEIPTSRANGE">OFFSET('[1]TABLE 10'!$B$107,0,1,1,'[1]TABLE 10'!$D$105)</definedName>
    <definedName name="ASTTIMELINESSRANGE">OFFSET('[1]TABLE 10'!$B$121,0,1,1,'[1]TABLE 10'!$D$1)</definedName>
    <definedName name="CCS_Team">#REF!</definedName>
    <definedName name="CHAMBERDAYSSALARIEDACTUALLOOKUP">'[3]MH data'!$S$216:$AD$217</definedName>
    <definedName name="CHAMBERDAYSSALARIEDMEDICALACTUALLOOKUP">'[3]MH data'!$S$224:$AD$225</definedName>
    <definedName name="CHAMBERDAYSSALARIEDMEDICALPROFILELOOKUP">'[3]MH data'!$E$224:$P$225</definedName>
    <definedName name="CHAMBERDAYSSALARIEDPROFILELOOKUP">'[3]MH data'!$E$216:$P$217</definedName>
    <definedName name="CICCASELOADCHANGE">OFFSET('[1]TABLE 10'!$B$222,0,1,1,'[1]TABLE 10'!$D$1)</definedName>
    <definedName name="CICCASELOADRANGE">OFFSET('[1]TABLE 10'!$B$220,0,1,1,'[1]TABLE 10'!$D$1)</definedName>
    <definedName name="CICDISPOSALSAVERAGERANGE">OFFSET('[1]TABLE 10'!$B$216,0,1,1,'[1]TABLE 10'!$D$1)</definedName>
    <definedName name="CICDISPOSALSRANGE">OFFSET('[1]TABLE 10'!$B$212,0,1,1,'[1]TABLE 10'!$D$1)</definedName>
    <definedName name="CICRATIORANGE">OFFSET('[1]TABLE 10'!$B$218,0,1,1,'[1]TABLE 10'!$D$1)</definedName>
    <definedName name="CICRECEIPTSAVERAGERANGE">OFFSET('[1]TABLE 10'!$B$214,0,1,1,'[1]TABLE 10'!$D$1)</definedName>
    <definedName name="CICRECEIPTSRANGE">OFFSET('[1]TABLE 10'!$B$210,0,1,1,'[1]TABLE 10'!$D$1)</definedName>
    <definedName name="CICTIMELINESSRANGE">OFFSET('[1]TABLE 10'!$B$224,0,1,1,'[1]TABLE 10'!$D$1)</definedName>
    <definedName name="Civil_and_Family">#REF!</definedName>
    <definedName name="Criminal_Court_Operations">#REF!</definedName>
    <definedName name="Customers">#REF!</definedName>
    <definedName name="Development_Training">#REF!</definedName>
    <definedName name="DISPOSALSFORECASTLOOKUP">'[2]TABLE 3'!$AJ$46:$AK$77</definedName>
    <definedName name="DISPOSALSLOOKUP">'[2]TABLE 2'!$N$189:$O$218</definedName>
    <definedName name="DISPOSALSPROFILE">'[2]TABLE 3'!$AD$46:$AE$77</definedName>
    <definedName name="DISPOSEDNONRESTRICTEDACTUALLOOKUP">'[3]MH data'!$S$176:$AD$177</definedName>
    <definedName name="DISPOSEDRESTRICTEDACTUALLOOKUP">'[3]MH data'!$S$184:$AD$185</definedName>
    <definedName name="DISPOSEDS2ACTUALLOOKUP">'[3]MH data'!$S$168:$AD$169</definedName>
    <definedName name="fg">[4]Data!$A$265:$D$267</definedName>
    <definedName name="FORECASTDISPOSALSPROFILE">'[2]TABLE 3'!$AL$46:$AM$77</definedName>
    <definedName name="FORECASTOUTSTANDINGLOOKUP">'[2]TABLE 3'!$AJ$179:$AK$202</definedName>
    <definedName name="FORECASTRECEIPTSLOOKUP">'[2]TABLE 3'!$AJ$153:$AK$176</definedName>
    <definedName name="FORECASTRECEIPTSPROFILE">'[2]TABLE 3'!$AL$153:$AM$176</definedName>
    <definedName name="FTICASELOADCHANGE">OFFSET('[1]TABLE 10'!$B$328,0,1,1,'[1]TABLE 10'!$D$1)</definedName>
    <definedName name="FTICASELOADRANGE">OFFSET('[1]TABLE 10'!$B$326,0,1,1,'[1]TABLE 10'!$D$1)</definedName>
    <definedName name="FTIDISPOSALSAVERAGERANGE">OFFSET('[1]TABLE 10'!$B$322,0,1,1,'[1]TABLE 10'!$D$1)</definedName>
    <definedName name="FTIDISPOSALSRANGE">OFFSET('[1]TABLE 10'!$B$318,0,1,1,'[1]TABLE 10'!$D$1)</definedName>
    <definedName name="FTIRATIORANGE">OFFSET('[1]TABLE 10'!$B$324,0,1,1,'[1]TABLE 10'!$D$1)</definedName>
    <definedName name="FTIRECEIPTSAVERAGERANGE">OFFSET('[1]TABLE 10'!$B$320,0,1,1,'[1]TABLE 10'!$D$1)</definedName>
    <definedName name="FTIRECEIPTSRANGE">OFFSET('[1]TABLE 10'!$B$316,0,1,1,'[1]TABLE 10'!$D$1)</definedName>
    <definedName name="FTITIMELINESSRANGE">OFFSET('[1]TABLE 10'!$B$330,0,1,1,'[1]TABLE 10'!$D$1)</definedName>
    <definedName name="GRPCASELOADCHANGE">OFFSET('[1]TABLE 10'!$B$434,0,1,1,'[1]TABLE 10'!$D$1)</definedName>
    <definedName name="GRPCASELOADRANGE">OFFSET('[1]TABLE 10'!$B$432,0,1,1,'[1]TABLE 10'!$D$1)</definedName>
    <definedName name="GRPDISPOSALSAVERAGERANGE">OFFSET('[1]TABLE 10'!$B$428,0,1,1,'[1]TABLE 10'!$D$1)</definedName>
    <definedName name="GRPDISPOSALSRANGE">OFFSET('[1]TABLE 10'!$B$424,0,1,1,'[1]TABLE 10'!$D$1)</definedName>
    <definedName name="GRPRATIORANGE">OFFSET('[1]TABLE 10'!$B$430,0,1,1,'[1]TABLE 10'!$D$1)</definedName>
    <definedName name="GRPRATIORANGE2">OFFSET('[1]TABLE 10'!$B$431,0,1,1,'[1]TABLE 10'!$D$1)</definedName>
    <definedName name="GRPRECEIPTSAVERAGERANGE">OFFSET('[1]TABLE 10'!$B$426,0,1,1,'[1]TABLE 10'!$D$1)</definedName>
    <definedName name="GRPRECEIPTSRANGE">OFFSET('[1]TABLE 10'!$B$422,0,1,1,'[1]TABLE 10'!$D$1)</definedName>
    <definedName name="GRPTIMELINESSRANGE">OFFSET('[1]TABLE 10'!$B$436,0,1,1,'[1]TABLE 10'!$D$1)</definedName>
    <definedName name="h">#REF!</definedName>
    <definedName name="Head_of_Training">#REF!</definedName>
    <definedName name="HEARDACTUALLOOKUP">'[3]MH data'!$S$156:$AD$157</definedName>
    <definedName name="HEARDPROFILELOOKUP">'[3]MH data'!$E$156:$P$157</definedName>
    <definedName name="HEARINGDAYSFEEACTUALLOOKUP">'[3]MH data'!$S$196:$AD$197</definedName>
    <definedName name="HEARINGDAYSFEEMEDICALACTUALLOOKUP">'[3]MH data'!$S$200:$AD$201</definedName>
    <definedName name="HEARINGDAYSFEEMEDICALPROFILELOOKUP">'[3]MH data'!$E$200:$P$201</definedName>
    <definedName name="HEARINGDAYSFEEMEMBERACTUALLOOKUP">'[3]MH data'!$S$204:$AD$205</definedName>
    <definedName name="HEARINGDAYSFEEMEMBERPROFILELOOKUP">'[3]MH data'!$E$204:$P$205</definedName>
    <definedName name="HEARINGDAYSFEEPROFILELOOKUP">'[3]MH data'!$E$196:$P$197</definedName>
    <definedName name="HEARINGDAYSSALARIEDACTUALLOOKUP">'[3]MH data'!$S$212:$AD$213</definedName>
    <definedName name="HEARINGDAYSSALARIEDMEDICALACTUALLOOKUP">'[3]MH data'!$S$220:$AD$221</definedName>
    <definedName name="HEARINGDAYSSALARIEDMEDICALPROFILELOOKUP">'[3]MH data'!$E$220:$P$221</definedName>
    <definedName name="HEARINGDAYSSALARIEDPROFILELOOKUP">'[3]MH data'!$E$212:$P$213</definedName>
    <definedName name="HEARINGSACTUALLOOKUP">'[3]MH data'!$S$249:$AD$251</definedName>
    <definedName name="Information_Services_Division">#REF!</definedName>
    <definedName name="INTARGETNONRESTRICTEDACTUALLOOKUP">'[3]MH data'!$S$180:$AD$181</definedName>
    <definedName name="INTARGETRESTRICTEDACTUALLOOKUP">'[3]MH data'!$S$188:$AD$189</definedName>
    <definedName name="INTARGETS2ACTUALLOOKUP">'[3]MH data'!$S$172:$AD$173</definedName>
    <definedName name="ITCASELOADCHANGE">OFFSET('[1]TABLE 10'!$B$538,0,1,1,'[1]TABLE 10'!$D$1)</definedName>
    <definedName name="ITCASELOADRANGE">OFFSET('[1]TABLE 10'!$B$536,0,1,1,'[1]TABLE 10'!$D$1)</definedName>
    <definedName name="ITDISPOSALSAVERAGERANGE">OFFSET('[1]TABLE 10'!$B$532,0,1,1,'[1]TABLE 10'!$D$1)</definedName>
    <definedName name="ITDISPOSALSRANGE">OFFSET('[1]TABLE 10'!$B$528,0,1,1,'[1]TABLE 10'!$D$1)</definedName>
    <definedName name="ITRATIORANGE">OFFSET('[1]TABLE 10'!$B$534,0,1,1,'[1]TABLE 10'!$D$1)</definedName>
    <definedName name="ITRATIORANGE2">OFFSET('[1]TABLE 10'!$B$535,0,1,1,'[1]TABLE 10'!$D$1)</definedName>
    <definedName name="ITRECEIPTSAVERAGERANGE">OFFSET('[1]TABLE 10'!$B$530,0,1,1,'[1]TABLE 10'!$D$1)</definedName>
    <definedName name="ITRECEIPTSRANGE">OFFSET('[1]TABLE 10'!$B$526,0,1,1,'[1]TABLE 10'!$D$1)</definedName>
    <definedName name="ITTIMELINESSRANGE">OFFSET('[1]TABLE 10'!$B$540,0,1,1,'[1]TABLE 10'!$D$1)</definedName>
    <definedName name="jhkjhkh">#REF!</definedName>
    <definedName name="kjhkjhk">#REF!</definedName>
    <definedName name="kjhkjhkjh">#REF!</definedName>
    <definedName name="kjhkjhkjlk">#REF!</definedName>
    <definedName name="LISTEDACTUALLOOKUP">'[3]MH data'!$S$228:$AD$229</definedName>
    <definedName name="LO">#REF!</definedName>
    <definedName name="MHCASELOADCHANGE">OFFSET('[5]MH PERFORMANCE REPORT CHARTS'!$B$15,0,1,1,'[5]MH PERFORMANCE REPORT CHARTS'!$D$1)</definedName>
    <definedName name="MHCASELOADRANGE">OFFSET('[5]MH PERFORMANCE REPORT CHARTS'!$B$13,0,1,1,'[5]MH PERFORMANCE REPORT CHARTS'!$D$1)</definedName>
    <definedName name="MHDISPOSALSAVERAGERANGE">OFFSET('[5]MH PERFORMANCE REPORT CHARTS'!$B$9,0,1,1,'[5]MH PERFORMANCE REPORT CHARTS'!$D$1)</definedName>
    <definedName name="MHDISPOSALSRANGE">OFFSET('[5]MH PERFORMANCE REPORT CHARTS'!$B$5,0,1,1,'[5]MH PERFORMANCE REPORT CHARTS'!$D$1)</definedName>
    <definedName name="MHRATIORANGE">OFFSET('[5]MH PERFORMANCE REPORT CHARTS'!$B$11,0,1,1,'[5]MH PERFORMANCE REPORT CHARTS'!$D$1)</definedName>
    <definedName name="MHRATIORANGE2">OFFSET('[5]MH PERFORMANCE REPORT CHARTS'!$B$12,0,1,1,'[5]MH PERFORMANCE REPORT CHARTS'!$D$1)</definedName>
    <definedName name="MHRECEIPTSAVERAGERANGE">OFFSET('[5]MH PERFORMANCE REPORT CHARTS'!$B$7,0,1,1,'[5]MH PERFORMANCE REPORT CHARTS'!$D$1)</definedName>
    <definedName name="MHRECEIPTSRANGE">OFFSET('[5]MH PERFORMANCE REPORT CHARTS'!$B$3,0,1,1,'[5]MH PERFORMANCE REPORT CHARTS'!$D$1)</definedName>
    <definedName name="MHTIMELINESSRANGE">OFFSET('[5]MH PERFORMANCE REPORT CHARTS'!$B$17,0,1,1,'[5]MH PERFORMANCE REPORT CHARTS'!$D$1)</definedName>
    <definedName name="MHTIMELINESSRANGE2">OFFSET('[5]MH PERFORMANCE REPORT CHARTS'!$B$20,0,1,1,'[5]MH PERFORMANCE REPORT CHARTS'!$D$1)</definedName>
    <definedName name="MHTIMELINESSRANGE3">OFFSET('[5]MH PERFORMANCE REPORT CHARTS'!$B$23,0,1,1,'[5]MH PERFORMANCE REPORT CHARTS'!$D$1)</definedName>
    <definedName name="MO">#REF!</definedName>
    <definedName name="MONTHSLOOKUP">'[1]TABLE 10'!$C$1119:$AL$1120</definedName>
    <definedName name="NAT_AVG">#REF!</definedName>
    <definedName name="NE">#REF!</definedName>
    <definedName name="new">#REF!</definedName>
    <definedName name="NO">#REF!</definedName>
    <definedName name="non_running">[6]Sheet1!$A$28:$K$48</definedName>
    <definedName name="NONRESTRICTED">'[7]Table 1.a'!$E$340:$P$345</definedName>
    <definedName name="NONRESTRICTEDYTD">'[7]Table 1.a'!$T$348:$W$353</definedName>
    <definedName name="oipoipoi">#REF!</definedName>
    <definedName name="old">#REF!</definedName>
    <definedName name="OTHERACTUALLOOKUP">'[3]MH data'!$S$160:$AD$161</definedName>
    <definedName name="OTHERPROFILELOOKUP">'[3]MH data'!$E$160:$P$161</definedName>
    <definedName name="OUTCOMEACTUALLOOKUP">'[3]MH data'!$S$254:$AD$257</definedName>
    <definedName name="OUTSTANDINGACTUALLOOKUP">'[3]MH data'!$S$164:$AD$165</definedName>
    <definedName name="OUTSTANDINGFORECASTPROFILE">'[2]TABLE 3'!$AL$179:$AM$202</definedName>
    <definedName name="OUTSTANDINGLOOKUP">'[2]TABLE 2'!$N$314:$O$338</definedName>
    <definedName name="OUTSTANDINGPROFILE">'[2]TABLE 3'!$AD$179:$AE$202</definedName>
    <definedName name="OUTSTANDINGPROFILELOOKUP">'[3]MH data'!$E$164:$P$165</definedName>
    <definedName name="PFI_Team">#REF!</definedName>
    <definedName name="PIFORECASTLOOKUP">'[2]TABLE 3'!$AJ$122:$AK$150</definedName>
    <definedName name="PILOOKUP">'[2]TABLE 2'!$N$155:$O$184</definedName>
    <definedName name="POSTACTUALLOOKUP">'[3]MH data'!$S$241:$AD$246</definedName>
    <definedName name="_xlnm.Print_Area" localSheetId="1">E.1!$A$1:$M$4</definedName>
    <definedName name="_xlnm.Print_Area" localSheetId="10">E.10!$A$1:$Q$38</definedName>
    <definedName name="_xlnm.Print_Area" localSheetId="11">E.11!$A$1:$Q$38</definedName>
    <definedName name="_xlnm.Print_Area" localSheetId="12">E.12!$A$1:$Q$30</definedName>
    <definedName name="_xlnm.Print_Area" localSheetId="13">E.13!$A$1:$I$25</definedName>
    <definedName name="_xlnm.Print_Area" localSheetId="14">E.14!$A$1:$AF$17</definedName>
    <definedName name="_xlnm.Print_Area" localSheetId="15">E.15!$A$1:$AH$19</definedName>
    <definedName name="_xlnm.Print_Area" localSheetId="16">E.16!$A$1:$AG$18</definedName>
    <definedName name="_xlnm.Print_Area" localSheetId="3">E.3!$A$1:$N$21</definedName>
    <definedName name="_xlnm.Print_Area" localSheetId="4">E.4!$A$1:$I$46</definedName>
    <definedName name="_xlnm.Print_Area" localSheetId="5">E.5!$A$1:$Q$38</definedName>
    <definedName name="_xlnm.Print_Area" localSheetId="6">E.6!$A$1:$Q$37</definedName>
    <definedName name="_xlnm.Print_Area" localSheetId="7">E.7!$A$1:$Q$38</definedName>
    <definedName name="_xlnm.Print_Area" localSheetId="8">E.8!$A$1:$Q$38</definedName>
    <definedName name="_xlnm.Print_Area" localSheetId="9">E.9!$A$1:$Q$38</definedName>
    <definedName name="_xlnm.Print_Area" localSheetId="0">Index!$A$1:$L$23</definedName>
    <definedName name="PROF">#REF!</definedName>
    <definedName name="QUARTERLINK">[7]Contents!$B$100:$C$103</definedName>
    <definedName name="RECEIPTSACTUALLOOKUP">'[3]MH data'!$S$152:$AD$153</definedName>
    <definedName name="RECEIPTSLOOKUP">'[2]TABLE 2'!$N$287:$O$311</definedName>
    <definedName name="RECEIPTSPROFILE">'[2]TABLE 3'!$AD$153:$AE$176</definedName>
    <definedName name="RECEIPTSPROFILELOOKUP">'[3]MH data'!$E$152:$P$153</definedName>
    <definedName name="Resources">#REF!</definedName>
    <definedName name="RESTRICTED">'[7]Table 1.a'!$E$320:$P$327</definedName>
    <definedName name="RESTRICTEDYTD">'[7]Table 1.a'!$T$330:$W$337</definedName>
    <definedName name="RISK">[8]Sheet2!$B$23:$B$26</definedName>
    <definedName name="running">[6]Sheet1!$A$1:$K$26</definedName>
    <definedName name="SE">#REF!</definedName>
    <definedName name="SECTION2">'[7]Table 1.a'!$E$304:$P$309</definedName>
    <definedName name="SECTION2YTD">'[7]Table 1.a'!$T$312:$W$317</definedName>
    <definedName name="SENDCASELOADCHANGE">OFFSET('[1]TABLE 10'!$B$644,0,1,1,'[1]TABLE 10'!$D$1)</definedName>
    <definedName name="SENDCASELOADRANGE">OFFSET('[1]TABLE 10'!$B$642,0,1,1,'[1]TABLE 10'!$D$1)</definedName>
    <definedName name="SENDDISPOSALSAVERAGERANGE">OFFSET('[1]TABLE 10'!$B$638,0,1,1,'[1]TABLE 10'!$D$1)</definedName>
    <definedName name="SENDDISPOSALSRANGE">OFFSET('[1]TABLE 10'!$B$634,0,1,1,'[1]TABLE 10'!$D$1)</definedName>
    <definedName name="SENDRATIORANGE">OFFSET('[1]TABLE 10'!$B$640,0,1,1,'[1]TABLE 10'!$D$1)</definedName>
    <definedName name="SENDRATIORANGE2">OFFSET('[1]TABLE 10'!$B$641,0,1,1,'[1]TABLE 10'!$D$1)</definedName>
    <definedName name="SENDRECEIPTSAVERAGERANGE">OFFSET('[1]TABLE 10'!$B$636,0,1,1,'[1]TABLE 10'!$D$1)</definedName>
    <definedName name="SENDRECEIPTSRANGE">OFFSET('[1]TABLE 10'!$B$632,0,1,1,'[1]TABLE 10'!$D$1)</definedName>
    <definedName name="SENDTIMELINESSRANGE">OFFSET('[1]TABLE 10'!$B$646,0,1,1,'[1]TABLE 10'!$D$1)</definedName>
    <definedName name="TARGETLOOKUP">'[2]TABLE 2'!$N$222:$O$251</definedName>
    <definedName name="TAXCASELOADCHANGE">OFFSET('[1]TABLE 10'!$B$749,0,1,1,'[1]TABLE 10'!$D$1)</definedName>
    <definedName name="TAXCASELOADRANGE">OFFSET('[1]TABLE 10'!$B$747,0,1,1,'[1]TABLE 10'!$D$1)</definedName>
    <definedName name="TAXDISPOSALSAVERAGERANGE">OFFSET('[1]TABLE 10'!$B$743,0,1,1,'[1]TABLE 10'!$D$1)</definedName>
    <definedName name="TAXDISPOSALSRANGE">OFFSET('[1]TABLE 10'!$B$739,0,1,1,'[1]TABLE 10'!$D$1)</definedName>
    <definedName name="TAXRATIORANGE">OFFSET('[1]TABLE 10'!$B$745,0,1,1,'[1]TABLE 10'!$D$1)</definedName>
    <definedName name="TAXRATIORANGE2">OFFSET('[1]TABLE 10'!$B$746,0,1,1,'[1]TABLE 10'!$D$1)</definedName>
    <definedName name="TAXRECEIPTSAVERAGERANGE">OFFSET('[1]TABLE 10'!$B$741,0,1,1,'[1]TABLE 10'!$D$1)</definedName>
    <definedName name="TAXRECEIPTSRANGE">OFFSET('[1]TABLE 10'!$B$737,0,1,1,'[1]TABLE 10'!$D$1)</definedName>
    <definedName name="TAXTIMELINESSRANGE">OFFSET('[1]TABLE 10'!$B$751,0,1,1,'[1]TABLE 10'!$D$1)</definedName>
    <definedName name="TAXTIMELINESSRANGE2">OFFSET('[1]TABLE 10'!$B$753,0,1,1,'[1]TABLE 10'!$D$1)</definedName>
    <definedName name="TAXTIMELINESSRANGE3">OFFSET('[1]TABLE 10'!$B$755,0,1,1,'[1]TABLE 10'!$D$1)</definedName>
    <definedName name="tbl_Details">#REF!</definedName>
    <definedName name="test"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localSheetId="8"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est"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Training_Support_Manager">#REF!</definedName>
    <definedName name="TSM_HQ">#REF!</definedName>
    <definedName name="TSM_IAA">#REF!</definedName>
    <definedName name="TSM_Tribunals">#REF!</definedName>
    <definedName name="WC">#REF!</definedName>
    <definedName name="WE">#REF!</definedName>
    <definedName name="what">#REF!</definedName>
    <definedName name="WPCASELOADCHANGE">OFFSET('[1]TABLE 10'!$B$899,0,1,1,'[1]TABLE 10'!$D$1)</definedName>
    <definedName name="WPCASELOADRANGE">OFFSET('[1]TABLE 10'!$B$897,0,1,1,'[1]TABLE 10'!$D$1)</definedName>
    <definedName name="WPDISPOSALSAVERAGERANGE">OFFSET('[1]TABLE 10'!$B$893,0,1,1,'[1]TABLE 10'!$D$1)</definedName>
    <definedName name="WPDISPOSALSRANGE">OFFSET('[1]TABLE 10'!$B$889,0,1,1,'[1]TABLE 10'!$D$1)</definedName>
    <definedName name="WPRATIORANGE">OFFSET('[1]TABLE 10'!$B$895,0,1,1,'[1]TABLE 10'!$D$1)</definedName>
    <definedName name="WPRATIORANGE2">OFFSET('[1]TABLE 10'!$B$896,0,1,1,'[1]TABLE 10'!$D$1)</definedName>
    <definedName name="WPRECEIPTSAVERAGERANGE">OFFSET('[1]TABLE 10'!$B$891,0,1,1,'[1]TABLE 10'!$D$1)</definedName>
    <definedName name="WPRECEIPTSRANGE">OFFSET('[1]TABLE 10'!$B$887,0,1,1,'[1]TABLE 10'!$D$1)</definedName>
    <definedName name="WPTIMELINESSRANGE">OFFSET('[1]TABLE 10'!$B$901,0,1,1,'[1]TABLE 10'!$D$1)</definedName>
    <definedName name="wrn.Exec._.Summary." localSheetId="4"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localSheetId="8"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Exec._.Summary." hidden="1">{#N/A,#N/A,TRUE,"Front Page";#N/A,#N/A,TRUE,"KPI(2)";#N/A,#N/A,TRUE,"Volumetrics";#N/A,#N/A,TRUE,"Headcount";#N/A,#N/A,TRUE,"Overall Headcount";#N/A,#N/A,TRUE,"Sick";#N/A,#N/A,TRUE,"Operating Account May";#N/A,#N/A,TRUE,"Budget Control";#N/A,#N/A,TRUE,"Risk";#N/A,#N/A,TRUE,"Improving the way we work (1)";#N/A,#N/A,TRUE,"Improving the way we work (2)";#N/A,#N/A,TRUE,"Audit Committee"}</definedName>
    <definedName name="wrn.Management._.Board." localSheetId="4"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localSheetId="8"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Management._.Board." hidden="1">{#N/A,#N/A,TRUE,"Front Page";#N/A,#N/A,TRUE,"KPI(2)";#N/A,#N/A,TRUE,"Volumetrics";#N/A,#N/A,TRUE,"Headcount MB";#N/A,#N/A,TRUE,"Sick";#N/A,#N/A,TRUE,"Operating Account May";#N/A,#N/A,TRUE,"Budget Control";#N/A,#N/A,TRUE,"Risk";#N/A,#N/A,TRUE,"Improving the way we work (1)";#N/A,#N/A,TRUE,"Improving the way we work (2)";#N/A,#N/A,TRUE,"Audit Committee";#N/A,#N/A,TRUE,"Overall Headcount"}</definedName>
    <definedName name="wrn.OMG." localSheetId="4"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localSheetId="8"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 name="wrn.OMG." hidden="1">{#N/A,#N/A,TRUE,"Front Page";#N/A,#N/A,TRUE,"KPI summary";#N/A,#N/A,TRUE,"Headcount data";#N/A,#N/A,TRUE,"Headcount chart";#N/A,#N/A,TRUE,"Headcount_individual charts";#N/A,#N/A,TRUE,"Sick chart";#N/A,#N/A,TRUE,"Sick data";#N/A,#N/A,TRUE,"Sick-short_long";#N/A,#N/A,TRUE,"Sick-short_long (1)";#N/A,#N/A,TRUE,"Projects1";#N/A,#N/A,TRUE,"Audit Committee bf-24_06";#N/A,#N/A,TRUE,"Risk";#N/A,#N/A,TRUE,"Asylum &amp; Immigration";#N/A,#N/A,TRUE,"Employment";#N/A,#N/A,TRUE,"SSCSA";#N/A,#N/A,TRUE,"SENDIST";#N/A,#N/A,TRUE,"CICAP";#N/A,#N/A,TRUE,"MHRT";#N/A,#N/A,TRUE,"ALR";#N/A,#N/A,TRUE,"Comm Office";#N/A,#N/A,TRUE,"FSMT";#N/A,#N/A,TRUE,"GRP";#N/A,#N/A,TRUE,"IST";#N/A,#N/A,TRUE,"IT";#N/A,#N/A,TRUE,"Lands";#N/A,#N/A,TRUE,"Pat";#N/A,#N/A,TRUE,"PRT";#N/A,#N/A,TRUE,"SCIT";#N/A,#N/A,TRUE,"Transport";#N/A,#N/A,TRUE,"VAT";#N/A,#N/A,TRUE,"Volumetrics";#N/A,#N/A,TRUE,"Overall Headcount_May"}</definedName>
  </definedNames>
  <calcPr calcId="152511"/>
</workbook>
</file>

<file path=xl/calcChain.xml><?xml version="1.0" encoding="utf-8"?>
<calcChain xmlns="http://schemas.openxmlformats.org/spreadsheetml/2006/main">
  <c r="O15" i="26" l="1"/>
  <c r="K32" i="57"/>
  <c r="K27" i="57"/>
  <c r="K22" i="57"/>
  <c r="K17" i="57"/>
  <c r="K12" i="57"/>
  <c r="K9" i="57"/>
  <c r="K8" i="57"/>
  <c r="U21" i="38"/>
  <c r="T21" i="38"/>
  <c r="M12" i="30"/>
  <c r="K39" i="57"/>
  <c r="K38" i="57"/>
  <c r="K37" i="57"/>
  <c r="K34" i="57"/>
  <c r="K33" i="57"/>
  <c r="K29" i="57"/>
  <c r="K28" i="57"/>
  <c r="K24" i="57"/>
  <c r="K23" i="57"/>
  <c r="K19" i="57"/>
  <c r="K18" i="57"/>
  <c r="K14" i="57"/>
  <c r="K13" i="57"/>
  <c r="K7" i="57"/>
  <c r="K11" i="30"/>
</calcChain>
</file>

<file path=xl/sharedStrings.xml><?xml version="1.0" encoding="utf-8"?>
<sst xmlns="http://schemas.openxmlformats.org/spreadsheetml/2006/main" count="1136" uniqueCount="220">
  <si>
    <t>Index</t>
  </si>
  <si>
    <t>2007/08</t>
  </si>
  <si>
    <t>2008/09</t>
  </si>
  <si>
    <t>2009/10</t>
  </si>
  <si>
    <t>2011/12</t>
  </si>
  <si>
    <t>2012/13</t>
  </si>
  <si>
    <t>Total</t>
  </si>
  <si>
    <t>2010/11</t>
  </si>
  <si>
    <t>Unfair dismissal</t>
  </si>
  <si>
    <t>All</t>
  </si>
  <si>
    <t>Unsuccessful at hearing</t>
  </si>
  <si>
    <t>Struck out</t>
  </si>
  <si>
    <t>%</t>
  </si>
  <si>
    <t>Allowed</t>
  </si>
  <si>
    <t>E.1</t>
  </si>
  <si>
    <t>E.4</t>
  </si>
  <si>
    <t>E.5</t>
  </si>
  <si>
    <t>E.6</t>
  </si>
  <si>
    <t>E.7</t>
  </si>
  <si>
    <t>E.8</t>
  </si>
  <si>
    <t>E.9</t>
  </si>
  <si>
    <t>E.10</t>
  </si>
  <si>
    <t>E.11</t>
  </si>
  <si>
    <t>E.12</t>
  </si>
  <si>
    <t>E.13</t>
  </si>
  <si>
    <t>Employment Appeal Tribunal (EAT)</t>
  </si>
  <si>
    <t>E.14</t>
  </si>
  <si>
    <t>E.15</t>
  </si>
  <si>
    <t>Table E.1</t>
  </si>
  <si>
    <t>2005/06</t>
  </si>
  <si>
    <t>2006/07</t>
  </si>
  <si>
    <t>No.</t>
  </si>
  <si>
    <t>Table E.4</t>
  </si>
  <si>
    <t>Cases dismissed</t>
  </si>
  <si>
    <t>At a Preliminary Hearing</t>
  </si>
  <si>
    <t>All cases dismissed</t>
  </si>
  <si>
    <t>Cases upheld</t>
  </si>
  <si>
    <t xml:space="preserve">Reinstatement or reengagement </t>
  </si>
  <si>
    <t>Remedy left to parties</t>
  </si>
  <si>
    <t>Compensation</t>
  </si>
  <si>
    <t>No award made</t>
  </si>
  <si>
    <t>All cases upheld</t>
  </si>
  <si>
    <t>All cases proceeding to a hearing</t>
  </si>
  <si>
    <t>Table E.5</t>
  </si>
  <si>
    <t>Trade Union</t>
  </si>
  <si>
    <t xml:space="preserve">Other </t>
  </si>
  <si>
    <t>Table E.6</t>
  </si>
  <si>
    <t>&lt;£500</t>
  </si>
  <si>
    <t>£500-£999</t>
  </si>
  <si>
    <t>£1,000-£1,999</t>
  </si>
  <si>
    <t>£2,000-£2,999</t>
  </si>
  <si>
    <t>£3,000-£3,999</t>
  </si>
  <si>
    <t>£4,000-£4,999</t>
  </si>
  <si>
    <t>£5,000-£5,999</t>
  </si>
  <si>
    <t>£6,000-£6,999</t>
  </si>
  <si>
    <t>£7,000-£7,999</t>
  </si>
  <si>
    <t>£8,000-£8,999</t>
  </si>
  <si>
    <t>£9,000-£9,999</t>
  </si>
  <si>
    <t>£10,000-£12,499</t>
  </si>
  <si>
    <t>£12,500-£14,999</t>
  </si>
  <si>
    <t>£15,000-£19,999</t>
  </si>
  <si>
    <t>£20,000-£29,999</t>
  </si>
  <si>
    <t>£30,000-£39,999</t>
  </si>
  <si>
    <t>£40,000-£49,999</t>
  </si>
  <si>
    <t>£50,000+</t>
  </si>
  <si>
    <t>Median award</t>
  </si>
  <si>
    <t>Average (mean) award</t>
  </si>
  <si>
    <t>2. The maximum award for compensation is limited to £72,300 from 1/02/2012. Awards may be above the maximum where they include a basic award element.</t>
  </si>
  <si>
    <t>Table E.7</t>
  </si>
  <si>
    <t>Table E.8</t>
  </si>
  <si>
    <t>£114801</t>
  </si>
  <si>
    <t>£7000</t>
  </si>
  <si>
    <t>£11061</t>
  </si>
  <si>
    <t>Table E.9</t>
  </si>
  <si>
    <t>Table E.10</t>
  </si>
  <si>
    <t>Table E.11</t>
  </si>
  <si>
    <t>No. of cases</t>
  </si>
  <si>
    <t>Awarded to Claimant</t>
  </si>
  <si>
    <t>Awarded      to Respondent</t>
  </si>
  <si>
    <t>£201-£400</t>
  </si>
  <si>
    <t>£401-£600</t>
  </si>
  <si>
    <t>£601-£800</t>
  </si>
  <si>
    <t>£801-£1000</t>
  </si>
  <si>
    <t>£1,001-£2,000</t>
  </si>
  <si>
    <t>£2,001-£4,000</t>
  </si>
  <si>
    <t>£4,001-£6,000</t>
  </si>
  <si>
    <t>£6,001-£8,000</t>
  </si>
  <si>
    <t>£8,001-£10,000</t>
  </si>
  <si>
    <t>£10,000+</t>
  </si>
  <si>
    <t>1.This does not include costs awarded for waste or preparation.</t>
  </si>
  <si>
    <t>Appeals Received</t>
  </si>
  <si>
    <t>Appeals Disposed</t>
  </si>
  <si>
    <t>Rejected – out of time</t>
  </si>
  <si>
    <t>Rejected – no reasonable prospect of success</t>
  </si>
  <si>
    <t>Withdrawn prior to registration</t>
  </si>
  <si>
    <t>Total disposed</t>
  </si>
  <si>
    <t>Table E.15</t>
  </si>
  <si>
    <t>Brought by employers</t>
  </si>
  <si>
    <t>Brought by employees</t>
  </si>
  <si>
    <t>Dismissed at hearing</t>
  </si>
  <si>
    <t>Allowed to full hearing</t>
  </si>
  <si>
    <t>Table E.16</t>
  </si>
  <si>
    <t>Allowed &amp; remitted</t>
  </si>
  <si>
    <t xml:space="preserve">Withdrawn before Preliminary hearing </t>
  </si>
  <si>
    <t>Withdrawn before Full hearing</t>
  </si>
  <si>
    <r>
      <t>Maximum award</t>
    </r>
    <r>
      <rPr>
        <b/>
        <vertAlign val="superscript"/>
        <sz val="10"/>
        <rFont val="Arial"/>
        <family val="2"/>
      </rPr>
      <t>2</t>
    </r>
  </si>
  <si>
    <r>
      <t>Withdrawn after registration</t>
    </r>
    <r>
      <rPr>
        <vertAlign val="superscript"/>
        <sz val="10"/>
        <rFont val="Arial"/>
        <family val="2"/>
      </rPr>
      <t>1</t>
    </r>
  </si>
  <si>
    <r>
      <t>Dismissed at preliminary hearing</t>
    </r>
    <r>
      <rPr>
        <vertAlign val="superscript"/>
        <sz val="10"/>
        <rFont val="Arial"/>
        <family val="2"/>
      </rPr>
      <t>2</t>
    </r>
  </si>
  <si>
    <r>
      <t>Disposed at full hearing</t>
    </r>
    <r>
      <rPr>
        <vertAlign val="superscript"/>
        <sz val="10"/>
        <rFont val="Arial"/>
        <family val="2"/>
      </rPr>
      <t>3</t>
    </r>
  </si>
  <si>
    <t>Employment Tribunal Compensation and Costs awarded</t>
  </si>
  <si>
    <t>Employment Tribunal workload</t>
  </si>
  <si>
    <t>1. Compensation awarded is that of which the tribunal is aware. For awards in cases of Discrimination there is no statutory cap</t>
  </si>
  <si>
    <t xml:space="preserve">1. Compensation awarded is that of which the tribunal is aware. For awards in cases of Discrimination there is no statutory cap. </t>
  </si>
  <si>
    <t>1. Compensation awarded is that of which the tribunal is aware. Awards validated by the data owners, Performance and Reporting team in HMCTS</t>
  </si>
  <si>
    <t>Awards validated by the data owners, Performance and Reporting team in HMCTS</t>
  </si>
  <si>
    <t>Race Discrimination jurisdictions</t>
  </si>
  <si>
    <t>Sex Discrimination jurisdictions</t>
  </si>
  <si>
    <t>Disability Discrimination jurisdictions</t>
  </si>
  <si>
    <t>Religious Discrimination jurisdictions</t>
  </si>
  <si>
    <t>Sexual Orientation Discrimination jurisdictions</t>
  </si>
  <si>
    <t>E.2</t>
  </si>
  <si>
    <t>E.3</t>
  </si>
  <si>
    <t>E.16</t>
  </si>
  <si>
    <t>Table E.2</t>
  </si>
  <si>
    <t>Table E.3</t>
  </si>
  <si>
    <t>Maximum award</t>
  </si>
  <si>
    <r>
      <t>2011/12</t>
    </r>
    <r>
      <rPr>
        <b/>
        <vertAlign val="superscript"/>
        <sz val="10"/>
        <rFont val="Arial"/>
        <family val="2"/>
      </rPr>
      <t>2</t>
    </r>
  </si>
  <si>
    <t>Table E.14</t>
  </si>
  <si>
    <t>1. For further information see Table E.16</t>
  </si>
  <si>
    <t>2. For further information see Table E.14</t>
  </si>
  <si>
    <t>3. For further information see Table E.15</t>
  </si>
  <si>
    <t>&lt;£200</t>
  </si>
  <si>
    <r>
      <t>2011/12</t>
    </r>
    <r>
      <rPr>
        <b/>
        <vertAlign val="superscript"/>
        <sz val="10"/>
        <rFont val="Arial"/>
        <family val="2"/>
      </rPr>
      <t xml:space="preserve">2 </t>
    </r>
  </si>
  <si>
    <t>..</t>
  </si>
  <si>
    <t>2013/14</t>
  </si>
  <si>
    <t>2014/15</t>
  </si>
  <si>
    <t>Notes</t>
  </si>
  <si>
    <t>.. Not available</t>
  </si>
  <si>
    <t>1. All cases proceeding to a hearing are: Successful at Hearing; Dismissed at Preliminary Hearing, Unsuccessful at Hearing and Default Judgement</t>
  </si>
  <si>
    <t xml:space="preserve">1. This is recorded at the time of application and may change as a case progresses. </t>
  </si>
  <si>
    <r>
      <t>Compensation band</t>
    </r>
    <r>
      <rPr>
        <b/>
        <vertAlign val="superscript"/>
        <sz val="10"/>
        <rFont val="Arial"/>
        <family val="2"/>
      </rPr>
      <t>1</t>
    </r>
  </si>
  <si>
    <r>
      <t>Costs awarded</t>
    </r>
    <r>
      <rPr>
        <b/>
        <vertAlign val="superscript"/>
        <sz val="10"/>
        <color indexed="8"/>
        <rFont val="Arial"/>
        <family val="2"/>
      </rPr>
      <t>1</t>
    </r>
  </si>
  <si>
    <t>Employment Tribunal and Employment Appeals Tribunal Annual Tables</t>
  </si>
  <si>
    <r>
      <t>Represented by</t>
    </r>
    <r>
      <rPr>
        <vertAlign val="superscript"/>
        <sz val="10"/>
        <rFont val="Arial"/>
        <family val="2"/>
      </rPr>
      <t>3</t>
    </r>
    <r>
      <rPr>
        <sz val="10"/>
        <rFont val="Arial"/>
        <family val="2"/>
      </rPr>
      <t>:</t>
    </r>
  </si>
  <si>
    <r>
      <t>Lawyers</t>
    </r>
    <r>
      <rPr>
        <vertAlign val="superscript"/>
        <sz val="10"/>
        <rFont val="Arial"/>
        <family val="2"/>
      </rPr>
      <t>4</t>
    </r>
  </si>
  <si>
    <r>
      <t>No rep information provided</t>
    </r>
    <r>
      <rPr>
        <vertAlign val="superscript"/>
        <sz val="10"/>
        <rFont val="Arial"/>
        <family val="2"/>
      </rPr>
      <t>5</t>
    </r>
  </si>
  <si>
    <r>
      <t>Total Claims</t>
    </r>
    <r>
      <rPr>
        <b/>
        <vertAlign val="superscript"/>
        <sz val="10"/>
        <rFont val="Arial"/>
        <family val="2"/>
      </rPr>
      <t>6</t>
    </r>
  </si>
  <si>
    <t xml:space="preserve">2. In 2011/12 some cases were misrecorded as 'other'. Revised guidance was provided for 2012/13 but comparisons with 2011/12 should be treated with caution. </t>
  </si>
  <si>
    <t>3.This table is based on receipts during the period and is a snapshot of records at the time of production.</t>
  </si>
  <si>
    <t>4. Includes: represented by solicitors, Law Centres and Trade Associations.</t>
  </si>
  <si>
    <t>5. For those individuals representing themselves, there is no need to provide information on representatives. Therefore all cases where the representative information was left blank are included here.</t>
  </si>
  <si>
    <t>6. For 2011/12 this excludes those claims that were not included on IT system</t>
  </si>
  <si>
    <t>Source:</t>
  </si>
  <si>
    <t>EAT</t>
  </si>
  <si>
    <t>ET database</t>
  </si>
  <si>
    <t>ET Database</t>
  </si>
  <si>
    <t>2. Awards validated by the data owners, Performance and Reporting team in HMCTS</t>
  </si>
  <si>
    <t>3. Awards validated by the data owners, Performance and Reporting team in HMCTS</t>
  </si>
  <si>
    <r>
      <t>Maximum award</t>
    </r>
    <r>
      <rPr>
        <b/>
        <vertAlign val="superscript"/>
        <sz val="10"/>
        <rFont val="Arial"/>
        <family val="2"/>
      </rPr>
      <t>3</t>
    </r>
  </si>
  <si>
    <t>2. In one multiple case consisting of 800 claimants they were all made liable for a costs award of £4,000 to the respondent, i.e. £5.00 per claimant, which has skewed the median. Replacing the 800 £5.00 awards and substituting with one of £4,000 gives a median of £2,973.</t>
  </si>
  <si>
    <t>Age Discrimination jurisdictions</t>
  </si>
  <si>
    <t>Table E.12</t>
  </si>
  <si>
    <t>Table E.13</t>
  </si>
  <si>
    <t>-</t>
  </si>
  <si>
    <t>- zero</t>
  </si>
  <si>
    <t>2015/16</t>
  </si>
  <si>
    <t>Compensation awarded in Tribunals – claims with Sex Discrimination jurisdictions, 2007/08 to 2016/17</t>
  </si>
  <si>
    <t>Summary of Receipts and Disposals at EAT, 2007/08 to 2016/17</t>
  </si>
  <si>
    <t>Cases dealt with at preliminary hearings by EAT, 2009/10 to 2016/17</t>
  </si>
  <si>
    <t>Appeals disposed of by EAT at a full hearing, 2009/10 to 2016/17</t>
  </si>
  <si>
    <t>Appeals withdrawn, 2009/10 to 2016/17</t>
  </si>
  <si>
    <r>
      <rPr>
        <b/>
        <sz val="10"/>
        <rFont val="Arial"/>
        <family val="2"/>
      </rPr>
      <t>Representation</t>
    </r>
    <r>
      <rPr>
        <sz val="10"/>
        <rFont val="Arial"/>
        <family val="2"/>
      </rPr>
      <t xml:space="preserve"> of claimants at Employment Tribunals, 2005/06 to 2016/17</t>
    </r>
  </si>
  <si>
    <r>
      <t xml:space="preserve">Summary of </t>
    </r>
    <r>
      <rPr>
        <b/>
        <sz val="10"/>
        <rFont val="Arial"/>
        <family val="2"/>
      </rPr>
      <t>compensation</t>
    </r>
    <r>
      <rPr>
        <sz val="10"/>
        <rFont val="Arial"/>
        <family val="2"/>
      </rPr>
      <t xml:space="preserve"> awarded,  2007/08 to 2016/17</t>
    </r>
  </si>
  <si>
    <r>
      <t xml:space="preserve">Compensation awarded in Tribunals – claims with </t>
    </r>
    <r>
      <rPr>
        <b/>
        <sz val="10"/>
        <rFont val="Arial"/>
        <family val="2"/>
      </rPr>
      <t>Unfair Dismissal</t>
    </r>
    <r>
      <rPr>
        <sz val="10"/>
        <rFont val="Arial"/>
        <family val="2"/>
      </rPr>
      <t xml:space="preserve"> jurisdictions, 2007/08 to 2016/17</t>
    </r>
  </si>
  <si>
    <r>
      <t xml:space="preserve">Compensation awarded in Tribunals – claims with </t>
    </r>
    <r>
      <rPr>
        <b/>
        <sz val="10"/>
        <rFont val="Arial"/>
        <family val="2"/>
      </rPr>
      <t>Race Discrimination</t>
    </r>
    <r>
      <rPr>
        <sz val="10"/>
        <rFont val="Arial"/>
        <family val="2"/>
      </rPr>
      <t xml:space="preserve"> jurisdictions, 2007/08 to 2016/17</t>
    </r>
  </si>
  <si>
    <r>
      <t>Compensation awarded in Tribunals – claims with</t>
    </r>
    <r>
      <rPr>
        <b/>
        <sz val="10"/>
        <rFont val="Arial"/>
        <family val="2"/>
      </rPr>
      <t xml:space="preserve"> Sex Discrimination</t>
    </r>
    <r>
      <rPr>
        <sz val="10"/>
        <rFont val="Arial"/>
        <family val="2"/>
      </rPr>
      <t xml:space="preserve"> jurisdictions, 2007/08 to 2016/17</t>
    </r>
  </si>
  <si>
    <r>
      <t xml:space="preserve">Compensation awarded in Tribunals – claims with </t>
    </r>
    <r>
      <rPr>
        <b/>
        <sz val="10"/>
        <rFont val="Arial"/>
        <family val="2"/>
      </rPr>
      <t>Disability Discrimination</t>
    </r>
    <r>
      <rPr>
        <sz val="10"/>
        <rFont val="Arial"/>
        <family val="2"/>
      </rPr>
      <t xml:space="preserve"> jurisdictions, 2007/08 to 2016/17</t>
    </r>
  </si>
  <si>
    <r>
      <t xml:space="preserve">Compensation awarded in Tribunals – claims with </t>
    </r>
    <r>
      <rPr>
        <b/>
        <sz val="10"/>
        <rFont val="Arial"/>
        <family val="2"/>
      </rPr>
      <t>Religious Discrimination</t>
    </r>
    <r>
      <rPr>
        <sz val="10"/>
        <rFont val="Arial"/>
        <family val="2"/>
      </rPr>
      <t xml:space="preserve"> jurisdictions, 2007/08 to 2016/17</t>
    </r>
  </si>
  <si>
    <r>
      <t xml:space="preserve">Compensation awarded in Tribunals – claims with </t>
    </r>
    <r>
      <rPr>
        <b/>
        <sz val="10"/>
        <rFont val="Arial"/>
        <family val="2"/>
      </rPr>
      <t>Sexual Orientation Discrimination</t>
    </r>
    <r>
      <rPr>
        <sz val="10"/>
        <rFont val="Arial"/>
        <family val="2"/>
      </rPr>
      <t xml:space="preserve"> jurisdictions, 2007/08 to 2016/17</t>
    </r>
  </si>
  <si>
    <r>
      <t xml:space="preserve">Compensation awarded in Tribunals – claims with </t>
    </r>
    <r>
      <rPr>
        <b/>
        <sz val="10"/>
        <rFont val="Arial"/>
        <family val="2"/>
      </rPr>
      <t>Age Discrimination</t>
    </r>
    <r>
      <rPr>
        <sz val="10"/>
        <rFont val="Arial"/>
        <family val="2"/>
      </rPr>
      <t>, 2007/08 to 2016/17</t>
    </r>
  </si>
  <si>
    <r>
      <rPr>
        <b/>
        <sz val="10"/>
        <rFont val="Arial"/>
        <family val="2"/>
      </rPr>
      <t>Costs</t>
    </r>
    <r>
      <rPr>
        <sz val="10"/>
        <rFont val="Arial"/>
        <family val="2"/>
      </rPr>
      <t xml:space="preserve"> awarded in Employment Tribunals claims, 2016/17</t>
    </r>
  </si>
  <si>
    <r>
      <t xml:space="preserve">Summary of </t>
    </r>
    <r>
      <rPr>
        <b/>
        <sz val="10"/>
        <rFont val="Arial"/>
        <family val="2"/>
      </rPr>
      <t>receipts</t>
    </r>
    <r>
      <rPr>
        <sz val="10"/>
        <rFont val="Arial"/>
        <family val="2"/>
      </rPr>
      <t xml:space="preserve"> and </t>
    </r>
    <r>
      <rPr>
        <b/>
        <sz val="10"/>
        <rFont val="Arial"/>
        <family val="2"/>
      </rPr>
      <t>disposals</t>
    </r>
    <r>
      <rPr>
        <sz val="10"/>
        <rFont val="Arial"/>
        <family val="2"/>
      </rPr>
      <t xml:space="preserve"> at EAT, 2007/08 to 2016/17</t>
    </r>
  </si>
  <si>
    <r>
      <t xml:space="preserve">Cases dealt with at </t>
    </r>
    <r>
      <rPr>
        <b/>
        <sz val="10"/>
        <rFont val="Arial"/>
        <family val="2"/>
      </rPr>
      <t>preliminary</t>
    </r>
    <r>
      <rPr>
        <sz val="10"/>
        <rFont val="Arial"/>
        <family val="2"/>
      </rPr>
      <t xml:space="preserve"> </t>
    </r>
    <r>
      <rPr>
        <b/>
        <sz val="10"/>
        <rFont val="Arial"/>
        <family val="2"/>
      </rPr>
      <t>hearings</t>
    </r>
    <r>
      <rPr>
        <sz val="10"/>
        <rFont val="Arial"/>
        <family val="2"/>
      </rPr>
      <t xml:space="preserve"> by EAT, 2009/10 to 2016/17</t>
    </r>
  </si>
  <si>
    <r>
      <t>Appeals disposed of by EAT at a</t>
    </r>
    <r>
      <rPr>
        <b/>
        <sz val="10"/>
        <rFont val="Arial"/>
        <family val="2"/>
      </rPr>
      <t xml:space="preserve"> full hearing</t>
    </r>
    <r>
      <rPr>
        <sz val="10"/>
        <rFont val="Arial"/>
        <family val="2"/>
      </rPr>
      <t>, 2009/10 to 2016/17</t>
    </r>
  </si>
  <si>
    <r>
      <t xml:space="preserve">Appeals </t>
    </r>
    <r>
      <rPr>
        <b/>
        <sz val="10"/>
        <rFont val="Arial"/>
        <family val="2"/>
      </rPr>
      <t>withdrawn,</t>
    </r>
    <r>
      <rPr>
        <sz val="10"/>
        <rFont val="Arial"/>
        <family val="2"/>
      </rPr>
      <t xml:space="preserve"> 2009/10 to 2016/17</t>
    </r>
  </si>
  <si>
    <t>2016/17</t>
  </si>
  <si>
    <r>
      <t>Representation of Claimants at Employment Tribunals</t>
    </r>
    <r>
      <rPr>
        <b/>
        <vertAlign val="superscript"/>
        <sz val="10"/>
        <rFont val="Arial"/>
        <family val="2"/>
      </rPr>
      <t>1</t>
    </r>
    <r>
      <rPr>
        <b/>
        <sz val="10"/>
        <rFont val="Arial"/>
        <family val="2"/>
      </rPr>
      <t>, 2005/06 to 2016/17</t>
    </r>
  </si>
  <si>
    <r>
      <t>Compensation awarded</t>
    </r>
    <r>
      <rPr>
        <b/>
        <vertAlign val="superscript"/>
        <sz val="10"/>
        <rFont val="Arial"/>
        <family val="2"/>
      </rPr>
      <t>1</t>
    </r>
    <r>
      <rPr>
        <b/>
        <sz val="10"/>
        <rFont val="Arial"/>
        <family val="2"/>
      </rPr>
      <t xml:space="preserve"> by Tribunals –mean and median amounts, 2007/08 to 2016/17</t>
    </r>
  </si>
  <si>
    <t>Number of claims awarded compensation</t>
  </si>
  <si>
    <t>Compensation awarded by Tribunals – claims with Unfair Dismissal jurisdictions, 2007/08 to 2016/17</t>
  </si>
  <si>
    <t>Compensation awarded by Tribunals – claims with Race Discrimination jurisdictions, 2007/08 to 2016/17</t>
  </si>
  <si>
    <t>Compensation awarded by Tribunals – claims with Religion or Belief Discrimination jurisdictions, 2007/08 to 2016/17</t>
  </si>
  <si>
    <t>Compensation awarded by Tribunals – claims with Sexual Orientation Discrimination jurisdictions, 2007/08 to 2016/17</t>
  </si>
  <si>
    <t>Compensation awarded by Tribunals – claims with Age Discrimination, 2007/08 to 2016/17</t>
  </si>
  <si>
    <t>Costs awarded in Employment Tribunals claims, 2007/08 to 2016/17</t>
  </si>
  <si>
    <t>Claims Accepted by Employment Tribunals, 2003/04 to 2016/17</t>
  </si>
  <si>
    <t>Compensation awarded by Tribunals – claims with Disability Discrimination jurisdictions, 2007/08 to 2016/17</t>
  </si>
  <si>
    <t>Number of cases where unfair dismissal was the lead jurisdiction</t>
  </si>
  <si>
    <t>Financial year</t>
  </si>
  <si>
    <t>2003/04</t>
  </si>
  <si>
    <t>2004/05</t>
  </si>
  <si>
    <r>
      <t>Total Claims Accepted</t>
    </r>
    <r>
      <rPr>
        <vertAlign val="superscript"/>
        <sz val="10"/>
        <rFont val="Arial"/>
        <family val="2"/>
      </rPr>
      <t>1</t>
    </r>
  </si>
  <si>
    <t>Total Claims Initially Rejected</t>
  </si>
  <si>
    <t>Initially rejected, resubmitted and subsequently accepted</t>
  </si>
  <si>
    <t>Initially rejected, resubmitted and not accepted, or never resubmitted</t>
  </si>
  <si>
    <t>Single</t>
  </si>
  <si>
    <t>Multiple</t>
  </si>
  <si>
    <t>1. A claim may be brought under more than one jurisdiction or subsequently amended or clarified in the course of proceedings but will be counted only once.</t>
  </si>
  <si>
    <t>Source: ET database</t>
  </si>
  <si>
    <r>
      <t xml:space="preserve">Claims </t>
    </r>
    <r>
      <rPr>
        <b/>
        <sz val="10"/>
        <color theme="1"/>
        <rFont val="Arial"/>
        <family val="2"/>
      </rPr>
      <t>accepted</t>
    </r>
    <r>
      <rPr>
        <sz val="10"/>
        <color theme="1"/>
        <rFont val="Arial"/>
        <family val="2"/>
      </rPr>
      <t xml:space="preserve"> by Employment Tribunals, 2003/04 to 2016/17</t>
    </r>
  </si>
  <si>
    <r>
      <t>2015/16</t>
    </r>
    <r>
      <rPr>
        <b/>
        <vertAlign val="superscript"/>
        <sz val="10"/>
        <rFont val="Arial"/>
        <family val="2"/>
      </rPr>
      <t>2</t>
    </r>
  </si>
  <si>
    <r>
      <t>2016/17</t>
    </r>
    <r>
      <rPr>
        <b/>
        <vertAlign val="superscript"/>
        <sz val="10"/>
        <rFont val="Arial"/>
        <family val="2"/>
      </rPr>
      <t>3</t>
    </r>
  </si>
  <si>
    <t xml:space="preserve">3. The number of rejected claims and the breakdown of these figures is not currently available, due to a data issue on the ET database system. We hope to update these figures in the December 2017 Tribunal publication. </t>
  </si>
  <si>
    <r>
      <t xml:space="preserve">Percentage of all unfair dismissal cases disposed of </t>
    </r>
    <r>
      <rPr>
        <u/>
        <sz val="10"/>
        <rFont val="Arial"/>
        <family val="2"/>
      </rPr>
      <t>where the unfair dismissal was the lead jurisdiction</t>
    </r>
  </si>
  <si>
    <t>2. The number of rejected claims and the breakdown of these figures for 2015/16 have been removed as the figures published last year have since been found to be incorrect. We are currently investigating this and hope to have corrected figures for the December 2017 publication.</t>
  </si>
  <si>
    <t>Source: ET Database</t>
  </si>
  <si>
    <t xml:space="preserve">Total number of disposals where UD is the lead jurisdiction </t>
  </si>
  <si>
    <t>All Cases Disposed of at a Hearing where Unfair Dismissal is the lead Jurisdiction, 2016/17</t>
  </si>
  <si>
    <r>
      <t>Percentage of cases where unfair dismissal was lead jurisdiction proceeding to a hearing (cell B17)</t>
    </r>
    <r>
      <rPr>
        <vertAlign val="superscript"/>
        <sz val="10"/>
        <rFont val="Arial"/>
        <family val="2"/>
      </rPr>
      <t>1</t>
    </r>
  </si>
  <si>
    <r>
      <t xml:space="preserve">All Cases </t>
    </r>
    <r>
      <rPr>
        <b/>
        <sz val="10"/>
        <rFont val="Arial"/>
        <family val="2"/>
      </rPr>
      <t>Disposed</t>
    </r>
    <r>
      <rPr>
        <sz val="10"/>
        <rFont val="Arial"/>
        <family val="2"/>
      </rPr>
      <t xml:space="preserve"> of at a Hearing where Unfair Dismissal is the lead Jurisdiction, 2016/17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</si>
</sst>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quot;£&quot;#,##0_);[Red]\(&quot;£&quot;#,##0\)"/>
    <numFmt numFmtId="165" formatCode="_(* #,##0.00_);_(* \(#,##0.00\);_(* &quot;-&quot;??_);_(@_)"/>
    <numFmt numFmtId="166" formatCode="_-* #,##0_-;\-* #,##0_-;_-* &quot;-&quot;??_-;_-@_-"/>
    <numFmt numFmtId="167" formatCode="0.0"/>
    <numFmt numFmtId="168" formatCode="0.0%"/>
  </numFmts>
  <fonts count="39" x14ac:knownFonts="1">
    <font>
      <sz val="10"/>
      <name val="Arial"/>
    </font>
    <font>
      <sz val="10"/>
      <name val="Arial"/>
      <family val="2"/>
    </font>
    <font>
      <b/>
      <sz val="10"/>
      <name val="Arial"/>
      <family val="2"/>
    </font>
    <font>
      <sz val="10"/>
      <name val="Arial"/>
      <family val="2"/>
    </font>
    <font>
      <sz val="12"/>
      <name val="Arial"/>
      <family val="2"/>
    </font>
    <font>
      <u/>
      <sz val="10"/>
      <color indexed="12"/>
      <name val="Arial"/>
      <family val="2"/>
    </font>
    <font>
      <u/>
      <sz val="11"/>
      <color indexed="12"/>
      <name val="Times New Roman"/>
      <family val="1"/>
    </font>
    <font>
      <sz val="8"/>
      <name val="Arial"/>
      <family val="2"/>
    </font>
    <font>
      <sz val="10"/>
      <color indexed="10"/>
      <name val="Arial"/>
      <family val="2"/>
    </font>
    <font>
      <b/>
      <vertAlign val="superscript"/>
      <sz val="10"/>
      <name val="Arial"/>
      <family val="2"/>
    </font>
    <font>
      <i/>
      <sz val="10"/>
      <name val="Arial"/>
      <family val="2"/>
    </font>
    <font>
      <b/>
      <sz val="8"/>
      <name val="Arial"/>
      <family val="2"/>
    </font>
    <font>
      <sz val="8"/>
      <name val="Arial"/>
      <family val="2"/>
    </font>
    <font>
      <sz val="10"/>
      <color indexed="8"/>
      <name val="Arial"/>
      <family val="2"/>
    </font>
    <font>
      <vertAlign val="superscript"/>
      <sz val="10"/>
      <name val="Arial"/>
      <family val="2"/>
    </font>
    <font>
      <sz val="10"/>
      <color indexed="8"/>
      <name val="Arial"/>
      <family val="2"/>
    </font>
    <font>
      <b/>
      <sz val="10"/>
      <color indexed="8"/>
      <name val="Arial"/>
      <family val="2"/>
    </font>
    <font>
      <sz val="10"/>
      <name val="Tahoma"/>
      <family val="2"/>
    </font>
    <font>
      <sz val="10"/>
      <color indexed="10"/>
      <name val="Arial"/>
      <family val="2"/>
    </font>
    <font>
      <sz val="10"/>
      <name val="Arial"/>
      <family val="2"/>
    </font>
    <font>
      <sz val="9"/>
      <name val="Tahoma"/>
      <family val="2"/>
    </font>
    <font>
      <b/>
      <sz val="10"/>
      <name val="Tahoma"/>
      <family val="2"/>
    </font>
    <font>
      <b/>
      <sz val="12"/>
      <name val="Arial"/>
      <family val="2"/>
    </font>
    <font>
      <b/>
      <u/>
      <sz val="10"/>
      <name val="Arial"/>
      <family val="2"/>
    </font>
    <font>
      <b/>
      <sz val="10"/>
      <color indexed="10"/>
      <name val="Arial"/>
      <family val="2"/>
    </font>
    <font>
      <b/>
      <sz val="11"/>
      <color indexed="10"/>
      <name val="Arial"/>
      <family val="2"/>
    </font>
    <font>
      <sz val="8"/>
      <color indexed="10"/>
      <name val="Arial"/>
      <family val="2"/>
    </font>
    <font>
      <b/>
      <sz val="10"/>
      <name val="Arial"/>
      <family val="2"/>
    </font>
    <font>
      <sz val="10"/>
      <name val="Arial"/>
      <family val="2"/>
    </font>
    <font>
      <b/>
      <i/>
      <sz val="10"/>
      <name val="Arial"/>
      <family val="2"/>
    </font>
    <font>
      <b/>
      <vertAlign val="superscript"/>
      <sz val="10"/>
      <color indexed="8"/>
      <name val="Arial"/>
      <family val="2"/>
    </font>
    <font>
      <sz val="10"/>
      <color indexed="10"/>
      <name val="Arial"/>
      <family val="2"/>
    </font>
    <font>
      <sz val="9"/>
      <name val="Arial"/>
      <family val="2"/>
    </font>
    <font>
      <sz val="8"/>
      <name val="Arial"/>
      <family val="2"/>
    </font>
    <font>
      <u/>
      <sz val="10"/>
      <color rgb="FF0000FF"/>
      <name val="Arial"/>
      <family val="2"/>
    </font>
    <font>
      <sz val="10"/>
      <color rgb="FFFF0000"/>
      <name val="Arial"/>
      <family val="2"/>
    </font>
    <font>
      <sz val="10"/>
      <color theme="1"/>
      <name val="Arial"/>
      <family val="2"/>
    </font>
    <font>
      <b/>
      <sz val="10"/>
      <color theme="1"/>
      <name val="Arial"/>
      <family val="2"/>
    </font>
    <font>
      <u/>
      <sz val="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s>
  <borders count="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right style="hair">
        <color indexed="64"/>
      </right>
      <top/>
      <bottom style="thin">
        <color indexed="64"/>
      </bottom>
      <diagonal/>
    </border>
    <border>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s>
  <cellStyleXfs count="5">
    <xf numFmtId="0" fontId="0" fillId="0" borderId="0"/>
    <xf numFmtId="165" fontId="1" fillId="0" borderId="0" applyFont="0" applyFill="0" applyBorder="0" applyAlignment="0" applyProtection="0"/>
    <xf numFmtId="0" fontId="6" fillId="0" borderId="0" applyNumberFormat="0" applyFill="0" applyBorder="0" applyAlignment="0" applyProtection="0">
      <alignment vertical="top"/>
      <protection locked="0"/>
    </xf>
    <xf numFmtId="9" fontId="1" fillId="0" borderId="0" applyFont="0" applyFill="0" applyBorder="0" applyAlignment="0" applyProtection="0"/>
    <xf numFmtId="0" fontId="13" fillId="0" borderId="0"/>
  </cellStyleXfs>
  <cellXfs count="396">
    <xf numFmtId="0" fontId="0" fillId="0" borderId="0" xfId="0"/>
    <xf numFmtId="0" fontId="2" fillId="0" borderId="0" xfId="0" applyFont="1" applyAlignment="1"/>
    <xf numFmtId="0" fontId="3" fillId="0" borderId="0" xfId="0" applyFont="1"/>
    <xf numFmtId="0" fontId="4" fillId="0" borderId="0" xfId="0" applyFont="1"/>
    <xf numFmtId="0" fontId="2" fillId="0" borderId="0" xfId="0" applyFont="1"/>
    <xf numFmtId="0" fontId="5" fillId="0" borderId="0" xfId="2" applyFont="1" applyAlignment="1" applyProtection="1"/>
    <xf numFmtId="0" fontId="5" fillId="0" borderId="0" xfId="2" applyFont="1" applyFill="1" applyBorder="1" applyAlignment="1" applyProtection="1"/>
    <xf numFmtId="0" fontId="3" fillId="0" borderId="0" xfId="0" applyFont="1" applyBorder="1"/>
    <xf numFmtId="0" fontId="0" fillId="0" borderId="0" xfId="0" applyBorder="1"/>
    <xf numFmtId="0" fontId="12" fillId="0" borderId="0" xfId="0" applyFont="1" applyFill="1"/>
    <xf numFmtId="3" fontId="3" fillId="0" borderId="0" xfId="0" applyNumberFormat="1" applyFont="1" applyFill="1" applyBorder="1" applyAlignment="1">
      <alignment horizontal="right" wrapText="1"/>
    </xf>
    <xf numFmtId="0" fontId="3" fillId="0" borderId="0" xfId="0" applyFont="1" applyFill="1"/>
    <xf numFmtId="0" fontId="3" fillId="0" borderId="0" xfId="0" applyFont="1" applyFill="1" applyBorder="1"/>
    <xf numFmtId="0" fontId="0" fillId="0" borderId="0" xfId="0" applyAlignment="1">
      <alignment wrapText="1"/>
    </xf>
    <xf numFmtId="0" fontId="2" fillId="0" borderId="0" xfId="0" applyFont="1" applyFill="1"/>
    <xf numFmtId="0" fontId="3" fillId="0" borderId="0" xfId="0" applyFont="1" applyFill="1" applyBorder="1" applyAlignment="1"/>
    <xf numFmtId="0" fontId="7" fillId="0" borderId="0" xfId="0" applyFont="1" applyAlignment="1"/>
    <xf numFmtId="0" fontId="12" fillId="0" borderId="0" xfId="0" applyFont="1"/>
    <xf numFmtId="0" fontId="0" fillId="0" borderId="0" xfId="0" applyFill="1"/>
    <xf numFmtId="0" fontId="7" fillId="0" borderId="0" xfId="0" applyFont="1"/>
    <xf numFmtId="0" fontId="0" fillId="0" borderId="0" xfId="0" applyFill="1" applyBorder="1"/>
    <xf numFmtId="0" fontId="3" fillId="0" borderId="0" xfId="0" applyFont="1" applyAlignment="1">
      <alignment wrapText="1"/>
    </xf>
    <xf numFmtId="0" fontId="3" fillId="0" borderId="0" xfId="0" applyFont="1" applyFill="1" applyBorder="1" applyAlignment="1">
      <alignment horizontal="left"/>
    </xf>
    <xf numFmtId="0" fontId="1" fillId="0" borderId="0" xfId="0" applyFont="1"/>
    <xf numFmtId="0" fontId="1" fillId="0" borderId="0" xfId="0" applyFont="1" applyFill="1"/>
    <xf numFmtId="3" fontId="2" fillId="0" borderId="0" xfId="0" applyNumberFormat="1" applyFont="1" applyFill="1" applyBorder="1"/>
    <xf numFmtId="3" fontId="2" fillId="0" borderId="1" xfId="0" applyNumberFormat="1" applyFont="1" applyFill="1" applyBorder="1"/>
    <xf numFmtId="0" fontId="3" fillId="0" borderId="0" xfId="0" applyFont="1" applyFill="1" applyBorder="1" applyAlignment="1">
      <alignment horizontal="center" vertical="top" wrapText="1"/>
    </xf>
    <xf numFmtId="0" fontId="2" fillId="0" borderId="0" xfId="0" applyFont="1" applyFill="1" applyBorder="1" applyAlignment="1">
      <alignment vertical="top" wrapText="1"/>
    </xf>
    <xf numFmtId="0" fontId="3" fillId="0" borderId="0" xfId="0" applyFont="1" applyFill="1" applyBorder="1" applyAlignment="1">
      <alignment horizontal="right" vertical="top" wrapText="1"/>
    </xf>
    <xf numFmtId="0" fontId="3" fillId="0" borderId="0" xfId="0" applyFont="1" applyBorder="1" applyAlignment="1">
      <alignment vertical="top" wrapText="1"/>
    </xf>
    <xf numFmtId="0" fontId="19" fillId="0" borderId="0" xfId="0" applyFont="1"/>
    <xf numFmtId="0" fontId="2" fillId="0" borderId="0" xfId="0" applyFont="1" applyAlignment="1">
      <alignment horizontal="left"/>
    </xf>
    <xf numFmtId="0" fontId="20" fillId="0" borderId="0" xfId="0" applyFont="1"/>
    <xf numFmtId="0" fontId="2" fillId="0" borderId="0" xfId="0" applyFont="1" applyBorder="1" applyAlignment="1">
      <alignment horizontal="right"/>
    </xf>
    <xf numFmtId="166" fontId="3" fillId="0" borderId="0" xfId="1" applyNumberFormat="1" applyFont="1" applyBorder="1" applyAlignment="1">
      <alignment horizontal="right" vertical="top" wrapText="1"/>
    </xf>
    <xf numFmtId="3" fontId="3" fillId="0" borderId="0" xfId="0" applyNumberFormat="1" applyFont="1" applyBorder="1" applyAlignment="1">
      <alignment horizontal="right" vertical="top" wrapText="1"/>
    </xf>
    <xf numFmtId="0" fontId="3" fillId="0" borderId="0" xfId="0" applyFont="1" applyBorder="1" applyAlignment="1">
      <alignment horizontal="right" vertical="top" wrapText="1"/>
    </xf>
    <xf numFmtId="0" fontId="2" fillId="0" borderId="0" xfId="0" applyFont="1" applyBorder="1" applyAlignment="1">
      <alignment vertical="top" wrapText="1"/>
    </xf>
    <xf numFmtId="0" fontId="20" fillId="0" borderId="0" xfId="0" applyFont="1" applyBorder="1"/>
    <xf numFmtId="0" fontId="21" fillId="0" borderId="0" xfId="0" applyFont="1"/>
    <xf numFmtId="0" fontId="3" fillId="0" borderId="0" xfId="0" applyNumberFormat="1" applyFont="1" applyBorder="1" applyAlignment="1">
      <alignment horizontal="right"/>
    </xf>
    <xf numFmtId="0" fontId="3" fillId="0" borderId="0" xfId="0" applyNumberFormat="1" applyFont="1" applyFill="1" applyBorder="1" applyAlignment="1">
      <alignment horizontal="right"/>
    </xf>
    <xf numFmtId="9" fontId="10" fillId="0" borderId="0" xfId="0" applyNumberFormat="1" applyFont="1" applyBorder="1" applyAlignment="1">
      <alignment horizontal="right"/>
    </xf>
    <xf numFmtId="0" fontId="2" fillId="0" borderId="0" xfId="0" applyFont="1" applyBorder="1"/>
    <xf numFmtId="164" fontId="2" fillId="0" borderId="0" xfId="0" applyNumberFormat="1" applyFont="1" applyBorder="1" applyAlignment="1">
      <alignment horizontal="right" wrapText="1"/>
    </xf>
    <xf numFmtId="0" fontId="0" fillId="0" borderId="0" xfId="0" applyBorder="1" applyAlignment="1">
      <alignment wrapText="1"/>
    </xf>
    <xf numFmtId="0" fontId="3" fillId="0" borderId="0" xfId="0" applyFont="1" applyBorder="1" applyAlignment="1">
      <alignment horizontal="center" vertical="top" wrapText="1"/>
    </xf>
    <xf numFmtId="0" fontId="3" fillId="0" borderId="0" xfId="0" applyNumberFormat="1" applyFont="1" applyBorder="1" applyAlignment="1">
      <alignment horizontal="right" wrapText="1"/>
    </xf>
    <xf numFmtId="0" fontId="3" fillId="0" borderId="0" xfId="0" applyFont="1" applyFill="1" applyAlignment="1">
      <alignment wrapText="1"/>
    </xf>
    <xf numFmtId="0" fontId="1" fillId="0" borderId="0" xfId="0" applyFont="1" applyFill="1" applyAlignment="1">
      <alignment wrapText="1"/>
    </xf>
    <xf numFmtId="0" fontId="17" fillId="0" borderId="0" xfId="0" applyFont="1" applyFill="1"/>
    <xf numFmtId="9" fontId="0" fillId="0" borderId="0" xfId="3" applyFont="1"/>
    <xf numFmtId="0" fontId="11" fillId="0" borderId="0" xfId="0" applyFont="1"/>
    <xf numFmtId="0" fontId="7" fillId="0" borderId="0" xfId="0" applyFont="1" applyFill="1"/>
    <xf numFmtId="2" fontId="3" fillId="0" borderId="0" xfId="0" applyNumberFormat="1" applyFont="1" applyFill="1" applyBorder="1"/>
    <xf numFmtId="0" fontId="24" fillId="0" borderId="0" xfId="0" applyFont="1"/>
    <xf numFmtId="9" fontId="0" fillId="0" borderId="0" xfId="3" applyFont="1" applyBorder="1"/>
    <xf numFmtId="0" fontId="8" fillId="0" borderId="0" xfId="0" applyFont="1"/>
    <xf numFmtId="0" fontId="18" fillId="0" borderId="0" xfId="0" applyFont="1"/>
    <xf numFmtId="0" fontId="25" fillId="0" borderId="0" xfId="0" applyFont="1"/>
    <xf numFmtId="0" fontId="26" fillId="0" borderId="0" xfId="0" applyFont="1"/>
    <xf numFmtId="0" fontId="26" fillId="0" borderId="0" xfId="0" applyFont="1" applyAlignment="1"/>
    <xf numFmtId="0" fontId="2" fillId="0" borderId="0" xfId="0" applyFont="1" applyBorder="1" applyAlignment="1">
      <alignment horizontal="center" wrapText="1"/>
    </xf>
    <xf numFmtId="3" fontId="2" fillId="0" borderId="0" xfId="0" applyNumberFormat="1" applyFont="1" applyFill="1" applyBorder="1" applyAlignment="1">
      <alignment horizontal="right" vertical="top" wrapText="1"/>
    </xf>
    <xf numFmtId="164" fontId="2" fillId="0" borderId="0" xfId="0" applyNumberFormat="1" applyFont="1" applyFill="1" applyBorder="1" applyAlignment="1">
      <alignment horizontal="right" wrapText="1"/>
    </xf>
    <xf numFmtId="0" fontId="0" fillId="0" borderId="0" xfId="0" applyFill="1" applyBorder="1" applyAlignment="1">
      <alignment wrapText="1"/>
    </xf>
    <xf numFmtId="0" fontId="3" fillId="0" borderId="0" xfId="0" applyNumberFormat="1" applyFont="1" applyFill="1" applyBorder="1" applyAlignment="1">
      <alignment horizontal="right" wrapText="1"/>
    </xf>
    <xf numFmtId="166" fontId="2" fillId="0" borderId="0" xfId="1" applyNumberFormat="1" applyFont="1" applyFill="1" applyBorder="1" applyAlignment="1">
      <alignment vertical="top" wrapText="1"/>
    </xf>
    <xf numFmtId="0" fontId="3" fillId="0" borderId="0" xfId="0" applyNumberFormat="1" applyFont="1" applyFill="1" applyBorder="1" applyAlignment="1">
      <alignment horizontal="right" vertical="top" wrapText="1"/>
    </xf>
    <xf numFmtId="0" fontId="2" fillId="0" borderId="1" xfId="0" applyFont="1" applyFill="1" applyBorder="1" applyAlignment="1">
      <alignment vertical="top" wrapText="1"/>
    </xf>
    <xf numFmtId="3" fontId="2" fillId="0" borderId="1" xfId="0" applyNumberFormat="1" applyFont="1" applyFill="1" applyBorder="1" applyAlignment="1">
      <alignment horizontal="right" vertical="top" wrapText="1"/>
    </xf>
    <xf numFmtId="0" fontId="2" fillId="0" borderId="1" xfId="0" applyNumberFormat="1" applyFont="1" applyFill="1" applyBorder="1" applyAlignment="1">
      <alignment horizontal="right" vertical="top" wrapText="1"/>
    </xf>
    <xf numFmtId="0" fontId="18" fillId="0" borderId="0" xfId="0" applyFont="1" applyFill="1"/>
    <xf numFmtId="0" fontId="3" fillId="0" borderId="3" xfId="0" applyFont="1" applyFill="1" applyBorder="1" applyAlignment="1">
      <alignment horizontal="right" vertical="top" wrapText="1"/>
    </xf>
    <xf numFmtId="0" fontId="2" fillId="0" borderId="1" xfId="0" applyFont="1" applyBorder="1"/>
    <xf numFmtId="0" fontId="2" fillId="0" borderId="1" xfId="0" applyNumberFormat="1" applyFont="1" applyFill="1" applyBorder="1"/>
    <xf numFmtId="0" fontId="2" fillId="0" borderId="1" xfId="0" applyNumberFormat="1" applyFont="1" applyBorder="1"/>
    <xf numFmtId="166" fontId="2" fillId="0" borderId="0" xfId="1" applyNumberFormat="1" applyFont="1" applyFill="1" applyBorder="1"/>
    <xf numFmtId="3" fontId="3" fillId="0" borderId="0" xfId="0" applyNumberFormat="1" applyFont="1" applyFill="1" applyBorder="1"/>
    <xf numFmtId="0" fontId="0" fillId="0" borderId="0" xfId="0" applyNumberFormat="1" applyBorder="1"/>
    <xf numFmtId="0" fontId="3" fillId="0" borderId="0" xfId="0" applyFont="1" applyFill="1" applyBorder="1" applyAlignment="1">
      <alignment vertical="top"/>
    </xf>
    <xf numFmtId="0" fontId="2" fillId="0" borderId="0" xfId="0" applyNumberFormat="1" applyFont="1" applyBorder="1"/>
    <xf numFmtId="0" fontId="2" fillId="0" borderId="1" xfId="0" applyFont="1" applyFill="1" applyBorder="1" applyAlignment="1">
      <alignment horizontal="right" vertical="top" wrapText="1"/>
    </xf>
    <xf numFmtId="3" fontId="1" fillId="0" borderId="0" xfId="3" applyNumberFormat="1" applyFont="1" applyBorder="1"/>
    <xf numFmtId="3" fontId="1" fillId="0" borderId="0" xfId="0" applyNumberFormat="1" applyFont="1" applyFill="1" applyBorder="1" applyAlignment="1">
      <alignment horizontal="right" vertical="top" wrapText="1"/>
    </xf>
    <xf numFmtId="3" fontId="2" fillId="0" borderId="0" xfId="3" applyNumberFormat="1" applyFont="1" applyBorder="1"/>
    <xf numFmtId="3" fontId="2" fillId="0" borderId="1" xfId="3" applyNumberFormat="1" applyFont="1" applyBorder="1"/>
    <xf numFmtId="0" fontId="1" fillId="0" borderId="0" xfId="0" applyFont="1" applyBorder="1"/>
    <xf numFmtId="0" fontId="28" fillId="0" borderId="0" xfId="0" applyFont="1"/>
    <xf numFmtId="0" fontId="7" fillId="0" borderId="0" xfId="0" applyFont="1" applyFill="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wrapText="1"/>
    </xf>
    <xf numFmtId="0" fontId="0" fillId="0" borderId="0" xfId="0" applyAlignment="1">
      <alignment vertical="center"/>
    </xf>
    <xf numFmtId="0" fontId="7" fillId="0" borderId="0" xfId="0" applyFont="1" applyAlignment="1">
      <alignment vertical="center"/>
    </xf>
    <xf numFmtId="0" fontId="7" fillId="0" borderId="0" xfId="0" applyFont="1" applyAlignment="1">
      <alignment vertical="center" wrapText="1"/>
    </xf>
    <xf numFmtId="9" fontId="0" fillId="0" borderId="0" xfId="3" applyFont="1" applyBorder="1" applyAlignment="1">
      <alignment vertical="center"/>
    </xf>
    <xf numFmtId="0" fontId="28" fillId="0" borderId="0" xfId="0" applyFont="1" applyBorder="1"/>
    <xf numFmtId="164" fontId="1" fillId="0" borderId="0" xfId="0" applyNumberFormat="1" applyFont="1" applyBorder="1" applyAlignment="1">
      <alignment horizontal="right" wrapText="1"/>
    </xf>
    <xf numFmtId="0" fontId="7" fillId="0" borderId="0" xfId="0" applyFont="1" applyBorder="1"/>
    <xf numFmtId="0" fontId="11" fillId="0" borderId="0" xfId="0" applyFont="1" applyBorder="1"/>
    <xf numFmtId="0" fontId="3" fillId="0" borderId="0" xfId="0" applyFont="1" applyFill="1" applyBorder="1" applyAlignment="1">
      <alignment horizontal="right"/>
    </xf>
    <xf numFmtId="3" fontId="2" fillId="0" borderId="0" xfId="0" applyNumberFormat="1" applyFont="1" applyBorder="1" applyAlignment="1">
      <alignment horizontal="right"/>
    </xf>
    <xf numFmtId="3" fontId="2" fillId="0" borderId="0" xfId="0" applyNumberFormat="1" applyFont="1" applyFill="1" applyBorder="1" applyAlignment="1">
      <alignment horizontal="right"/>
    </xf>
    <xf numFmtId="9" fontId="29" fillId="0" borderId="0" xfId="0" applyNumberFormat="1" applyFont="1" applyBorder="1" applyAlignment="1">
      <alignment horizontal="right"/>
    </xf>
    <xf numFmtId="0" fontId="2" fillId="0" borderId="0" xfId="0" applyNumberFormat="1" applyFont="1" applyBorder="1" applyAlignment="1">
      <alignment horizontal="right" wrapText="1"/>
    </xf>
    <xf numFmtId="0" fontId="2" fillId="0" borderId="0" xfId="0" applyNumberFormat="1" applyFont="1" applyFill="1" applyBorder="1" applyAlignment="1">
      <alignment horizontal="right" wrapText="1"/>
    </xf>
    <xf numFmtId="0" fontId="1" fillId="0" borderId="0" xfId="0" applyFont="1" applyFill="1" applyBorder="1" applyAlignment="1">
      <alignment horizontal="center" vertical="top" wrapText="1"/>
    </xf>
    <xf numFmtId="0" fontId="1" fillId="0" borderId="0" xfId="0" applyNumberFormat="1" applyFont="1" applyFill="1" applyBorder="1" applyAlignment="1">
      <alignment horizontal="right" wrapText="1"/>
    </xf>
    <xf numFmtId="0" fontId="22" fillId="0" borderId="1" xfId="0" applyFont="1" applyBorder="1"/>
    <xf numFmtId="0" fontId="11" fillId="0" borderId="0" xfId="0" applyFont="1" applyFill="1" applyBorder="1"/>
    <xf numFmtId="0" fontId="23" fillId="0" borderId="0" xfId="0" applyFont="1" applyFill="1" applyBorder="1" applyAlignment="1">
      <alignment vertical="top" wrapText="1"/>
    </xf>
    <xf numFmtId="0" fontId="3" fillId="0" borderId="1" xfId="0" applyFont="1" applyFill="1" applyBorder="1"/>
    <xf numFmtId="3" fontId="1" fillId="0" borderId="1" xfId="3" applyNumberFormat="1" applyFont="1" applyBorder="1"/>
    <xf numFmtId="0" fontId="1" fillId="0" borderId="0" xfId="0" applyFont="1" applyFill="1" applyBorder="1" applyAlignment="1">
      <alignment horizontal="right" vertical="top" wrapText="1"/>
    </xf>
    <xf numFmtId="0" fontId="2" fillId="0" borderId="0" xfId="0" applyFont="1" applyFill="1" applyBorder="1" applyAlignment="1">
      <alignment horizontal="right" vertical="top" wrapText="1"/>
    </xf>
    <xf numFmtId="0" fontId="1" fillId="0" borderId="3" xfId="0" applyFont="1" applyFill="1" applyBorder="1" applyAlignment="1">
      <alignment horizontal="right" vertical="top" wrapText="1"/>
    </xf>
    <xf numFmtId="0" fontId="1" fillId="0" borderId="0" xfId="0" applyNumberFormat="1" applyFont="1" applyFill="1" applyBorder="1" applyAlignment="1">
      <alignment horizontal="right" vertical="top" wrapText="1"/>
    </xf>
    <xf numFmtId="0" fontId="20" fillId="0" borderId="0" xfId="0" applyNumberFormat="1" applyFont="1" applyBorder="1" applyAlignment="1">
      <alignment horizontal="right"/>
    </xf>
    <xf numFmtId="0" fontId="17" fillId="0" borderId="0" xfId="0" applyNumberFormat="1" applyFont="1" applyBorder="1" applyAlignment="1">
      <alignment horizontal="right"/>
    </xf>
    <xf numFmtId="0" fontId="17" fillId="0" borderId="0" xfId="0" applyFont="1" applyBorder="1"/>
    <xf numFmtId="0" fontId="0" fillId="0" borderId="1" xfId="0" applyBorder="1"/>
    <xf numFmtId="3" fontId="1" fillId="0" borderId="1" xfId="0" applyNumberFormat="1" applyFont="1" applyFill="1" applyBorder="1" applyAlignment="1">
      <alignment horizontal="right" vertical="top" wrapText="1"/>
    </xf>
    <xf numFmtId="0" fontId="3" fillId="0" borderId="1" xfId="0" applyFont="1" applyBorder="1"/>
    <xf numFmtId="0" fontId="3" fillId="0" borderId="1" xfId="0" applyFont="1" applyBorder="1" applyAlignment="1">
      <alignment vertical="top" wrapText="1"/>
    </xf>
    <xf numFmtId="0" fontId="2" fillId="0" borderId="3" xfId="0" applyFont="1" applyBorder="1" applyAlignment="1">
      <alignment vertical="top" wrapText="1"/>
    </xf>
    <xf numFmtId="0" fontId="1" fillId="0" borderId="0" xfId="0" applyFont="1" applyBorder="1" applyAlignment="1">
      <alignment vertical="top" wrapText="1"/>
    </xf>
    <xf numFmtId="0" fontId="2" fillId="0" borderId="3" xfId="0" applyFont="1" applyBorder="1" applyAlignment="1">
      <alignment horizontal="right" vertical="center" wrapText="1"/>
    </xf>
    <xf numFmtId="0" fontId="2" fillId="0" borderId="3" xfId="0" applyFont="1" applyFill="1" applyBorder="1" applyAlignment="1">
      <alignment horizontal="right" vertical="center" wrapText="1"/>
    </xf>
    <xf numFmtId="0" fontId="21" fillId="0" borderId="1" xfId="0" applyFont="1" applyBorder="1"/>
    <xf numFmtId="0" fontId="1" fillId="0" borderId="1" xfId="0" applyFont="1" applyBorder="1"/>
    <xf numFmtId="0" fontId="21" fillId="0" borderId="0" xfId="0" applyFont="1" applyBorder="1"/>
    <xf numFmtId="164" fontId="1" fillId="0" borderId="0" xfId="0" applyNumberFormat="1" applyFont="1" applyFill="1" applyBorder="1" applyAlignment="1">
      <alignment wrapText="1"/>
    </xf>
    <xf numFmtId="0" fontId="2" fillId="0" borderId="1" xfId="0" applyFont="1" applyBorder="1" applyAlignment="1">
      <alignment horizontal="right" wrapText="1"/>
    </xf>
    <xf numFmtId="0" fontId="27" fillId="0" borderId="1" xfId="0" applyFont="1" applyBorder="1" applyAlignment="1">
      <alignment horizontal="right"/>
    </xf>
    <xf numFmtId="0" fontId="2" fillId="0" borderId="1" xfId="0" applyFont="1" applyBorder="1" applyAlignment="1">
      <alignment horizontal="right"/>
    </xf>
    <xf numFmtId="9" fontId="10" fillId="0" borderId="0" xfId="0" applyNumberFormat="1" applyFont="1" applyFill="1" applyBorder="1" applyAlignment="1">
      <alignment horizontal="right"/>
    </xf>
    <xf numFmtId="9" fontId="29" fillId="0" borderId="0" xfId="0" applyNumberFormat="1" applyFont="1" applyFill="1" applyBorder="1" applyAlignment="1">
      <alignment horizontal="right"/>
    </xf>
    <xf numFmtId="0" fontId="2" fillId="0" borderId="1" xfId="0" applyFont="1" applyFill="1" applyBorder="1" applyAlignment="1">
      <alignment horizontal="right"/>
    </xf>
    <xf numFmtId="0" fontId="3" fillId="0" borderId="1" xfId="0" applyNumberFormat="1" applyFont="1" applyBorder="1" applyAlignment="1">
      <alignment horizontal="right"/>
    </xf>
    <xf numFmtId="9" fontId="10" fillId="0" borderId="1" xfId="0" applyNumberFormat="1" applyFont="1" applyBorder="1" applyAlignment="1">
      <alignment horizontal="right"/>
    </xf>
    <xf numFmtId="0" fontId="3" fillId="0" borderId="1" xfId="0" applyNumberFormat="1" applyFont="1" applyFill="1" applyBorder="1" applyAlignment="1">
      <alignment horizontal="right"/>
    </xf>
    <xf numFmtId="9" fontId="10" fillId="0" borderId="1" xfId="0" applyNumberFormat="1" applyFont="1" applyFill="1" applyBorder="1" applyAlignment="1">
      <alignment horizontal="right"/>
    </xf>
    <xf numFmtId="0" fontId="2" fillId="0" borderId="1" xfId="0" applyFont="1" applyBorder="1" applyAlignment="1">
      <alignment vertical="top"/>
    </xf>
    <xf numFmtId="0" fontId="2" fillId="0" borderId="1" xfId="0" applyFont="1" applyBorder="1" applyAlignment="1">
      <alignment horizontal="right" vertical="top"/>
    </xf>
    <xf numFmtId="0" fontId="2" fillId="0" borderId="1" xfId="0" applyFont="1" applyFill="1" applyBorder="1" applyAlignment="1">
      <alignment horizontal="right" vertical="top"/>
    </xf>
    <xf numFmtId="0" fontId="0" fillId="0" borderId="1" xfId="0" applyFill="1" applyBorder="1"/>
    <xf numFmtId="0" fontId="22" fillId="0" borderId="0" xfId="0" applyFont="1" applyBorder="1"/>
    <xf numFmtId="0" fontId="16" fillId="0" borderId="0" xfId="0" applyFont="1" applyBorder="1" applyAlignment="1">
      <alignment vertical="top" wrapText="1"/>
    </xf>
    <xf numFmtId="0" fontId="15" fillId="0" borderId="0" xfId="0" applyFont="1" applyBorder="1" applyAlignment="1">
      <alignment vertical="top" wrapText="1"/>
    </xf>
    <xf numFmtId="0" fontId="16" fillId="0" borderId="1" xfId="0" applyFont="1" applyBorder="1" applyAlignment="1">
      <alignment vertical="top" wrapText="1"/>
    </xf>
    <xf numFmtId="0" fontId="13" fillId="0" borderId="3" xfId="0" applyFont="1" applyBorder="1" applyAlignment="1">
      <alignment vertical="top" wrapText="1"/>
    </xf>
    <xf numFmtId="0" fontId="13" fillId="0" borderId="3" xfId="0" applyFont="1" applyBorder="1" applyAlignment="1">
      <alignment horizontal="center" vertical="top" wrapText="1"/>
    </xf>
    <xf numFmtId="0" fontId="1" fillId="0" borderId="3" xfId="0" applyFont="1" applyBorder="1" applyAlignment="1">
      <alignment horizontal="center" vertical="top" wrapText="1"/>
    </xf>
    <xf numFmtId="0" fontId="15" fillId="0" borderId="1" xfId="0" applyFont="1" applyBorder="1" applyAlignment="1">
      <alignment vertical="top" wrapText="1"/>
    </xf>
    <xf numFmtId="0" fontId="3" fillId="0" borderId="1" xfId="0" applyNumberFormat="1" applyFont="1" applyBorder="1" applyAlignment="1">
      <alignment horizontal="right" wrapText="1"/>
    </xf>
    <xf numFmtId="0" fontId="3" fillId="0" borderId="1" xfId="0" applyNumberFormat="1" applyFont="1" applyFill="1" applyBorder="1" applyAlignment="1">
      <alignment horizontal="right" wrapText="1"/>
    </xf>
    <xf numFmtId="0" fontId="1" fillId="0" borderId="1" xfId="0" applyNumberFormat="1" applyFont="1" applyFill="1" applyBorder="1" applyAlignment="1">
      <alignment horizontal="right" wrapText="1"/>
    </xf>
    <xf numFmtId="0" fontId="3" fillId="0" borderId="0" xfId="0" applyFont="1" applyFill="1" applyBorder="1" applyAlignment="1">
      <alignment vertical="top" wrapText="1"/>
    </xf>
    <xf numFmtId="0" fontId="3" fillId="0" borderId="0" xfId="0" applyNumberFormat="1" applyFont="1" applyFill="1" applyBorder="1"/>
    <xf numFmtId="0" fontId="1" fillId="0" borderId="0" xfId="0" applyNumberFormat="1" applyFont="1" applyBorder="1"/>
    <xf numFmtId="0" fontId="2" fillId="0" borderId="0" xfId="0" applyNumberFormat="1" applyFont="1" applyFill="1" applyBorder="1" applyAlignment="1">
      <alignment horizontal="right" vertical="top"/>
    </xf>
    <xf numFmtId="0" fontId="2" fillId="0" borderId="0" xfId="0" applyNumberFormat="1" applyFont="1" applyFill="1" applyBorder="1" applyAlignment="1">
      <alignment horizontal="right" vertical="top" wrapText="1"/>
    </xf>
    <xf numFmtId="0" fontId="3" fillId="0" borderId="1" xfId="0" applyFont="1" applyFill="1" applyBorder="1" applyAlignment="1">
      <alignment vertical="top" wrapText="1"/>
    </xf>
    <xf numFmtId="0" fontId="3" fillId="0" borderId="1" xfId="0" applyFont="1" applyFill="1" applyBorder="1" applyAlignment="1">
      <alignment horizontal="right" vertical="top" wrapText="1"/>
    </xf>
    <xf numFmtId="0" fontId="1" fillId="0" borderId="1" xfId="0" applyFont="1" applyFill="1" applyBorder="1" applyAlignment="1">
      <alignment horizontal="right" vertical="top" wrapText="1"/>
    </xf>
    <xf numFmtId="0" fontId="3" fillId="0" borderId="3" xfId="0" applyFont="1" applyFill="1" applyBorder="1" applyAlignment="1">
      <alignment vertical="top" wrapText="1"/>
    </xf>
    <xf numFmtId="0" fontId="3" fillId="0" borderId="1" xfId="0" applyFont="1" applyBorder="1" applyAlignment="1">
      <alignment wrapText="1"/>
    </xf>
    <xf numFmtId="0" fontId="3" fillId="0" borderId="1" xfId="0" applyFont="1" applyFill="1" applyBorder="1" applyAlignment="1">
      <alignment vertical="top"/>
    </xf>
    <xf numFmtId="0" fontId="2" fillId="0" borderId="1" xfId="0" applyNumberFormat="1" applyFont="1" applyFill="1" applyBorder="1" applyAlignment="1">
      <alignment horizontal="right" vertical="top"/>
    </xf>
    <xf numFmtId="0" fontId="3" fillId="0" borderId="3" xfId="0" applyFont="1" applyBorder="1"/>
    <xf numFmtId="0" fontId="3" fillId="0" borderId="3" xfId="0" applyFont="1" applyFill="1" applyBorder="1" applyAlignment="1">
      <alignment horizontal="right" vertical="top"/>
    </xf>
    <xf numFmtId="0" fontId="5" fillId="0" borderId="1" xfId="2" applyFont="1" applyFill="1" applyBorder="1" applyAlignment="1" applyProtection="1"/>
    <xf numFmtId="0" fontId="3" fillId="0" borderId="1" xfId="0" applyFont="1" applyFill="1" applyBorder="1" applyAlignment="1">
      <alignment horizontal="left"/>
    </xf>
    <xf numFmtId="0" fontId="3" fillId="0" borderId="1" xfId="0" applyFont="1" applyFill="1" applyBorder="1" applyAlignment="1"/>
    <xf numFmtId="0" fontId="11" fillId="0" borderId="4" xfId="0" applyFont="1" applyBorder="1" applyAlignment="1">
      <alignment horizontal="left" vertical="top" wrapText="1"/>
    </xf>
    <xf numFmtId="0" fontId="7" fillId="0" borderId="0" xfId="0" applyFont="1" applyBorder="1" applyAlignment="1">
      <alignment horizontal="left" vertical="top" wrapText="1"/>
    </xf>
    <xf numFmtId="166" fontId="31" fillId="0" borderId="0" xfId="1" applyNumberFormat="1" applyFont="1" applyBorder="1" applyAlignment="1">
      <alignment horizontal="left" vertical="top"/>
    </xf>
    <xf numFmtId="166" fontId="2" fillId="0" borderId="1" xfId="1" applyNumberFormat="1" applyFont="1" applyFill="1" applyBorder="1" applyAlignment="1">
      <alignment horizontal="right" vertical="top" wrapText="1"/>
    </xf>
    <xf numFmtId="166" fontId="31" fillId="0" borderId="0" xfId="1" applyNumberFormat="1" applyFont="1" applyBorder="1" applyAlignment="1">
      <alignment vertical="top" wrapText="1"/>
    </xf>
    <xf numFmtId="164" fontId="1" fillId="0" borderId="0" xfId="0" applyNumberFormat="1" applyFont="1" applyBorder="1" applyAlignment="1">
      <alignment wrapText="1"/>
    </xf>
    <xf numFmtId="0" fontId="7" fillId="0" borderId="0" xfId="0" applyFont="1" applyBorder="1" applyAlignment="1">
      <alignment vertical="center"/>
    </xf>
    <xf numFmtId="0" fontId="31" fillId="0" borderId="0" xfId="0" applyFont="1" applyFill="1"/>
    <xf numFmtId="0" fontId="0" fillId="0" borderId="0" xfId="0" applyAlignment="1">
      <alignment horizontal="left"/>
    </xf>
    <xf numFmtId="0" fontId="1" fillId="0" borderId="0" xfId="0" applyFont="1" applyBorder="1" applyAlignment="1">
      <alignment horizontal="right" vertical="top" wrapText="1"/>
    </xf>
    <xf numFmtId="3" fontId="1" fillId="0" borderId="0" xfId="0" applyNumberFormat="1" applyFont="1" applyBorder="1"/>
    <xf numFmtId="166" fontId="1" fillId="0" borderId="0" xfId="1" applyNumberFormat="1" applyFont="1" applyFill="1" applyBorder="1" applyAlignment="1">
      <alignment vertical="top" wrapText="1"/>
    </xf>
    <xf numFmtId="3" fontId="1" fillId="0" borderId="0" xfId="0" applyNumberFormat="1" applyFont="1" applyFill="1" applyBorder="1"/>
    <xf numFmtId="166" fontId="1" fillId="0" borderId="0" xfId="1" applyNumberFormat="1" applyFont="1" applyFill="1" applyBorder="1"/>
    <xf numFmtId="166" fontId="1" fillId="0" borderId="1" xfId="1" applyNumberFormat="1" applyFont="1" applyFill="1" applyBorder="1" applyAlignment="1">
      <alignment vertical="top" wrapText="1"/>
    </xf>
    <xf numFmtId="3" fontId="1" fillId="0" borderId="1" xfId="0" applyNumberFormat="1" applyFont="1" applyFill="1" applyBorder="1"/>
    <xf numFmtId="166" fontId="1" fillId="0" borderId="0" xfId="1" applyNumberFormat="1" applyFont="1" applyBorder="1" applyAlignment="1">
      <alignment vertical="top" wrapText="1"/>
    </xf>
    <xf numFmtId="0" fontId="1" fillId="0" borderId="0" xfId="0" applyNumberFormat="1" applyFont="1" applyBorder="1" applyAlignment="1">
      <alignment horizontal="right"/>
    </xf>
    <xf numFmtId="0" fontId="1" fillId="0" borderId="1" xfId="0" applyNumberFormat="1" applyFont="1" applyBorder="1" applyAlignment="1">
      <alignment horizontal="right"/>
    </xf>
    <xf numFmtId="0" fontId="0" fillId="0" borderId="0" xfId="0" applyAlignment="1">
      <alignment horizontal="right"/>
    </xf>
    <xf numFmtId="0" fontId="2" fillId="0" borderId="0" xfId="0" applyFont="1" applyAlignment="1">
      <alignment horizontal="right"/>
    </xf>
    <xf numFmtId="0" fontId="0" fillId="0" borderId="1" xfId="0" applyBorder="1" applyAlignment="1">
      <alignment horizontal="right"/>
    </xf>
    <xf numFmtId="0" fontId="0" fillId="0" borderId="0" xfId="0" applyBorder="1" applyAlignment="1">
      <alignment horizontal="right"/>
    </xf>
    <xf numFmtId="0" fontId="3" fillId="0" borderId="0" xfId="0" applyFont="1" applyBorder="1" applyAlignment="1">
      <alignment horizontal="right"/>
    </xf>
    <xf numFmtId="0" fontId="7" fillId="0" borderId="0" xfId="0" applyFont="1" applyAlignment="1">
      <alignment horizontal="right"/>
    </xf>
    <xf numFmtId="0" fontId="20" fillId="0" borderId="0" xfId="0" applyFont="1" applyBorder="1" applyAlignment="1">
      <alignment horizontal="right"/>
    </xf>
    <xf numFmtId="3" fontId="0" fillId="0" borderId="0" xfId="0" applyNumberFormat="1" applyAlignment="1">
      <alignment horizontal="right"/>
    </xf>
    <xf numFmtId="0" fontId="1" fillId="0" borderId="0" xfId="0" applyFont="1" applyFill="1" applyBorder="1" applyAlignment="1">
      <alignment horizontal="left"/>
    </xf>
    <xf numFmtId="0" fontId="1" fillId="0" borderId="0" xfId="0" applyFont="1" applyFill="1" applyBorder="1" applyAlignment="1"/>
    <xf numFmtId="0" fontId="1" fillId="0" borderId="0" xfId="0" applyFont="1" applyFill="1" applyBorder="1"/>
    <xf numFmtId="0" fontId="1" fillId="0" borderId="0" xfId="0" applyNumberFormat="1" applyFont="1" applyFill="1" applyBorder="1" applyAlignment="1">
      <alignment horizontal="right"/>
    </xf>
    <xf numFmtId="0" fontId="1" fillId="0" borderId="1" xfId="0" applyNumberFormat="1" applyFont="1" applyFill="1" applyBorder="1" applyAlignment="1">
      <alignment horizontal="right"/>
    </xf>
    <xf numFmtId="166" fontId="8" fillId="0" borderId="0" xfId="1" applyNumberFormat="1" applyFont="1" applyBorder="1" applyAlignment="1">
      <alignment horizontal="left" vertical="top"/>
    </xf>
    <xf numFmtId="0" fontId="7" fillId="0" borderId="0" xfId="0" quotePrefix="1" applyFont="1"/>
    <xf numFmtId="0" fontId="0" fillId="2" borderId="0" xfId="0" applyFill="1"/>
    <xf numFmtId="0" fontId="3" fillId="2" borderId="1" xfId="0" applyFont="1" applyFill="1" applyBorder="1"/>
    <xf numFmtId="164" fontId="1" fillId="2" borderId="1" xfId="0" applyNumberFormat="1" applyFont="1" applyFill="1" applyBorder="1" applyAlignment="1">
      <alignment wrapText="1"/>
    </xf>
    <xf numFmtId="0" fontId="2" fillId="0" borderId="2" xfId="0" applyFont="1" applyBorder="1" applyAlignment="1">
      <alignment horizontal="center"/>
    </xf>
    <xf numFmtId="0" fontId="2" fillId="0" borderId="3" xfId="0" applyFont="1" applyFill="1" applyBorder="1" applyAlignment="1">
      <alignment horizontal="right" vertical="top" wrapText="1"/>
    </xf>
    <xf numFmtId="0" fontId="2" fillId="0" borderId="3" xfId="0" applyFont="1" applyFill="1" applyBorder="1" applyAlignment="1">
      <alignment horizontal="right" vertical="top"/>
    </xf>
    <xf numFmtId="0" fontId="1" fillId="0" borderId="1" xfId="0" applyFont="1" applyFill="1" applyBorder="1" applyAlignment="1">
      <alignment horizontal="center" wrapText="1"/>
    </xf>
    <xf numFmtId="166" fontId="2" fillId="0" borderId="3" xfId="1" applyNumberFormat="1" applyFont="1" applyFill="1" applyBorder="1" applyAlignment="1">
      <alignment vertical="center" wrapText="1"/>
    </xf>
    <xf numFmtId="3" fontId="2" fillId="0" borderId="3" xfId="0" applyNumberFormat="1" applyFont="1" applyFill="1" applyBorder="1" applyAlignment="1">
      <alignment vertical="center"/>
    </xf>
    <xf numFmtId="3" fontId="2" fillId="0" borderId="3" xfId="3" applyNumberFormat="1" applyFont="1" applyBorder="1" applyAlignment="1">
      <alignment vertical="center"/>
    </xf>
    <xf numFmtId="3" fontId="2" fillId="0" borderId="3" xfId="3" applyNumberFormat="1" applyFont="1" applyFill="1" applyBorder="1" applyAlignment="1">
      <alignment vertical="center"/>
    </xf>
    <xf numFmtId="166" fontId="31" fillId="0" borderId="0" xfId="1" applyNumberFormat="1" applyFont="1" applyBorder="1" applyAlignment="1">
      <alignment vertical="top"/>
    </xf>
    <xf numFmtId="166" fontId="3" fillId="0" borderId="0" xfId="1" applyNumberFormat="1" applyFont="1" applyBorder="1" applyAlignment="1">
      <alignment vertical="top" wrapText="1"/>
    </xf>
    <xf numFmtId="0" fontId="5" fillId="0" borderId="0" xfId="2" applyFont="1" applyAlignment="1" applyProtection="1">
      <alignment horizontal="right"/>
    </xf>
    <xf numFmtId="0" fontId="1" fillId="0" borderId="0" xfId="0" applyFont="1" applyAlignment="1">
      <alignment horizontal="right"/>
    </xf>
    <xf numFmtId="3" fontId="1" fillId="0" borderId="0" xfId="3" applyNumberFormat="1" applyFont="1" applyFill="1" applyBorder="1"/>
    <xf numFmtId="3" fontId="1" fillId="0" borderId="1" xfId="3" applyNumberFormat="1" applyFont="1" applyFill="1" applyBorder="1"/>
    <xf numFmtId="0" fontId="1" fillId="0" borderId="0" xfId="0" applyFont="1" applyBorder="1" applyAlignment="1">
      <alignment horizontal="right"/>
    </xf>
    <xf numFmtId="0" fontId="1" fillId="0" borderId="1" xfId="0" applyFont="1" applyBorder="1" applyAlignment="1">
      <alignment horizontal="center" wrapText="1"/>
    </xf>
    <xf numFmtId="0" fontId="1" fillId="0" borderId="0" xfId="0" applyFont="1" applyFill="1" applyBorder="1" applyAlignment="1">
      <alignment horizontal="right"/>
    </xf>
    <xf numFmtId="164" fontId="1" fillId="0" borderId="0" xfId="1" applyNumberFormat="1" applyFont="1" applyBorder="1" applyAlignment="1">
      <alignment wrapText="1"/>
    </xf>
    <xf numFmtId="1" fontId="10" fillId="0" borderId="0" xfId="0" applyNumberFormat="1" applyFont="1" applyFill="1" applyBorder="1" applyAlignment="1">
      <alignment horizontal="right"/>
    </xf>
    <xf numFmtId="1" fontId="29" fillId="0" borderId="0" xfId="0" applyNumberFormat="1" applyFont="1" applyFill="1" applyBorder="1" applyAlignment="1">
      <alignment horizontal="right"/>
    </xf>
    <xf numFmtId="3" fontId="2" fillId="0" borderId="0" xfId="3" applyNumberFormat="1" applyFont="1" applyFill="1" applyBorder="1"/>
    <xf numFmtId="3" fontId="2" fillId="0" borderId="1" xfId="3" applyNumberFormat="1" applyFont="1" applyFill="1" applyBorder="1"/>
    <xf numFmtId="9" fontId="1" fillId="0" borderId="0" xfId="3" applyFont="1"/>
    <xf numFmtId="166" fontId="32" fillId="3" borderId="0" xfId="1" applyNumberFormat="1" applyFont="1" applyFill="1" applyBorder="1" applyAlignment="1">
      <alignment horizontal="right" vertical="top" wrapText="1"/>
    </xf>
    <xf numFmtId="166" fontId="3" fillId="3" borderId="0" xfId="1" applyNumberFormat="1" applyFont="1" applyFill="1" applyBorder="1" applyAlignment="1">
      <alignment horizontal="right" vertical="top" wrapText="1"/>
    </xf>
    <xf numFmtId="0" fontId="0" fillId="3" borderId="0" xfId="0" applyFill="1"/>
    <xf numFmtId="9" fontId="0" fillId="3" borderId="0" xfId="3" applyFont="1" applyFill="1"/>
    <xf numFmtId="0" fontId="1" fillId="3" borderId="0" xfId="0" applyNumberFormat="1" applyFont="1" applyFill="1" applyBorder="1" applyAlignment="1">
      <alignment horizontal="right" vertical="top" wrapText="1"/>
    </xf>
    <xf numFmtId="0" fontId="2" fillId="3" borderId="0" xfId="0" applyNumberFormat="1" applyFont="1" applyFill="1" applyBorder="1" applyAlignment="1">
      <alignment horizontal="right" vertical="top"/>
    </xf>
    <xf numFmtId="0" fontId="2" fillId="3" borderId="1" xfId="0" applyNumberFormat="1" applyFont="1" applyFill="1" applyBorder="1" applyAlignment="1">
      <alignment horizontal="right" vertical="top" wrapText="1"/>
    </xf>
    <xf numFmtId="0" fontId="2" fillId="3" borderId="1" xfId="0" applyNumberFormat="1" applyFont="1" applyFill="1" applyBorder="1" applyAlignment="1">
      <alignment horizontal="right" vertical="top"/>
    </xf>
    <xf numFmtId="3" fontId="3" fillId="3" borderId="0" xfId="0" applyNumberFormat="1" applyFont="1" applyFill="1" applyBorder="1" applyAlignment="1">
      <alignment horizontal="right" vertical="top" wrapText="1"/>
    </xf>
    <xf numFmtId="0" fontId="2" fillId="3" borderId="0" xfId="0" applyFont="1" applyFill="1" applyBorder="1"/>
    <xf numFmtId="0" fontId="2" fillId="3" borderId="0" xfId="0" applyNumberFormat="1" applyFont="1" applyFill="1" applyBorder="1"/>
    <xf numFmtId="0" fontId="3" fillId="3" borderId="0" xfId="0" applyFont="1" applyFill="1" applyAlignment="1">
      <alignment wrapText="1"/>
    </xf>
    <xf numFmtId="0" fontId="3" fillId="3" borderId="0" xfId="0" applyFont="1" applyFill="1"/>
    <xf numFmtId="0" fontId="1" fillId="3" borderId="0" xfId="0" applyFont="1" applyFill="1"/>
    <xf numFmtId="0" fontId="0" fillId="3" borderId="0" xfId="0" applyFill="1" applyAlignment="1">
      <alignment wrapText="1"/>
    </xf>
    <xf numFmtId="0" fontId="0" fillId="3" borderId="0" xfId="0" applyFill="1" applyBorder="1"/>
    <xf numFmtId="3" fontId="1" fillId="3" borderId="0" xfId="3" applyNumberFormat="1" applyFont="1" applyFill="1" applyBorder="1"/>
    <xf numFmtId="3" fontId="2" fillId="3" borderId="1" xfId="3" applyNumberFormat="1" applyFont="1" applyFill="1" applyBorder="1"/>
    <xf numFmtId="3" fontId="2" fillId="3" borderId="0" xfId="3" applyNumberFormat="1" applyFont="1" applyFill="1" applyBorder="1"/>
    <xf numFmtId="0" fontId="1" fillId="3" borderId="0" xfId="0" applyNumberFormat="1" applyFont="1" applyFill="1" applyBorder="1" applyAlignment="1">
      <alignment horizontal="right" wrapText="1"/>
    </xf>
    <xf numFmtId="0" fontId="1" fillId="3" borderId="1" xfId="0" applyNumberFormat="1" applyFont="1" applyFill="1" applyBorder="1" applyAlignment="1">
      <alignment horizontal="right" wrapText="1"/>
    </xf>
    <xf numFmtId="0" fontId="2" fillId="3" borderId="0" xfId="0" applyNumberFormat="1" applyFont="1" applyFill="1" applyBorder="1" applyAlignment="1">
      <alignment horizontal="right" wrapText="1"/>
    </xf>
    <xf numFmtId="1" fontId="3" fillId="3" borderId="0" xfId="0" applyNumberFormat="1" applyFont="1" applyFill="1" applyBorder="1" applyAlignment="1">
      <alignment horizontal="right"/>
    </xf>
    <xf numFmtId="9" fontId="10" fillId="3" borderId="0" xfId="0" applyNumberFormat="1" applyFont="1" applyFill="1" applyBorder="1" applyAlignment="1">
      <alignment horizontal="right"/>
    </xf>
    <xf numFmtId="0" fontId="3" fillId="3" borderId="0" xfId="0" applyFont="1" applyFill="1" applyBorder="1"/>
    <xf numFmtId="0" fontId="3" fillId="3" borderId="1" xfId="0" applyNumberFormat="1" applyFont="1" applyFill="1" applyBorder="1" applyAlignment="1">
      <alignment horizontal="right"/>
    </xf>
    <xf numFmtId="9" fontId="10" fillId="3" borderId="1" xfId="0" applyNumberFormat="1" applyFont="1" applyFill="1" applyBorder="1" applyAlignment="1">
      <alignment horizontal="right"/>
    </xf>
    <xf numFmtId="3" fontId="2" fillId="3" borderId="0" xfId="0" applyNumberFormat="1" applyFont="1" applyFill="1" applyBorder="1" applyAlignment="1">
      <alignment horizontal="right"/>
    </xf>
    <xf numFmtId="9" fontId="29" fillId="3" borderId="0" xfId="0" applyNumberFormat="1" applyFont="1" applyFill="1" applyBorder="1" applyAlignment="1">
      <alignment horizontal="right"/>
    </xf>
    <xf numFmtId="1" fontId="3" fillId="3" borderId="0" xfId="0" applyNumberFormat="1" applyFont="1" applyFill="1" applyBorder="1"/>
    <xf numFmtId="1" fontId="3" fillId="3" borderId="1" xfId="0" applyNumberFormat="1" applyFont="1" applyFill="1" applyBorder="1" applyAlignment="1">
      <alignment horizontal="right"/>
    </xf>
    <xf numFmtId="1" fontId="2" fillId="3" borderId="0" xfId="0" applyNumberFormat="1" applyFont="1" applyFill="1" applyBorder="1" applyAlignment="1">
      <alignment horizontal="right"/>
    </xf>
    <xf numFmtId="1" fontId="1" fillId="3" borderId="0" xfId="0" applyNumberFormat="1" applyFont="1" applyFill="1" applyBorder="1"/>
    <xf numFmtId="164" fontId="1" fillId="3" borderId="0" xfId="0" applyNumberFormat="1" applyFont="1" applyFill="1" applyBorder="1" applyAlignment="1">
      <alignment wrapText="1"/>
    </xf>
    <xf numFmtId="0" fontId="1" fillId="3" borderId="1" xfId="0" applyFont="1" applyFill="1" applyBorder="1"/>
    <xf numFmtId="0" fontId="1" fillId="3" borderId="0" xfId="0" applyFont="1" applyFill="1" applyBorder="1"/>
    <xf numFmtId="3" fontId="1" fillId="3" borderId="0" xfId="0" applyNumberFormat="1" applyFont="1" applyFill="1" applyBorder="1"/>
    <xf numFmtId="164" fontId="1" fillId="3" borderId="1" xfId="0" applyNumberFormat="1" applyFont="1" applyFill="1" applyBorder="1" applyAlignment="1">
      <alignment wrapText="1"/>
    </xf>
    <xf numFmtId="3" fontId="1" fillId="3" borderId="1" xfId="3" applyNumberFormat="1" applyFont="1" applyFill="1" applyBorder="1"/>
    <xf numFmtId="3" fontId="2" fillId="3" borderId="3" xfId="3" applyNumberFormat="1" applyFont="1" applyFill="1" applyBorder="1" applyAlignment="1">
      <alignment vertical="center"/>
    </xf>
    <xf numFmtId="0" fontId="1" fillId="4" borderId="0" xfId="0" applyFont="1" applyFill="1" applyBorder="1"/>
    <xf numFmtId="0" fontId="2" fillId="4" borderId="0" xfId="0" applyFont="1" applyFill="1" applyBorder="1"/>
    <xf numFmtId="0" fontId="1" fillId="4" borderId="0" xfId="0" applyFont="1" applyFill="1" applyBorder="1" applyAlignment="1">
      <alignment horizontal="left"/>
    </xf>
    <xf numFmtId="0" fontId="1" fillId="4" borderId="0" xfId="0" applyFont="1" applyFill="1" applyBorder="1" applyAlignment="1"/>
    <xf numFmtId="0" fontId="1" fillId="4" borderId="0" xfId="0" applyFont="1" applyFill="1" applyBorder="1" applyAlignment="1">
      <alignment wrapText="1"/>
    </xf>
    <xf numFmtId="0" fontId="2" fillId="4" borderId="0" xfId="0" applyFont="1" applyFill="1" applyBorder="1" applyAlignment="1">
      <alignment vertical="top" wrapText="1"/>
    </xf>
    <xf numFmtId="0" fontId="2" fillId="4" borderId="6" xfId="0" applyFont="1" applyFill="1" applyBorder="1" applyAlignment="1">
      <alignment vertical="top" wrapText="1"/>
    </xf>
    <xf numFmtId="0" fontId="1" fillId="4" borderId="0" xfId="0" applyFont="1" applyFill="1" applyBorder="1" applyAlignment="1">
      <alignment vertical="top" wrapText="1"/>
    </xf>
    <xf numFmtId="3" fontId="1" fillId="4" borderId="0" xfId="0" applyNumberFormat="1" applyFont="1" applyFill="1" applyBorder="1" applyAlignment="1">
      <alignment horizontal="right" vertical="top" wrapText="1"/>
    </xf>
    <xf numFmtId="168" fontId="10" fillId="4" borderId="6" xfId="3" applyNumberFormat="1" applyFont="1" applyFill="1" applyBorder="1" applyAlignment="1">
      <alignment horizontal="right" vertical="top" wrapText="1"/>
    </xf>
    <xf numFmtId="168" fontId="10" fillId="4" borderId="0" xfId="3" applyNumberFormat="1" applyFont="1" applyFill="1" applyBorder="1" applyAlignment="1">
      <alignment horizontal="right" vertical="top" wrapText="1"/>
    </xf>
    <xf numFmtId="168" fontId="1" fillId="4" borderId="0" xfId="0" applyNumberFormat="1" applyFont="1" applyFill="1" applyBorder="1"/>
    <xf numFmtId="168" fontId="1" fillId="4" borderId="0" xfId="3" applyNumberFormat="1" applyFont="1" applyFill="1" applyBorder="1" applyAlignment="1">
      <alignment horizontal="left"/>
    </xf>
    <xf numFmtId="0" fontId="1" fillId="4" borderId="1" xfId="0" applyFont="1" applyFill="1" applyBorder="1" applyAlignment="1">
      <alignment vertical="top" wrapText="1"/>
    </xf>
    <xf numFmtId="3" fontId="1" fillId="4" borderId="1" xfId="0" applyNumberFormat="1" applyFont="1" applyFill="1" applyBorder="1" applyAlignment="1">
      <alignment horizontal="right" vertical="top" wrapText="1"/>
    </xf>
    <xf numFmtId="168" fontId="10" fillId="4" borderId="5" xfId="3" applyNumberFormat="1" applyFont="1" applyFill="1" applyBorder="1" applyAlignment="1">
      <alignment horizontal="right" vertical="top" wrapText="1"/>
    </xf>
    <xf numFmtId="168" fontId="10" fillId="4" borderId="1" xfId="3" applyNumberFormat="1" applyFont="1" applyFill="1" applyBorder="1" applyAlignment="1">
      <alignment horizontal="right" vertical="top" wrapText="1"/>
    </xf>
    <xf numFmtId="0" fontId="2" fillId="4" borderId="0" xfId="0" applyFont="1" applyFill="1" applyBorder="1" applyAlignment="1">
      <alignment wrapText="1"/>
    </xf>
    <xf numFmtId="3" fontId="2" fillId="4" borderId="0" xfId="0" applyNumberFormat="1" applyFont="1" applyFill="1" applyBorder="1" applyAlignment="1">
      <alignment horizontal="right" wrapText="1"/>
    </xf>
    <xf numFmtId="168" fontId="10" fillId="4" borderId="6" xfId="3" applyNumberFormat="1" applyFont="1" applyFill="1" applyBorder="1" applyAlignment="1">
      <alignment horizontal="right" wrapText="1"/>
    </xf>
    <xf numFmtId="168" fontId="10" fillId="4" borderId="0" xfId="3" applyNumberFormat="1" applyFont="1" applyFill="1" applyBorder="1" applyAlignment="1">
      <alignment horizontal="right" wrapText="1"/>
    </xf>
    <xf numFmtId="3" fontId="2" fillId="4" borderId="0" xfId="0" applyNumberFormat="1" applyFont="1" applyFill="1" applyBorder="1" applyAlignment="1">
      <alignment horizontal="center" vertical="center" wrapText="1"/>
    </xf>
    <xf numFmtId="167" fontId="2" fillId="4" borderId="6" xfId="3" applyNumberFormat="1" applyFont="1" applyFill="1" applyBorder="1" applyAlignment="1">
      <alignment horizontal="center" vertical="center" wrapText="1"/>
    </xf>
    <xf numFmtId="167" fontId="2" fillId="4" borderId="0" xfId="3" applyNumberFormat="1" applyFont="1" applyFill="1" applyBorder="1" applyAlignment="1">
      <alignment horizontal="center" vertical="center" wrapText="1"/>
    </xf>
    <xf numFmtId="167" fontId="2" fillId="4" borderId="6" xfId="3" applyNumberFormat="1" applyFont="1" applyFill="1" applyBorder="1" applyAlignment="1">
      <alignment vertical="top" wrapText="1"/>
    </xf>
    <xf numFmtId="167" fontId="2" fillId="4" borderId="0" xfId="3" applyNumberFormat="1" applyFont="1" applyFill="1" applyBorder="1" applyAlignment="1">
      <alignment vertical="top" wrapText="1"/>
    </xf>
    <xf numFmtId="0" fontId="1" fillId="4" borderId="0" xfId="0" applyFont="1" applyFill="1" applyBorder="1" applyAlignment="1">
      <alignment horizontal="right" wrapText="1"/>
    </xf>
    <xf numFmtId="0" fontId="1" fillId="4" borderId="0" xfId="0" applyFont="1" applyFill="1" applyBorder="1" applyAlignment="1">
      <alignment horizontal="right" vertical="top" wrapText="1"/>
    </xf>
    <xf numFmtId="0" fontId="2" fillId="4" borderId="3" xfId="0" applyFont="1" applyFill="1" applyBorder="1" applyAlignment="1">
      <alignment vertical="center" wrapText="1"/>
    </xf>
    <xf numFmtId="3" fontId="2" fillId="4" borderId="3" xfId="0" applyNumberFormat="1" applyFont="1" applyFill="1" applyBorder="1" applyAlignment="1">
      <alignment horizontal="right" vertical="center" wrapText="1"/>
    </xf>
    <xf numFmtId="168" fontId="10" fillId="4" borderId="7" xfId="3" applyNumberFormat="1" applyFont="1" applyFill="1" applyBorder="1" applyAlignment="1">
      <alignment horizontal="right" vertical="center" wrapText="1"/>
    </xf>
    <xf numFmtId="168" fontId="10" fillId="4" borderId="6" xfId="3" applyNumberFormat="1" applyFont="1" applyFill="1" applyBorder="1" applyAlignment="1">
      <alignment horizontal="center" vertical="center" wrapText="1"/>
    </xf>
    <xf numFmtId="168" fontId="10" fillId="4" borderId="0" xfId="3" applyNumberFormat="1" applyFont="1" applyFill="1" applyBorder="1" applyAlignment="1">
      <alignment horizontal="center" vertical="center" wrapText="1"/>
    </xf>
    <xf numFmtId="3" fontId="2" fillId="4" borderId="0" xfId="0" applyNumberFormat="1" applyFont="1" applyFill="1" applyBorder="1" applyAlignment="1">
      <alignment horizontal="right" vertical="top" wrapText="1"/>
    </xf>
    <xf numFmtId="9" fontId="10" fillId="4" borderId="6" xfId="3" applyNumberFormat="1" applyFont="1" applyFill="1" applyBorder="1" applyAlignment="1">
      <alignment horizontal="right" vertical="top" wrapText="1"/>
    </xf>
    <xf numFmtId="0" fontId="2" fillId="4" borderId="3" xfId="0" applyFont="1" applyFill="1" applyBorder="1"/>
    <xf numFmtId="3" fontId="1" fillId="4" borderId="3" xfId="0" applyNumberFormat="1" applyFont="1" applyFill="1" applyBorder="1"/>
    <xf numFmtId="0" fontId="7" fillId="4" borderId="7" xfId="0" applyFont="1" applyFill="1" applyBorder="1"/>
    <xf numFmtId="0" fontId="7" fillId="4" borderId="0" xfId="0" applyFont="1" applyFill="1" applyBorder="1"/>
    <xf numFmtId="166" fontId="1" fillId="4" borderId="0" xfId="1" applyNumberFormat="1" applyFont="1" applyFill="1" applyBorder="1" applyAlignment="1">
      <alignment horizontal="right" vertical="top" wrapText="1"/>
    </xf>
    <xf numFmtId="0" fontId="7" fillId="4" borderId="0" xfId="0" applyFont="1" applyFill="1" applyBorder="1" applyAlignment="1">
      <alignment horizontal="left" vertical="top" wrapText="1"/>
    </xf>
    <xf numFmtId="0" fontId="11" fillId="4" borderId="0" xfId="0" applyFont="1" applyFill="1" applyBorder="1"/>
    <xf numFmtId="3" fontId="1" fillId="4" borderId="0" xfId="0" applyNumberFormat="1" applyFont="1" applyFill="1" applyBorder="1"/>
    <xf numFmtId="0" fontId="35" fillId="0" borderId="0" xfId="0" applyFont="1"/>
    <xf numFmtId="0" fontId="2" fillId="0" borderId="2" xfId="0" applyFont="1" applyBorder="1" applyAlignment="1">
      <alignment horizontal="right" vertical="top" wrapText="1"/>
    </xf>
    <xf numFmtId="0" fontId="2" fillId="0" borderId="0" xfId="0" applyFont="1" applyBorder="1" applyAlignment="1">
      <alignment horizontal="right" vertical="top" wrapText="1"/>
    </xf>
    <xf numFmtId="0" fontId="2" fillId="0" borderId="2" xfId="0" applyFont="1" applyBorder="1" applyAlignment="1">
      <alignment horizontal="right"/>
    </xf>
    <xf numFmtId="0" fontId="2" fillId="0" borderId="1" xfId="0" applyFont="1" applyBorder="1" applyAlignment="1">
      <alignment horizontal="right" vertical="top" wrapText="1"/>
    </xf>
    <xf numFmtId="0" fontId="1" fillId="0" borderId="3" xfId="0" applyFont="1" applyBorder="1" applyAlignment="1">
      <alignment horizontal="right"/>
    </xf>
    <xf numFmtId="166" fontId="2" fillId="0" borderId="1" xfId="1" applyNumberFormat="1" applyFont="1" applyBorder="1"/>
    <xf numFmtId="166" fontId="2" fillId="0" borderId="1" xfId="1" applyNumberFormat="1" applyFont="1" applyBorder="1" applyAlignment="1">
      <alignment horizontal="right"/>
    </xf>
    <xf numFmtId="3" fontId="2" fillId="0" borderId="1" xfId="4" applyNumberFormat="1" applyFont="1" applyFill="1" applyBorder="1" applyAlignment="1">
      <alignment horizontal="right" vertical="top" wrapText="1"/>
    </xf>
    <xf numFmtId="3" fontId="2" fillId="0" borderId="1" xfId="4" applyNumberFormat="1" applyFont="1" applyFill="1" applyBorder="1" applyAlignment="1">
      <alignment vertical="top"/>
    </xf>
    <xf numFmtId="166" fontId="2" fillId="0" borderId="1" xfId="1" applyNumberFormat="1" applyFont="1" applyFill="1" applyBorder="1"/>
    <xf numFmtId="3" fontId="2" fillId="0" borderId="1" xfId="0" applyNumberFormat="1" applyFont="1" applyBorder="1"/>
    <xf numFmtId="166" fontId="1" fillId="0" borderId="0" xfId="1" applyNumberFormat="1" applyFont="1" applyBorder="1" applyAlignment="1">
      <alignment horizontal="right" vertical="top" wrapText="1"/>
    </xf>
    <xf numFmtId="3" fontId="1" fillId="0" borderId="0" xfId="0" applyNumberFormat="1" applyFont="1" applyBorder="1" applyAlignment="1">
      <alignment horizontal="right" vertical="top" wrapText="1"/>
    </xf>
    <xf numFmtId="3" fontId="1" fillId="0" borderId="1" xfId="0" applyNumberFormat="1" applyFont="1" applyBorder="1" applyAlignment="1">
      <alignment horizontal="right" vertical="top" wrapText="1"/>
    </xf>
    <xf numFmtId="0" fontId="1" fillId="0" borderId="1" xfId="0" applyFont="1" applyFill="1" applyBorder="1"/>
    <xf numFmtId="166" fontId="1" fillId="0" borderId="0" xfId="1" applyNumberFormat="1" applyFont="1" applyFill="1" applyBorder="1" applyAlignment="1">
      <alignment horizontal="right" vertical="top" wrapText="1"/>
    </xf>
    <xf numFmtId="3" fontId="0" fillId="0" borderId="0" xfId="0" applyNumberFormat="1"/>
    <xf numFmtId="0" fontId="11" fillId="0" borderId="4" xfId="0" applyFont="1" applyBorder="1" applyAlignment="1">
      <alignment horizontal="left" wrapText="1"/>
    </xf>
    <xf numFmtId="3" fontId="2" fillId="3" borderId="1" xfId="0" applyNumberFormat="1" applyFont="1" applyFill="1" applyBorder="1"/>
    <xf numFmtId="3" fontId="1" fillId="3" borderId="0" xfId="0" applyNumberFormat="1" applyFont="1" applyFill="1" applyBorder="1" applyAlignment="1">
      <alignment horizontal="right" vertical="top" wrapText="1"/>
    </xf>
    <xf numFmtId="3" fontId="37" fillId="0" borderId="1" xfId="0" applyNumberFormat="1" applyFont="1" applyBorder="1" applyAlignment="1">
      <alignment horizontal="right" vertical="center"/>
    </xf>
    <xf numFmtId="0" fontId="36" fillId="0" borderId="0" xfId="0" applyFont="1" applyBorder="1" applyAlignment="1">
      <alignment horizontal="right" vertical="center" wrapText="1"/>
    </xf>
    <xf numFmtId="0" fontId="37" fillId="0" borderId="1" xfId="0" applyFont="1" applyBorder="1" applyAlignment="1">
      <alignment horizontal="right" vertical="top" wrapText="1"/>
    </xf>
    <xf numFmtId="166" fontId="36" fillId="0" borderId="2" xfId="1" applyNumberFormat="1" applyFont="1" applyBorder="1" applyAlignment="1">
      <alignment horizontal="right" vertical="top" wrapText="1"/>
    </xf>
    <xf numFmtId="166" fontId="36" fillId="0" borderId="0" xfId="1" applyNumberFormat="1" applyFont="1" applyBorder="1" applyAlignment="1">
      <alignment horizontal="right" vertical="top" wrapText="1"/>
    </xf>
    <xf numFmtId="166" fontId="37" fillId="0" borderId="1" xfId="1" applyNumberFormat="1" applyFont="1" applyBorder="1" applyAlignment="1">
      <alignment horizontal="right" vertical="top" wrapText="1"/>
    </xf>
    <xf numFmtId="0" fontId="36" fillId="0" borderId="0" xfId="0" applyFont="1"/>
    <xf numFmtId="0" fontId="2" fillId="0" borderId="1" xfId="0" applyFont="1" applyBorder="1" applyAlignment="1">
      <alignment horizontal="center" vertical="top" wrapText="1"/>
    </xf>
    <xf numFmtId="0" fontId="2" fillId="4" borderId="0" xfId="0" applyFont="1" applyFill="1" applyBorder="1"/>
    <xf numFmtId="0" fontId="1" fillId="4" borderId="0" xfId="0" applyFont="1" applyFill="1" applyBorder="1" applyAlignment="1">
      <alignment wrapText="1"/>
    </xf>
    <xf numFmtId="0" fontId="2" fillId="0" borderId="0" xfId="0" applyFont="1" applyBorder="1" applyAlignment="1">
      <alignment horizontal="center"/>
    </xf>
    <xf numFmtId="164" fontId="2" fillId="3" borderId="2" xfId="0" applyNumberFormat="1" applyFont="1" applyFill="1" applyBorder="1" applyAlignment="1">
      <alignment horizontal="center" wrapText="1"/>
    </xf>
    <xf numFmtId="0" fontId="0" fillId="3" borderId="2" xfId="0" applyFill="1" applyBorder="1" applyAlignment="1">
      <alignment horizontal="center" wrapText="1"/>
    </xf>
    <xf numFmtId="164" fontId="2" fillId="3" borderId="0" xfId="0" applyNumberFormat="1" applyFont="1" applyFill="1" applyBorder="1" applyAlignment="1">
      <alignment horizontal="center" wrapText="1"/>
    </xf>
    <xf numFmtId="0" fontId="0" fillId="3" borderId="0" xfId="0" applyFill="1" applyAlignment="1">
      <alignment horizontal="center" wrapText="1"/>
    </xf>
    <xf numFmtId="164" fontId="2" fillId="3" borderId="1" xfId="0" applyNumberFormat="1" applyFont="1" applyFill="1" applyBorder="1" applyAlignment="1">
      <alignment horizontal="center" wrapText="1"/>
    </xf>
    <xf numFmtId="0" fontId="0" fillId="3" borderId="1" xfId="0" applyFill="1" applyBorder="1" applyAlignment="1">
      <alignment horizontal="center" wrapText="1"/>
    </xf>
    <xf numFmtId="164" fontId="2" fillId="0" borderId="1" xfId="0" applyNumberFormat="1" applyFont="1" applyFill="1" applyBorder="1" applyAlignment="1">
      <alignment horizontal="center" wrapText="1"/>
    </xf>
    <xf numFmtId="164" fontId="2" fillId="0" borderId="0" xfId="0" applyNumberFormat="1" applyFont="1" applyFill="1" applyBorder="1" applyAlignment="1">
      <alignment horizontal="center" wrapText="1"/>
    </xf>
    <xf numFmtId="0" fontId="2" fillId="0" borderId="0" xfId="0" applyFont="1" applyBorder="1" applyAlignment="1">
      <alignment horizontal="center" wrapText="1"/>
    </xf>
    <xf numFmtId="164" fontId="2" fillId="0" borderId="0" xfId="0" applyNumberFormat="1" applyFont="1" applyBorder="1" applyAlignment="1">
      <alignment horizontal="center" wrapText="1"/>
    </xf>
    <xf numFmtId="164" fontId="2" fillId="0" borderId="1" xfId="0" applyNumberFormat="1" applyFont="1" applyBorder="1" applyAlignment="1">
      <alignment horizontal="center" wrapText="1"/>
    </xf>
    <xf numFmtId="0" fontId="2" fillId="0" borderId="0" xfId="0" applyFont="1" applyAlignment="1">
      <alignment horizontal="center"/>
    </xf>
    <xf numFmtId="0" fontId="2" fillId="0" borderId="0" xfId="0" applyFont="1" applyFill="1" applyBorder="1" applyAlignment="1">
      <alignment horizontal="center" wrapText="1"/>
    </xf>
    <xf numFmtId="0" fontId="1" fillId="0" borderId="0" xfId="0" applyFont="1" applyFill="1" applyBorder="1" applyAlignment="1">
      <alignment horizontal="center" wrapText="1"/>
    </xf>
    <xf numFmtId="0" fontId="0" fillId="0" borderId="1" xfId="0" applyFill="1" applyBorder="1" applyAlignment="1">
      <alignment horizontal="center" wrapText="1"/>
    </xf>
    <xf numFmtId="0" fontId="0" fillId="0" borderId="0" xfId="0" applyFill="1" applyBorder="1" applyAlignment="1">
      <alignment horizontal="center" wrapText="1"/>
    </xf>
    <xf numFmtId="0" fontId="2" fillId="0" borderId="1" xfId="0" applyFont="1" applyFill="1" applyBorder="1" applyAlignment="1">
      <alignment horizontal="center" wrapText="1"/>
    </xf>
    <xf numFmtId="0" fontId="0" fillId="0" borderId="0" xfId="0" applyBorder="1" applyAlignment="1">
      <alignment horizontal="center" wrapText="1"/>
    </xf>
    <xf numFmtId="164" fontId="2" fillId="0" borderId="0" xfId="1" applyNumberFormat="1" applyFont="1" applyBorder="1" applyAlignment="1">
      <alignment horizontal="center" wrapText="1"/>
    </xf>
    <xf numFmtId="166" fontId="2" fillId="0" borderId="0" xfId="1" applyNumberFormat="1" applyFont="1" applyBorder="1" applyAlignment="1">
      <alignment horizontal="center" wrapText="1"/>
    </xf>
    <xf numFmtId="0" fontId="0" fillId="0" borderId="1" xfId="0" applyBorder="1" applyAlignment="1">
      <alignment horizontal="center" wrapText="1"/>
    </xf>
    <xf numFmtId="164" fontId="2" fillId="0" borderId="1" xfId="1" applyNumberFormat="1" applyFont="1" applyBorder="1" applyAlignment="1">
      <alignment horizontal="center" wrapText="1"/>
    </xf>
    <xf numFmtId="166" fontId="2" fillId="0" borderId="1" xfId="1" applyNumberFormat="1" applyFont="1" applyBorder="1" applyAlignment="1">
      <alignment horizontal="center" wrapText="1"/>
    </xf>
    <xf numFmtId="164" fontId="16" fillId="0" borderId="0" xfId="0" applyNumberFormat="1" applyFont="1" applyFill="1" applyBorder="1" applyAlignment="1">
      <alignment horizontal="center" wrapText="1"/>
    </xf>
    <xf numFmtId="0" fontId="13" fillId="0" borderId="0" xfId="0" applyFont="1" applyFill="1" applyBorder="1" applyAlignment="1">
      <alignment horizontal="center" wrapText="1"/>
    </xf>
    <xf numFmtId="0" fontId="1" fillId="0" borderId="1" xfId="0" applyFont="1" applyFill="1" applyBorder="1" applyAlignment="1">
      <alignment horizontal="center" wrapText="1"/>
    </xf>
    <xf numFmtId="164" fontId="2" fillId="0" borderId="0" xfId="0" applyNumberFormat="1" applyFont="1" applyBorder="1" applyAlignment="1">
      <alignment horizontal="center" vertical="top" wrapText="1"/>
    </xf>
    <xf numFmtId="164" fontId="2" fillId="0" borderId="1" xfId="0" applyNumberFormat="1" applyFont="1" applyBorder="1" applyAlignment="1">
      <alignment horizontal="center" vertical="top" wrapText="1"/>
    </xf>
    <xf numFmtId="164" fontId="2" fillId="0" borderId="1" xfId="0" applyNumberFormat="1" applyFont="1" applyFill="1" applyBorder="1" applyAlignment="1">
      <alignment horizontal="center" vertical="top" wrapText="1"/>
    </xf>
    <xf numFmtId="164" fontId="2" fillId="0" borderId="0" xfId="0" applyNumberFormat="1" applyFont="1" applyFill="1" applyBorder="1" applyAlignment="1">
      <alignment horizontal="center" vertical="top" wrapText="1"/>
    </xf>
    <xf numFmtId="0" fontId="16" fillId="0" borderId="1" xfId="0" applyFont="1" applyBorder="1" applyAlignment="1">
      <alignment horizontal="center" vertical="top" wrapText="1"/>
    </xf>
    <xf numFmtId="0" fontId="2" fillId="0" borderId="1" xfId="0" applyFont="1" applyBorder="1" applyAlignment="1">
      <alignment horizontal="center" wrapText="1"/>
    </xf>
    <xf numFmtId="164" fontId="2" fillId="3" borderId="0"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top" wrapText="1"/>
    </xf>
    <xf numFmtId="0" fontId="2" fillId="0" borderId="1" xfId="0" applyFont="1" applyBorder="1" applyAlignment="1">
      <alignment horizontal="center"/>
    </xf>
    <xf numFmtId="0" fontId="2" fillId="0" borderId="3" xfId="0" applyFont="1" applyBorder="1" applyAlignment="1">
      <alignment horizontal="center"/>
    </xf>
    <xf numFmtId="0" fontId="11" fillId="4" borderId="4" xfId="0" applyFont="1" applyFill="1" applyBorder="1" applyAlignment="1">
      <alignment horizontal="left" wrapText="1"/>
    </xf>
    <xf numFmtId="0" fontId="2" fillId="4" borderId="3" xfId="0" applyFont="1" applyFill="1" applyBorder="1" applyAlignment="1">
      <alignment vertical="top" wrapText="1"/>
    </xf>
    <xf numFmtId="0" fontId="1" fillId="4" borderId="3" xfId="0" applyFont="1" applyFill="1" applyBorder="1" applyAlignment="1">
      <alignment horizontal="right" vertical="center" wrapText="1"/>
    </xf>
    <xf numFmtId="0" fontId="1" fillId="4" borderId="7" xfId="0" applyFont="1" applyFill="1" applyBorder="1" applyAlignment="1">
      <alignment horizontal="right" vertical="center" wrapText="1"/>
    </xf>
    <xf numFmtId="3" fontId="37" fillId="0" borderId="3" xfId="0" applyNumberFormat="1" applyFont="1" applyBorder="1"/>
    <xf numFmtId="168" fontId="29" fillId="4" borderId="8" xfId="3" applyNumberFormat="1" applyFont="1" applyFill="1" applyBorder="1" applyAlignment="1">
      <alignment horizontal="right" wrapText="1"/>
    </xf>
    <xf numFmtId="168" fontId="29" fillId="4" borderId="0" xfId="3" applyNumberFormat="1" applyFont="1" applyFill="1" applyBorder="1" applyAlignment="1">
      <alignment horizontal="right" vertical="top" wrapText="1"/>
    </xf>
    <xf numFmtId="0" fontId="34" fillId="4" borderId="0" xfId="2" applyFont="1" applyFill="1" applyBorder="1" applyAlignment="1" applyProtection="1">
      <alignment horizontal="right" vertical="center"/>
    </xf>
    <xf numFmtId="168" fontId="1" fillId="4" borderId="0" xfId="3" applyNumberFormat="1" applyFont="1" applyFill="1" applyBorder="1"/>
    <xf numFmtId="0" fontId="2" fillId="4" borderId="0" xfId="0" applyFont="1" applyFill="1" applyBorder="1" applyAlignment="1">
      <alignment vertical="center" wrapText="1"/>
    </xf>
  </cellXfs>
  <cellStyles count="5">
    <cellStyle name="Comma" xfId="1" builtinId="3"/>
    <cellStyle name="Hyperlink" xfId="2" builtinId="8"/>
    <cellStyle name="Normal" xfId="0" builtinId="0"/>
    <cellStyle name="Normal_Q1-3 2009-10 Table 1 Claims Accepted" xfId="4"/>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Reports\Specials%20reports\Specials%20Report%20Temp%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Specials%20Report%20June.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June%202011-12\June%20MH%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z21013\102500701\workgroup\RESOURCES\EXCEL\STRATEGY\MON2004\Performance%20Info\SMT%20Info\Sep_04_DB\Dashboard_Sep.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MBPs\2011-12\2011-12\Oct%202011-12\MH%20Performance%20Report%20Oc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Rpd\Rpb\Forward%20Planning%20Packs\2000-2001\May%2000%202nd%20Board%20Pack.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RESOURCES\CORPORATE\2010-11\Regional%20pack\Special%20Tribunals\Statistics%20and%20Reports\Annual%20and%20Quarterly%20Reports\2011-12%20Q3\MH%20and%20Specials\Specials%20tables-q3%20report-2011-12%20MS%20v.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RESOURCES\CORPORATE\2011-12\Quarterly%20and%20Annual%20reports%202011-12\2011-12\Q4%202011-12\Final%20tables\TEMP\LCD05%20return%20v4%2030-11-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 val="YTD TIMES IA Q4"/>
    </sheetNames>
    <sheetDataSet>
      <sheetData sheetId="0" refreshError="1"/>
      <sheetData sheetId="1" refreshError="1"/>
      <sheetData sheetId="2" refreshError="1"/>
      <sheetData sheetId="3" refreshError="1"/>
      <sheetData sheetId="4"/>
      <sheetData sheetId="5"/>
      <sheetData sheetId="6" refreshError="1"/>
      <sheetData sheetId="7" refreshError="1"/>
      <sheetData sheetId="8" refreshError="1"/>
      <sheetData sheetId="9" refreshError="1"/>
      <sheetData sheetId="10" refreshError="1"/>
      <sheetData sheetId="11" refreshError="1"/>
      <sheetData sheetId="12" refreshError="1">
        <row r="1">
          <cell r="D1">
            <v>27</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APPEALS DISPOSED OF IN 20 WEEKS OF RECEIPT</v>
          </cell>
        </row>
        <row r="20">
          <cell r="B20" t="str">
            <v>% OF APPLICATIONS FOR LEAVE TO APPEAL TO BE DISPOSED WITHIN 10 WEEKS OF RECEIPT</v>
          </cell>
        </row>
        <row r="105">
          <cell r="D105">
            <v>27</v>
          </cell>
        </row>
        <row r="107">
          <cell r="B107" t="str">
            <v>RECEIPTS</v>
          </cell>
        </row>
        <row r="109">
          <cell r="B109" t="str">
            <v>DISPOSALS</v>
          </cell>
        </row>
        <row r="111">
          <cell r="B111" t="str">
            <v>AVERAGE RECEIPTS</v>
          </cell>
        </row>
        <row r="113">
          <cell r="B113" t="str">
            <v>AVERAGE DISPOSALS</v>
          </cell>
        </row>
        <row r="115">
          <cell r="B115" t="str">
            <v>RATIO OF DISPOSALS TO RECEIPTS</v>
          </cell>
        </row>
        <row r="117">
          <cell r="B117" t="str">
            <v>OUTSTANDING CASELOAD</v>
          </cell>
        </row>
        <row r="119">
          <cell r="B119" t="str">
            <v>% CHANGE IN CASELOAD</v>
          </cell>
        </row>
        <row r="121">
          <cell r="B121" t="str">
            <v>% OF CASES DISPOSED OF WITHIN 12 WORKING DAYS OF RECEIPT</v>
          </cell>
        </row>
        <row r="210">
          <cell r="B210" t="str">
            <v>RECEIPTS</v>
          </cell>
        </row>
        <row r="212">
          <cell r="B212" t="str">
            <v>DISPOSALS</v>
          </cell>
        </row>
        <row r="214">
          <cell r="B214" t="str">
            <v>AVERAGE RECEIPTS</v>
          </cell>
        </row>
        <row r="216">
          <cell r="B216" t="str">
            <v>AVERAGE DISPOSALS</v>
          </cell>
        </row>
        <row r="218">
          <cell r="B218" t="str">
            <v>RATIO OF DISPOSALS TO RECEIPTS</v>
          </cell>
        </row>
        <row r="220">
          <cell r="B220" t="str">
            <v>OUTSTANDING CASELOAD</v>
          </cell>
        </row>
        <row r="222">
          <cell r="B222" t="str">
            <v>% CHANGE IN CASELOAD</v>
          </cell>
        </row>
        <row r="224">
          <cell r="B224" t="str">
            <v>% OF CASES RESOLVED WITHIN 32 WEEKS OF RECEIPT</v>
          </cell>
        </row>
        <row r="316">
          <cell r="B316" t="str">
            <v>RECEIPTS</v>
          </cell>
        </row>
        <row r="318">
          <cell r="B318" t="str">
            <v>DISPOSALS</v>
          </cell>
        </row>
        <row r="320">
          <cell r="B320" t="str">
            <v>AVERAGE RECEIPTS</v>
          </cell>
        </row>
        <row r="322">
          <cell r="B322" t="str">
            <v>AVERAGE DISPOSALS</v>
          </cell>
        </row>
        <row r="324">
          <cell r="B324" t="str">
            <v>RATIO OF DISPOSALS TO RECEIPTS</v>
          </cell>
        </row>
        <row r="326">
          <cell r="B326" t="str">
            <v>OUTSTANDING CASELOAD</v>
          </cell>
        </row>
        <row r="328">
          <cell r="B328" t="str">
            <v>% CHANGE IN CASELOAD</v>
          </cell>
        </row>
        <row r="330">
          <cell r="B330" t="str">
            <v>% OF CASES DISPOSED OF IN 30 WEEKS OF RECEIPT</v>
          </cell>
        </row>
        <row r="422">
          <cell r="B422" t="str">
            <v>RECEIPTS</v>
          </cell>
        </row>
        <row r="424">
          <cell r="B424" t="str">
            <v>DISPOSALS</v>
          </cell>
        </row>
        <row r="426">
          <cell r="B426" t="str">
            <v>AVERAGE RECEIPTS</v>
          </cell>
        </row>
        <row r="428">
          <cell r="B428" t="str">
            <v>AVERAGE DISPOSALS</v>
          </cell>
        </row>
        <row r="430">
          <cell r="B430" t="str">
            <v>RATIO OF DISPOSALS TO RECEIPTS</v>
          </cell>
        </row>
        <row r="432">
          <cell r="B432" t="str">
            <v>OUTSTANDING CASELOAD</v>
          </cell>
        </row>
        <row r="434">
          <cell r="B434" t="str">
            <v>% CHANGE IN CASELOAD</v>
          </cell>
        </row>
        <row r="436">
          <cell r="B436" t="str">
            <v>% OF CASES DISPOSED OF WITHIN 20 WEEKS OF RECEIPT</v>
          </cell>
        </row>
        <row r="526">
          <cell r="B526" t="str">
            <v>RECEIPTS</v>
          </cell>
        </row>
        <row r="528">
          <cell r="B528" t="str">
            <v>DISPOSALS</v>
          </cell>
        </row>
        <row r="530">
          <cell r="B530" t="str">
            <v>AVERAGE RECEIPTS</v>
          </cell>
        </row>
        <row r="532">
          <cell r="B532" t="str">
            <v>AVERAGE DISPOSALS</v>
          </cell>
        </row>
        <row r="534">
          <cell r="B534" t="str">
            <v>RATIO OF DISPOSALS TO RECEIPTS</v>
          </cell>
        </row>
        <row r="536">
          <cell r="B536" t="str">
            <v>OUTSTANDING CASELOAD</v>
          </cell>
        </row>
        <row r="538">
          <cell r="B538" t="str">
            <v>% CHANGE IN CASELOAD</v>
          </cell>
        </row>
        <row r="540">
          <cell r="B540" t="str">
            <v>% OF CASES DISPOSED OF WITHIN 30 WEEKS OF RECEIPT</v>
          </cell>
        </row>
        <row r="632">
          <cell r="B632" t="str">
            <v>RECEIPTS</v>
          </cell>
        </row>
        <row r="634">
          <cell r="B634" t="str">
            <v>DISPOSALS</v>
          </cell>
        </row>
        <row r="636">
          <cell r="B636" t="str">
            <v>AVERAGE RECEIPTS</v>
          </cell>
        </row>
        <row r="638">
          <cell r="B638" t="str">
            <v>AVERAGE DISPOSALS</v>
          </cell>
        </row>
        <row r="640">
          <cell r="B640" t="str">
            <v>RATIO OF DISPOSALS TO RECEIPTS</v>
          </cell>
        </row>
        <row r="642">
          <cell r="B642" t="str">
            <v>OUTSTANDING CASELOAD</v>
          </cell>
        </row>
        <row r="644">
          <cell r="B644" t="str">
            <v>% CHANGE IN CASELOAD</v>
          </cell>
        </row>
        <row r="646">
          <cell r="B646" t="str">
            <v>% OF APPLICATIONS WHERE NOTIFICATION OF THE WRITTEN DECISION IS SENT TO THE APPLICANT WITHIN 22 WEEKS OF RECEIPT</v>
          </cell>
        </row>
        <row r="737">
          <cell r="B737" t="str">
            <v>RECEIPTS</v>
          </cell>
        </row>
        <row r="739">
          <cell r="B739" t="str">
            <v>DISPOSALS</v>
          </cell>
        </row>
        <row r="741">
          <cell r="B741" t="str">
            <v>AVERAGE RECEIPTS</v>
          </cell>
        </row>
        <row r="743">
          <cell r="B743" t="str">
            <v>AVERAGE DISPOSALS</v>
          </cell>
        </row>
        <row r="745">
          <cell r="B745" t="str">
            <v>RATIO OF DISPOSALS TO RECEIPTS</v>
          </cell>
        </row>
        <row r="747">
          <cell r="B747" t="str">
            <v>OUTSTANDING CASELOAD</v>
          </cell>
        </row>
        <row r="749">
          <cell r="B749" t="str">
            <v>% CHANGE IN CASELOAD</v>
          </cell>
        </row>
        <row r="751">
          <cell r="B751" t="str">
            <v>% STANDARD/COMPLEX CASES DISPOSED OF WITHIN 70 WEEKS</v>
          </cell>
        </row>
        <row r="753">
          <cell r="B753" t="str">
            <v>% PAPER CASES DISPOSED OF WITHIN 20 WEEKS</v>
          </cell>
        </row>
        <row r="755">
          <cell r="B755" t="str">
            <v>% BASIC CASES DISPOSED OF WITHIN 20 WEEKS</v>
          </cell>
        </row>
        <row r="887">
          <cell r="B887" t="str">
            <v>RECEIPTS</v>
          </cell>
        </row>
        <row r="889">
          <cell r="B889" t="str">
            <v>DISPOSALS</v>
          </cell>
        </row>
        <row r="891">
          <cell r="B891" t="str">
            <v>AVERAGE RECEIPTS</v>
          </cell>
        </row>
        <row r="893">
          <cell r="B893" t="str">
            <v>AVERAGE DISPOSALS</v>
          </cell>
        </row>
        <row r="895">
          <cell r="B895" t="str">
            <v>RATIO OF DISPOSALS TO RECEIPTS</v>
          </cell>
        </row>
        <row r="897">
          <cell r="B897" t="str">
            <v>OUTSTANDING CASELOAD</v>
          </cell>
        </row>
        <row r="899">
          <cell r="B899" t="str">
            <v>% CHANGE IN CASELOAD</v>
          </cell>
        </row>
        <row r="901">
          <cell r="B901" t="str">
            <v>INTERNAL TIMELINESS MEASURE</v>
          </cell>
        </row>
        <row r="1119">
          <cell r="C1119">
            <v>39904</v>
          </cell>
          <cell r="D1119">
            <v>39934</v>
          </cell>
          <cell r="E1119">
            <v>39965</v>
          </cell>
          <cell r="F1119">
            <v>39995</v>
          </cell>
          <cell r="G1119">
            <v>40026</v>
          </cell>
          <cell r="H1119">
            <v>40057</v>
          </cell>
          <cell r="I1119">
            <v>40087</v>
          </cell>
          <cell r="J1119">
            <v>40118</v>
          </cell>
          <cell r="K1119">
            <v>40148</v>
          </cell>
          <cell r="L1119">
            <v>40179</v>
          </cell>
          <cell r="M1119">
            <v>40210</v>
          </cell>
          <cell r="N1119">
            <v>40238</v>
          </cell>
          <cell r="O1119">
            <v>40269</v>
          </cell>
          <cell r="P1119">
            <v>40299</v>
          </cell>
          <cell r="Q1119">
            <v>40330</v>
          </cell>
          <cell r="R1119">
            <v>40360</v>
          </cell>
          <cell r="S1119">
            <v>40391</v>
          </cell>
          <cell r="T1119">
            <v>40422</v>
          </cell>
          <cell r="U1119">
            <v>40452</v>
          </cell>
          <cell r="V1119">
            <v>40483</v>
          </cell>
          <cell r="W1119">
            <v>40513</v>
          </cell>
          <cell r="X1119">
            <v>40544</v>
          </cell>
          <cell r="Y1119">
            <v>40575</v>
          </cell>
          <cell r="Z1119">
            <v>40603</v>
          </cell>
          <cell r="AA1119">
            <v>40634</v>
          </cell>
          <cell r="AB1119">
            <v>40664</v>
          </cell>
          <cell r="AC1119">
            <v>40695</v>
          </cell>
          <cell r="AD1119">
            <v>40725</v>
          </cell>
          <cell r="AE1119">
            <v>40756</v>
          </cell>
          <cell r="AF1119">
            <v>40787</v>
          </cell>
          <cell r="AG1119">
            <v>40817</v>
          </cell>
          <cell r="AH1119">
            <v>40848</v>
          </cell>
          <cell r="AI1119">
            <v>40878</v>
          </cell>
          <cell r="AJ1119">
            <v>40909</v>
          </cell>
          <cell r="AK1119">
            <v>40940</v>
          </cell>
          <cell r="AL1119">
            <v>40969</v>
          </cell>
        </row>
        <row r="1120">
          <cell r="C1120">
            <v>1</v>
          </cell>
          <cell r="D1120">
            <v>2</v>
          </cell>
          <cell r="E1120">
            <v>3</v>
          </cell>
          <cell r="F1120">
            <v>4</v>
          </cell>
          <cell r="G1120">
            <v>5</v>
          </cell>
          <cell r="H1120">
            <v>6</v>
          </cell>
          <cell r="I1120">
            <v>7</v>
          </cell>
          <cell r="J1120">
            <v>8</v>
          </cell>
          <cell r="K1120">
            <v>9</v>
          </cell>
          <cell r="L1120">
            <v>10</v>
          </cell>
          <cell r="M1120">
            <v>11</v>
          </cell>
          <cell r="N1120">
            <v>12</v>
          </cell>
          <cell r="O1120">
            <v>13</v>
          </cell>
          <cell r="P1120">
            <v>14</v>
          </cell>
          <cell r="Q1120">
            <v>15</v>
          </cell>
          <cell r="R1120">
            <v>16</v>
          </cell>
          <cell r="S1120">
            <v>17</v>
          </cell>
          <cell r="T1120">
            <v>18</v>
          </cell>
          <cell r="U1120">
            <v>19</v>
          </cell>
          <cell r="V1120">
            <v>20</v>
          </cell>
          <cell r="W1120">
            <v>21</v>
          </cell>
          <cell r="X1120">
            <v>22</v>
          </cell>
          <cell r="Y1120">
            <v>23</v>
          </cell>
          <cell r="Z1120">
            <v>24</v>
          </cell>
          <cell r="AA1120">
            <v>25</v>
          </cell>
          <cell r="AB1120">
            <v>26</v>
          </cell>
          <cell r="AC1120">
            <v>27</v>
          </cell>
          <cell r="AD1120">
            <v>28</v>
          </cell>
          <cell r="AE1120">
            <v>29</v>
          </cell>
          <cell r="AF1120">
            <v>30</v>
          </cell>
          <cell r="AG1120">
            <v>31</v>
          </cell>
          <cell r="AH1120">
            <v>32</v>
          </cell>
          <cell r="AI1120">
            <v>33</v>
          </cell>
          <cell r="AJ1120">
            <v>34</v>
          </cell>
          <cell r="AK1120">
            <v>35</v>
          </cell>
          <cell r="AL1120">
            <v>36</v>
          </cell>
        </row>
      </sheetData>
      <sheetData sheetId="13" refreshError="1"/>
      <sheetData sheetId="14"/>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A"/>
      <sheetName val="TABLE B"/>
      <sheetName val="TABLE 1"/>
      <sheetName val="TABLE 2"/>
      <sheetName val="TABLE 3"/>
      <sheetName val="TABLE 4"/>
      <sheetName val="TABLE 5"/>
      <sheetName val="TABLE 6"/>
      <sheetName val="TABLE 7"/>
      <sheetName val="TABLE 8"/>
      <sheetName val="TABLE 9"/>
      <sheetName val="TABLE 10"/>
      <sheetName val="TABLE 11"/>
      <sheetName val="DATA"/>
    </sheetNames>
    <sheetDataSet>
      <sheetData sheetId="0" refreshError="1"/>
      <sheetData sheetId="1" refreshError="1"/>
      <sheetData sheetId="2" refreshError="1"/>
      <sheetData sheetId="3" refreshError="1"/>
      <sheetData sheetId="4" refreshError="1">
        <row r="155">
          <cell r="N155" t="str">
            <v>Adjudicator to HM Land Registry</v>
          </cell>
          <cell r="O155" t="str">
            <v>The percentage of cases disposed of within 70 weeks of receipt</v>
          </cell>
        </row>
        <row r="156">
          <cell r="N156" t="str">
            <v>Administrative Appeals Chamber of the Upper Tribunal</v>
          </cell>
          <cell r="O156" t="str">
            <v>The percentage of appeals disposed of within 20 weeks of receipt</v>
          </cell>
        </row>
        <row r="157">
          <cell r="N157" t="str">
            <v>Administrative Appeals Chamber of the Upper Tribunal(2)</v>
          </cell>
          <cell r="O157" t="str">
            <v>The percentage of applications for Leave to Appeal to be disposed within 10 weeks of receipt</v>
          </cell>
        </row>
        <row r="158">
          <cell r="N158" t="str">
            <v>Asylum Support</v>
          </cell>
          <cell r="O158" t="str">
            <v>The percentage of cases to be determined within 12 working days of receipt</v>
          </cell>
        </row>
        <row r="159">
          <cell r="N159" t="str">
            <v>Care Standards</v>
          </cell>
          <cell r="O159" t="str">
            <v>The percentage of cases to be determined within 40 weeks of receipt</v>
          </cell>
        </row>
        <row r="160">
          <cell r="N160" t="str">
            <v>Charities</v>
          </cell>
          <cell r="O160" t="str">
            <v>The percentage of cases disposed of within 30 weeks of receipt</v>
          </cell>
        </row>
        <row r="161">
          <cell r="N161" t="str">
            <v>Claims Management</v>
          </cell>
          <cell r="O161" t="str">
            <v>The percentage of cases to be disposed of within 50 weeks of receipt</v>
          </cell>
        </row>
        <row r="162">
          <cell r="N162" t="str">
            <v>Consumer Credit</v>
          </cell>
          <cell r="O162" t="str">
            <v>The percentage of cases to be disposed of within 25 weeks of receipt</v>
          </cell>
        </row>
        <row r="163">
          <cell r="N163" t="str">
            <v>Criminal Injuries Compensation</v>
          </cell>
          <cell r="O163" t="str">
            <v>The percentage of cases disposed of within 6 months of receipt</v>
          </cell>
        </row>
        <row r="164">
          <cell r="N164" t="str">
            <v>Environmental Tribunal</v>
          </cell>
          <cell r="O164" t="str">
            <v>The percentage of cases disposed of within 30 weeks</v>
          </cell>
        </row>
        <row r="165">
          <cell r="N165" t="str">
            <v>Estate Agents Appeals Panel</v>
          </cell>
          <cell r="O165" t="str">
            <v>The percentage of cases disposed of within 27 weeks of receipt</v>
          </cell>
        </row>
        <row r="166">
          <cell r="N166" t="str">
            <v>Financial Services and Markets</v>
          </cell>
          <cell r="O166" t="str">
            <v>The percentage of cases disposed of within 50 weeks of receipt</v>
          </cell>
        </row>
        <row r="167">
          <cell r="N167" t="str">
            <v>Gambling</v>
          </cell>
          <cell r="O167" t="str">
            <v>The percentage of cases disposed of within 30 weeks of receipt</v>
          </cell>
        </row>
        <row r="168">
          <cell r="N168" t="str">
            <v>Gender Recognition</v>
          </cell>
          <cell r="O168" t="str">
            <v>The percentage of cases disposed of within 20 weeks of receipt</v>
          </cell>
        </row>
        <row r="169">
          <cell r="N169" t="str">
            <v>First Tier Immigration</v>
          </cell>
          <cell r="O169" t="str">
            <v>The percentage of cases disposed of within 30 weeks of receipt</v>
          </cell>
        </row>
        <row r="170">
          <cell r="N170" t="str">
            <v>Information Rights</v>
          </cell>
          <cell r="O170" t="str">
            <v>The percentage of cases disposed of within 30 weeks of receipt</v>
          </cell>
        </row>
        <row r="171">
          <cell r="N171" t="str">
            <v>Lands</v>
          </cell>
          <cell r="O171" t="str">
            <v>The percentage of cases disposed of in 24 weeks of registration</v>
          </cell>
        </row>
        <row r="172">
          <cell r="N172" t="str">
            <v>Lands(2)</v>
          </cell>
          <cell r="O172" t="str">
            <v>The percentage of cases disposed of in 70 weeks of registration</v>
          </cell>
        </row>
        <row r="173">
          <cell r="N173" t="str">
            <v>Local Government Standards in England</v>
          </cell>
          <cell r="O173" t="str">
            <v xml:space="preserve"> The percentage of appeals to be held and determined within 16 weeks of receipt </v>
          </cell>
        </row>
        <row r="174">
          <cell r="N174" t="str">
            <v>Pensions Regulator</v>
          </cell>
          <cell r="O174" t="str">
            <v>The percentage of cases disposed of within 50 weeks of receipt</v>
          </cell>
        </row>
        <row r="175">
          <cell r="N175" t="str">
            <v>Primary Health Lists</v>
          </cell>
          <cell r="O175" t="str">
            <v xml:space="preserve"> The percentage of cases where the decision was issued within 16 weeks of receipt of reference</v>
          </cell>
        </row>
        <row r="176">
          <cell r="N176" t="str">
            <v>Reserve Forces</v>
          </cell>
          <cell r="O176" t="str">
            <v>The percentage of determinations (from hearing to judgement) issued within 4 weeks</v>
          </cell>
        </row>
        <row r="177">
          <cell r="N177" t="str">
            <v>Reserve Forces(2)</v>
          </cell>
          <cell r="O177" t="str">
            <v>The percentage of claims served (accepted) within 5 days</v>
          </cell>
        </row>
        <row r="178">
          <cell r="N178" t="str">
            <v>Special Educational Needs</v>
          </cell>
          <cell r="O178" t="str">
            <v>The percentage of cases disposed of within 22 weeks of receipt</v>
          </cell>
        </row>
        <row r="179">
          <cell r="N179" t="str">
            <v>Tax (First Tier)</v>
          </cell>
          <cell r="O179" t="str">
            <v>The percentage of standard/complex cases disposed of within 70 weeks of receipt</v>
          </cell>
        </row>
        <row r="180">
          <cell r="N180" t="str">
            <v>Tax (First Tier)(2)</v>
          </cell>
          <cell r="O180" t="str">
            <v>The percentage of paper cases disposed of in 20 weeks</v>
          </cell>
        </row>
        <row r="181">
          <cell r="N181" t="str">
            <v>Tax (First Tier)(3)</v>
          </cell>
          <cell r="O181" t="str">
            <v>The percentage of basic cases disposed of in 20 weeks</v>
          </cell>
        </row>
        <row r="182">
          <cell r="N182" t="str">
            <v>Tax and Chancery (Upper Tribunal)</v>
          </cell>
          <cell r="O182" t="str">
            <v>The percentage of appeals disposed of within 50 weeks</v>
          </cell>
        </row>
        <row r="183">
          <cell r="N183" t="str">
            <v>Transport</v>
          </cell>
          <cell r="O183" t="str">
            <v>The percentage of cases disposed of within 16 weeks of receipt</v>
          </cell>
        </row>
        <row r="184">
          <cell r="N184" t="str">
            <v>War Pensions and Armed Forces Compensation</v>
          </cell>
          <cell r="O184" t="str">
            <v>The percentage of cases disposed of within 20 weeks of receipt</v>
          </cell>
        </row>
        <row r="189">
          <cell r="N189" t="str">
            <v>Adjudicator to HM Land Registry</v>
          </cell>
          <cell r="O189">
            <v>1625</v>
          </cell>
        </row>
        <row r="190">
          <cell r="N190" t="str">
            <v>Administrative Appeals Chamber of the Upper Tribunal</v>
          </cell>
          <cell r="O190">
            <v>1529</v>
          </cell>
        </row>
        <row r="191">
          <cell r="N191" t="str">
            <v>Administrative Appeals Chamber of the Upper Tribunal(2)</v>
          </cell>
          <cell r="O191">
            <v>2834</v>
          </cell>
        </row>
        <row r="192">
          <cell r="N192" t="str">
            <v>Asylum Support</v>
          </cell>
          <cell r="O192">
            <v>4236</v>
          </cell>
        </row>
        <row r="193">
          <cell r="N193" t="str">
            <v>Care Standards</v>
          </cell>
          <cell r="O193">
            <v>142</v>
          </cell>
        </row>
        <row r="194">
          <cell r="N194" t="str">
            <v>Charities</v>
          </cell>
          <cell r="O194">
            <v>8</v>
          </cell>
        </row>
        <row r="195">
          <cell r="N195" t="str">
            <v>Claims Management</v>
          </cell>
          <cell r="O195">
            <v>3</v>
          </cell>
        </row>
        <row r="196">
          <cell r="N196" t="str">
            <v>Consumer Credit</v>
          </cell>
          <cell r="O196">
            <v>9</v>
          </cell>
        </row>
        <row r="197">
          <cell r="N197" t="str">
            <v>Criminal Injuries Compensation</v>
          </cell>
          <cell r="O197">
            <v>3571</v>
          </cell>
        </row>
        <row r="198">
          <cell r="N198" t="str">
            <v>Environmental Tribunal</v>
          </cell>
          <cell r="O198">
            <v>0</v>
          </cell>
        </row>
        <row r="199">
          <cell r="N199" t="str">
            <v>Estate Agents Appeals Panel</v>
          </cell>
          <cell r="O199">
            <v>3</v>
          </cell>
        </row>
        <row r="200">
          <cell r="N200" t="str">
            <v>Financial Services and Markets</v>
          </cell>
          <cell r="O200">
            <v>23</v>
          </cell>
        </row>
        <row r="201">
          <cell r="N201" t="str">
            <v>Gambling</v>
          </cell>
          <cell r="O201">
            <v>3</v>
          </cell>
        </row>
        <row r="202">
          <cell r="N202" t="str">
            <v>Gender Recognition</v>
          </cell>
          <cell r="O202">
            <v>316</v>
          </cell>
        </row>
        <row r="203">
          <cell r="N203" t="str">
            <v>First Tier Immigration</v>
          </cell>
          <cell r="O203">
            <v>7</v>
          </cell>
        </row>
        <row r="204">
          <cell r="N204" t="str">
            <v>Information Rights</v>
          </cell>
          <cell r="O204">
            <v>195</v>
          </cell>
        </row>
        <row r="205">
          <cell r="N205" t="str">
            <v>Lands</v>
          </cell>
          <cell r="O205">
            <v>220</v>
          </cell>
        </row>
        <row r="206">
          <cell r="N206" t="str">
            <v>Lands(2)</v>
          </cell>
          <cell r="O206">
            <v>1539</v>
          </cell>
        </row>
        <row r="207">
          <cell r="N207" t="str">
            <v>Local Government Standards in England</v>
          </cell>
          <cell r="O207">
            <v>57</v>
          </cell>
        </row>
        <row r="208">
          <cell r="N208" t="str">
            <v>Pensions Regulator</v>
          </cell>
          <cell r="O208">
            <v>1</v>
          </cell>
        </row>
        <row r="209">
          <cell r="N209" t="str">
            <v>Primary Health Lists</v>
          </cell>
          <cell r="O209">
            <v>109</v>
          </cell>
        </row>
        <row r="210">
          <cell r="N210" t="str">
            <v>Reserve Forces</v>
          </cell>
        </row>
        <row r="211">
          <cell r="N211" t="str">
            <v>Reserve Forces(2)</v>
          </cell>
          <cell r="O211">
            <v>11</v>
          </cell>
        </row>
        <row r="212">
          <cell r="N212" t="str">
            <v>Special Educational Needs</v>
          </cell>
          <cell r="O212">
            <v>2948</v>
          </cell>
        </row>
        <row r="213">
          <cell r="N213" t="str">
            <v>Tax (First Tier)</v>
          </cell>
          <cell r="O213">
            <v>3468</v>
          </cell>
        </row>
        <row r="214">
          <cell r="N214" t="str">
            <v>Tax (First Tier)(2)</v>
          </cell>
          <cell r="O214">
            <v>786</v>
          </cell>
        </row>
        <row r="215">
          <cell r="N215" t="str">
            <v>Tax (First Tier)(3)</v>
          </cell>
          <cell r="O215">
            <v>1833</v>
          </cell>
        </row>
        <row r="216">
          <cell r="N216" t="str">
            <v>Tax and Chancery (Upper Tribunal)</v>
          </cell>
          <cell r="O216">
            <v>56</v>
          </cell>
        </row>
        <row r="217">
          <cell r="N217" t="str">
            <v>Transport</v>
          </cell>
          <cell r="O217">
            <v>543</v>
          </cell>
        </row>
        <row r="218">
          <cell r="N218" t="str">
            <v>War Pensions and Armed Forces Compensation</v>
          </cell>
          <cell r="O218">
            <v>2196</v>
          </cell>
        </row>
        <row r="222">
          <cell r="N222" t="str">
            <v>Adjudicator to HM Land Registry</v>
          </cell>
          <cell r="O222">
            <v>0.75</v>
          </cell>
        </row>
        <row r="223">
          <cell r="N223" t="str">
            <v>Administrative Appeals Chamber of the Upper Tribunal</v>
          </cell>
          <cell r="O223">
            <v>0.75</v>
          </cell>
        </row>
        <row r="224">
          <cell r="N224" t="str">
            <v>Administrative Appeals Chamber of the Upper Tribunal(2)</v>
          </cell>
          <cell r="O224">
            <v>0.75</v>
          </cell>
        </row>
        <row r="225">
          <cell r="N225" t="str">
            <v>Asylum Support</v>
          </cell>
          <cell r="O225">
            <v>1</v>
          </cell>
        </row>
        <row r="226">
          <cell r="N226" t="str">
            <v>Care Standards</v>
          </cell>
          <cell r="O226">
            <v>0.75</v>
          </cell>
        </row>
        <row r="227">
          <cell r="N227" t="str">
            <v>Charities</v>
          </cell>
          <cell r="O227">
            <v>0.75</v>
          </cell>
        </row>
        <row r="228">
          <cell r="N228" t="str">
            <v>Claims Management</v>
          </cell>
          <cell r="O228">
            <v>0.75</v>
          </cell>
        </row>
        <row r="229">
          <cell r="N229" t="str">
            <v>Consumer Credit</v>
          </cell>
          <cell r="O229">
            <v>0.75</v>
          </cell>
        </row>
        <row r="230">
          <cell r="N230" t="str">
            <v>Criminal Injuries Compensation</v>
          </cell>
          <cell r="O230">
            <v>0.75</v>
          </cell>
        </row>
        <row r="231">
          <cell r="N231" t="str">
            <v>Environmental Tribunal</v>
          </cell>
          <cell r="O231">
            <v>0.75</v>
          </cell>
        </row>
        <row r="232">
          <cell r="N232" t="str">
            <v>Estate Agents Appeals Panel</v>
          </cell>
          <cell r="O232">
            <v>0.75</v>
          </cell>
        </row>
        <row r="233">
          <cell r="N233" t="str">
            <v>Financial Services and Markets</v>
          </cell>
          <cell r="O233">
            <v>0.75</v>
          </cell>
        </row>
        <row r="234">
          <cell r="N234" t="str">
            <v>Gambling</v>
          </cell>
          <cell r="O234">
            <v>0.75</v>
          </cell>
        </row>
        <row r="235">
          <cell r="N235" t="str">
            <v>Gender Recognition</v>
          </cell>
          <cell r="O235">
            <v>0.75</v>
          </cell>
        </row>
        <row r="236">
          <cell r="N236" t="str">
            <v>First Tier Immigration</v>
          </cell>
          <cell r="O236">
            <v>0.75</v>
          </cell>
        </row>
        <row r="237">
          <cell r="N237" t="str">
            <v>Information Rights</v>
          </cell>
          <cell r="O237">
            <v>0.75</v>
          </cell>
        </row>
        <row r="238">
          <cell r="N238" t="str">
            <v>Lands</v>
          </cell>
          <cell r="O238">
            <v>0.75</v>
          </cell>
        </row>
        <row r="239">
          <cell r="N239" t="str">
            <v>Lands(2)</v>
          </cell>
          <cell r="O239">
            <v>0.75</v>
          </cell>
        </row>
        <row r="240">
          <cell r="N240" t="str">
            <v>Local Government Standards in England</v>
          </cell>
          <cell r="O240">
            <v>0.95</v>
          </cell>
        </row>
        <row r="241">
          <cell r="N241" t="str">
            <v>Pensions Regulator</v>
          </cell>
          <cell r="O241">
            <v>0.75</v>
          </cell>
        </row>
        <row r="242">
          <cell r="N242" t="str">
            <v>Primary Health Lists</v>
          </cell>
          <cell r="O242">
            <v>0.95</v>
          </cell>
        </row>
        <row r="243">
          <cell r="N243" t="str">
            <v>Reserve Forces</v>
          </cell>
          <cell r="O243">
            <v>0.85</v>
          </cell>
        </row>
        <row r="244">
          <cell r="N244" t="str">
            <v>Reserve Forces(2)</v>
          </cell>
          <cell r="O244">
            <v>1</v>
          </cell>
        </row>
        <row r="245">
          <cell r="N245" t="str">
            <v>Special Educational Needs</v>
          </cell>
          <cell r="O245">
            <v>0.75</v>
          </cell>
        </row>
        <row r="246">
          <cell r="N246" t="str">
            <v>Tax (First Tier)</v>
          </cell>
          <cell r="O246">
            <v>0.75</v>
          </cell>
        </row>
        <row r="247">
          <cell r="N247" t="str">
            <v>Tax (First Tier)(2)</v>
          </cell>
          <cell r="O247">
            <v>0.75</v>
          </cell>
        </row>
        <row r="248">
          <cell r="N248" t="str">
            <v>Tax (First Tier)(3)</v>
          </cell>
          <cell r="O248">
            <v>0.75</v>
          </cell>
        </row>
        <row r="249">
          <cell r="N249" t="str">
            <v>Tax and Chancery (Upper Tribunal)</v>
          </cell>
          <cell r="O249">
            <v>0.75</v>
          </cell>
        </row>
        <row r="250">
          <cell r="N250" t="str">
            <v>Transport</v>
          </cell>
          <cell r="O250">
            <v>0.75</v>
          </cell>
        </row>
        <row r="251">
          <cell r="N251" t="str">
            <v>War Pensions and Armed Forces Compensation</v>
          </cell>
          <cell r="O251">
            <v>0.75</v>
          </cell>
        </row>
        <row r="255">
          <cell r="N255" t="str">
            <v>Adjudicator to HM Land Registry</v>
          </cell>
          <cell r="O255">
            <v>0.68553846153846154</v>
          </cell>
        </row>
        <row r="256">
          <cell r="N256" t="str">
            <v>Administrative Appeals Chamber of the Upper Tribunal</v>
          </cell>
          <cell r="O256">
            <v>0.52975801177240023</v>
          </cell>
        </row>
        <row r="257">
          <cell r="N257" t="str">
            <v>Administrative Appeals Chamber of the Upper Tribunal(2)</v>
          </cell>
          <cell r="O257">
            <v>0.56704304869442479</v>
          </cell>
        </row>
        <row r="258">
          <cell r="N258" t="str">
            <v>Asylum Support</v>
          </cell>
          <cell r="O258">
            <v>0.25519357884796978</v>
          </cell>
        </row>
        <row r="259">
          <cell r="N259" t="str">
            <v>Care Standards</v>
          </cell>
          <cell r="O259">
            <v>0.8098591549295775</v>
          </cell>
        </row>
        <row r="260">
          <cell r="N260" t="str">
            <v>Charities</v>
          </cell>
          <cell r="O260">
            <v>1</v>
          </cell>
        </row>
        <row r="261">
          <cell r="N261" t="str">
            <v>Claims Management</v>
          </cell>
          <cell r="O261">
            <v>0.33333333333333326</v>
          </cell>
        </row>
        <row r="262">
          <cell r="N262" t="str">
            <v>Consumer Credit</v>
          </cell>
          <cell r="O262">
            <v>0.33333333333333326</v>
          </cell>
        </row>
        <row r="263">
          <cell r="N263" t="str">
            <v>Criminal Injuries Compensation</v>
          </cell>
          <cell r="O263">
            <v>0.633281581917569</v>
          </cell>
        </row>
        <row r="264">
          <cell r="N264" t="str">
            <v>Environmental Tribunal</v>
          </cell>
          <cell r="O264" t="str">
            <v>~</v>
          </cell>
        </row>
        <row r="265">
          <cell r="N265" t="str">
            <v>Estate Agents Appeals Panel</v>
          </cell>
          <cell r="O265">
            <v>0</v>
          </cell>
        </row>
        <row r="266">
          <cell r="N266" t="str">
            <v>Financial Services and Markets</v>
          </cell>
          <cell r="O266">
            <v>0.60869565217391308</v>
          </cell>
        </row>
        <row r="267">
          <cell r="N267" t="str">
            <v>Gambling</v>
          </cell>
          <cell r="O267">
            <v>0.66666666666666652</v>
          </cell>
        </row>
        <row r="268">
          <cell r="N268" t="str">
            <v>Gender Recognition</v>
          </cell>
          <cell r="O268">
            <v>0.75632911392405067</v>
          </cell>
        </row>
        <row r="269">
          <cell r="N269" t="str">
            <v>First Tier Immigration</v>
          </cell>
          <cell r="O269">
            <v>1</v>
          </cell>
        </row>
        <row r="270">
          <cell r="N270" t="str">
            <v>Information Rights</v>
          </cell>
          <cell r="O270">
            <v>0.7384615384615385</v>
          </cell>
        </row>
        <row r="271">
          <cell r="N271" t="str">
            <v>Lands</v>
          </cell>
          <cell r="O271">
            <v>0.90454545454545454</v>
          </cell>
        </row>
        <row r="272">
          <cell r="N272" t="str">
            <v>Lands(2)</v>
          </cell>
          <cell r="O272">
            <v>0.40870695256660172</v>
          </cell>
        </row>
        <row r="273">
          <cell r="N273" t="str">
            <v>Local Government Standards in England</v>
          </cell>
          <cell r="O273">
            <v>0.77142857142857157</v>
          </cell>
        </row>
        <row r="274">
          <cell r="N274" t="str">
            <v>Pensions Regulator</v>
          </cell>
          <cell r="O274">
            <v>1</v>
          </cell>
        </row>
        <row r="275">
          <cell r="N275" t="str">
            <v>Primary Health Lists</v>
          </cell>
          <cell r="O275">
            <v>0.74311926605504586</v>
          </cell>
        </row>
        <row r="276">
          <cell r="N276" t="str">
            <v>Reserve Forces</v>
          </cell>
          <cell r="O276">
            <v>1</v>
          </cell>
        </row>
        <row r="277">
          <cell r="N277" t="str">
            <v>Reserve Forces(2)</v>
          </cell>
          <cell r="O277">
            <v>1</v>
          </cell>
        </row>
        <row r="278">
          <cell r="N278" t="str">
            <v>Special Educational Needs</v>
          </cell>
          <cell r="O278">
            <v>0.83514246947082771</v>
          </cell>
        </row>
        <row r="279">
          <cell r="N279" t="str">
            <v>Tax (First Tier)</v>
          </cell>
          <cell r="O279">
            <v>0.57999999999999996</v>
          </cell>
        </row>
        <row r="280">
          <cell r="N280" t="str">
            <v>Tax (First Tier)(2)</v>
          </cell>
          <cell r="O280">
            <v>0.72519083969465636</v>
          </cell>
        </row>
        <row r="281">
          <cell r="N281" t="str">
            <v>Tax (First Tier)(3)</v>
          </cell>
          <cell r="O281">
            <v>0.74127906976744184</v>
          </cell>
        </row>
        <row r="282">
          <cell r="N282" t="str">
            <v>Tax and Chancery (Upper Tribunal)</v>
          </cell>
          <cell r="O282">
            <v>0.7678571428571429</v>
          </cell>
        </row>
        <row r="283">
          <cell r="N283" t="str">
            <v>Transport</v>
          </cell>
          <cell r="O283">
            <v>0.88029465930018413</v>
          </cell>
        </row>
        <row r="284">
          <cell r="N284" t="str">
            <v>War Pensions and Armed Forces Compensation</v>
          </cell>
          <cell r="O284">
            <v>0.53187613843351544</v>
          </cell>
        </row>
        <row r="287">
          <cell r="N287" t="str">
            <v>Adjudicator to HM Land Registry</v>
          </cell>
          <cell r="O287">
            <v>1251</v>
          </cell>
        </row>
        <row r="288">
          <cell r="N288" t="str">
            <v>Administrative Appeals Chamber of the Upper Tribunal</v>
          </cell>
          <cell r="O288">
            <v>4111</v>
          </cell>
        </row>
        <row r="289">
          <cell r="N289" t="str">
            <v>Asylum Support</v>
          </cell>
          <cell r="O289">
            <v>4054</v>
          </cell>
        </row>
        <row r="290">
          <cell r="N290" t="str">
            <v>Care Standards</v>
          </cell>
          <cell r="O290">
            <v>133</v>
          </cell>
        </row>
        <row r="291">
          <cell r="N291" t="str">
            <v>Charities</v>
          </cell>
          <cell r="O291">
            <v>12</v>
          </cell>
        </row>
        <row r="292">
          <cell r="N292" t="str">
            <v>Claims Management</v>
          </cell>
          <cell r="O292">
            <v>5</v>
          </cell>
        </row>
        <row r="293">
          <cell r="N293" t="str">
            <v>Consumer Credit</v>
          </cell>
          <cell r="O293">
            <v>8</v>
          </cell>
        </row>
        <row r="294">
          <cell r="N294" t="str">
            <v>Criminal Injuries Compensation</v>
          </cell>
          <cell r="O294">
            <v>2707</v>
          </cell>
        </row>
        <row r="295">
          <cell r="N295" t="str">
            <v>Environmental Tribunal</v>
          </cell>
          <cell r="O295">
            <v>0</v>
          </cell>
        </row>
        <row r="296">
          <cell r="N296" t="str">
            <v>Estate Agents Appeals Panel</v>
          </cell>
          <cell r="O296">
            <v>0</v>
          </cell>
        </row>
        <row r="297">
          <cell r="N297" t="str">
            <v>Financial Services and Markets</v>
          </cell>
          <cell r="O297">
            <v>705</v>
          </cell>
        </row>
        <row r="298">
          <cell r="N298" t="str">
            <v>Gambling</v>
          </cell>
          <cell r="O298">
            <v>4</v>
          </cell>
        </row>
        <row r="299">
          <cell r="N299" t="str">
            <v>Gender Recognition</v>
          </cell>
          <cell r="O299">
            <v>303</v>
          </cell>
        </row>
        <row r="300">
          <cell r="N300" t="str">
            <v>First Tier Immigration</v>
          </cell>
          <cell r="O300">
            <v>10</v>
          </cell>
        </row>
        <row r="301">
          <cell r="N301" t="str">
            <v>Information Rights</v>
          </cell>
          <cell r="O301">
            <v>220</v>
          </cell>
        </row>
        <row r="302">
          <cell r="N302" t="str">
            <v>Lands</v>
          </cell>
          <cell r="O302">
            <v>747</v>
          </cell>
        </row>
        <row r="303">
          <cell r="N303" t="str">
            <v>Local Government Standards in England</v>
          </cell>
          <cell r="O303">
            <v>49</v>
          </cell>
        </row>
        <row r="304">
          <cell r="N304" t="str">
            <v>Pensions Regulator</v>
          </cell>
          <cell r="O304">
            <v>8</v>
          </cell>
        </row>
        <row r="305">
          <cell r="N305" t="str">
            <v>Primary Health Lists</v>
          </cell>
          <cell r="O305">
            <v>125</v>
          </cell>
        </row>
        <row r="306">
          <cell r="N306" t="str">
            <v>Reserve Forces</v>
          </cell>
          <cell r="O306">
            <v>9</v>
          </cell>
        </row>
        <row r="307">
          <cell r="N307" t="str">
            <v>Special Educational Needs</v>
          </cell>
          <cell r="O307">
            <v>3384</v>
          </cell>
        </row>
        <row r="308">
          <cell r="N308" t="str">
            <v>Tax (First Tier)</v>
          </cell>
          <cell r="O308">
            <v>8946</v>
          </cell>
        </row>
        <row r="309">
          <cell r="N309" t="str">
            <v>Tax and Chancery (Upper Tribunal)</v>
          </cell>
          <cell r="O309">
            <v>114</v>
          </cell>
        </row>
        <row r="310">
          <cell r="N310" t="str">
            <v>Transport</v>
          </cell>
          <cell r="O310">
            <v>524</v>
          </cell>
        </row>
        <row r="311">
          <cell r="N311" t="str">
            <v>War Pensions and Armed Forces Compensation</v>
          </cell>
          <cell r="O311">
            <v>2220</v>
          </cell>
        </row>
        <row r="314">
          <cell r="N314" t="str">
            <v>Adjudicator to HM Land Registry</v>
          </cell>
          <cell r="O314">
            <v>1196</v>
          </cell>
        </row>
        <row r="315">
          <cell r="N315" t="str">
            <v>Administrative Appeals Chamber of the Upper Tribunal</v>
          </cell>
          <cell r="O315">
            <v>1099</v>
          </cell>
        </row>
        <row r="316">
          <cell r="N316" t="str">
            <v>Asylum Support</v>
          </cell>
          <cell r="O316">
            <v>137</v>
          </cell>
        </row>
        <row r="317">
          <cell r="N317" t="str">
            <v>Care Standards</v>
          </cell>
          <cell r="O317">
            <v>45</v>
          </cell>
        </row>
        <row r="318">
          <cell r="N318" t="str">
            <v>Charities</v>
          </cell>
          <cell r="O318">
            <v>4</v>
          </cell>
        </row>
        <row r="319">
          <cell r="N319" t="str">
            <v>Claims Management</v>
          </cell>
          <cell r="O319">
            <v>5</v>
          </cell>
        </row>
        <row r="320">
          <cell r="N320" t="str">
            <v>Consumer Credit</v>
          </cell>
          <cell r="O320">
            <v>8</v>
          </cell>
        </row>
        <row r="321">
          <cell r="N321" t="str">
            <v>Criminal Injuries Compensation</v>
          </cell>
          <cell r="O321">
            <v>1887</v>
          </cell>
        </row>
        <row r="322">
          <cell r="N322" t="str">
            <v>Environmental Tribunal</v>
          </cell>
          <cell r="O322">
            <v>0</v>
          </cell>
        </row>
        <row r="323">
          <cell r="N323" t="str">
            <v>Estate Agents Appeals Panel</v>
          </cell>
          <cell r="O323">
            <v>0</v>
          </cell>
        </row>
        <row r="324">
          <cell r="N324" t="str">
            <v>Financial Services and Markets</v>
          </cell>
          <cell r="O324">
            <v>708</v>
          </cell>
        </row>
        <row r="325">
          <cell r="N325" t="str">
            <v>Gambling</v>
          </cell>
          <cell r="O325">
            <v>1</v>
          </cell>
        </row>
        <row r="326">
          <cell r="N326" t="str">
            <v>Gender Recognition</v>
          </cell>
          <cell r="O326">
            <v>80</v>
          </cell>
        </row>
        <row r="327">
          <cell r="N327" t="str">
            <v>First Tier Immigration</v>
          </cell>
          <cell r="O327">
            <v>4</v>
          </cell>
        </row>
        <row r="328">
          <cell r="N328" t="str">
            <v>Information Rights</v>
          </cell>
          <cell r="O328">
            <v>127</v>
          </cell>
        </row>
        <row r="329">
          <cell r="N329" t="str">
            <v>Lands</v>
          </cell>
          <cell r="O329">
            <v>636</v>
          </cell>
        </row>
        <row r="330">
          <cell r="N330" t="str">
            <v>Local Government Standards in England</v>
          </cell>
          <cell r="O330">
            <v>6</v>
          </cell>
        </row>
        <row r="331">
          <cell r="N331" t="str">
            <v>Pensions Regulator</v>
          </cell>
          <cell r="O331">
            <v>8</v>
          </cell>
        </row>
        <row r="332">
          <cell r="N332" t="str">
            <v>Primary Health Lists</v>
          </cell>
          <cell r="O332">
            <v>42</v>
          </cell>
        </row>
        <row r="333">
          <cell r="N333" t="str">
            <v>Reserve Forces</v>
          </cell>
          <cell r="O333">
            <v>1</v>
          </cell>
        </row>
        <row r="334">
          <cell r="N334" t="str">
            <v>Special Educational Needs</v>
          </cell>
          <cell r="O334">
            <v>1048</v>
          </cell>
        </row>
        <row r="335">
          <cell r="N335" t="str">
            <v>Tax (First Tier)</v>
          </cell>
          <cell r="O335">
            <v>17556</v>
          </cell>
        </row>
        <row r="336">
          <cell r="N336" t="str">
            <v>Tax and Chancery (Upper Tribunal)</v>
          </cell>
          <cell r="O336">
            <v>118</v>
          </cell>
        </row>
        <row r="337">
          <cell r="N337" t="str">
            <v>Transport</v>
          </cell>
          <cell r="O337">
            <v>115</v>
          </cell>
        </row>
        <row r="338">
          <cell r="N338" t="str">
            <v>War Pensions and Armed Forces Compensation</v>
          </cell>
          <cell r="O338">
            <v>946</v>
          </cell>
        </row>
      </sheetData>
      <sheetData sheetId="5" refreshError="1">
        <row r="46">
          <cell r="AD46" t="str">
            <v>Adjudicator to HM Land Registry</v>
          </cell>
          <cell r="AE46">
            <v>383</v>
          </cell>
          <cell r="AJ46" t="str">
            <v>Adjudicator to HM Land Registry</v>
          </cell>
          <cell r="AK46">
            <v>1484</v>
          </cell>
          <cell r="AL46" t="str">
            <v>Adjudicator to HM Land Registry</v>
          </cell>
          <cell r="AM46">
            <v>1520</v>
          </cell>
        </row>
        <row r="47">
          <cell r="AD47" t="str">
            <v>Administrative Appeals Chamber of the Upper Tribunal</v>
          </cell>
          <cell r="AE47">
            <v>309</v>
          </cell>
          <cell r="AJ47" t="str">
            <v>Administrative Appeals Chamber of the Upper Tribunal</v>
          </cell>
          <cell r="AK47">
            <v>1529</v>
          </cell>
          <cell r="AL47" t="str">
            <v>Administrative Appeals Chamber of the Upper Tribunal</v>
          </cell>
          <cell r="AM47">
            <v>1552</v>
          </cell>
        </row>
        <row r="48">
          <cell r="AD48" t="str">
            <v>Administrative Appeals Chamber of the Upper Tribunal(2)</v>
          </cell>
          <cell r="AE48">
            <v>783</v>
          </cell>
          <cell r="AJ48" t="str">
            <v>Administrative Appeals Chamber of the Upper Tribunal(2)</v>
          </cell>
          <cell r="AK48">
            <v>3612</v>
          </cell>
          <cell r="AL48" t="str">
            <v>Administrative Appeals Chamber of the Upper Tribunal(2)</v>
          </cell>
          <cell r="AM48">
            <v>3562</v>
          </cell>
        </row>
        <row r="49">
          <cell r="AD49" t="str">
            <v>Asylum Support</v>
          </cell>
          <cell r="AE49">
            <v>842</v>
          </cell>
          <cell r="AJ49" t="str">
            <v>Asylum Support</v>
          </cell>
          <cell r="AK49">
            <v>2803</v>
          </cell>
          <cell r="AL49" t="str">
            <v>Asylum Support</v>
          </cell>
          <cell r="AM49">
            <v>3136</v>
          </cell>
        </row>
        <row r="50">
          <cell r="AD50" t="str">
            <v>Care Standards</v>
          </cell>
          <cell r="AE50">
            <v>37</v>
          </cell>
          <cell r="AJ50" t="str">
            <v>Care Standards</v>
          </cell>
          <cell r="AK50">
            <v>149</v>
          </cell>
          <cell r="AL50" t="str">
            <v>Care Standards</v>
          </cell>
          <cell r="AM50">
            <v>153</v>
          </cell>
        </row>
        <row r="52">
          <cell r="AD52" t="str">
            <v>Charities</v>
          </cell>
          <cell r="AE52">
            <v>2</v>
          </cell>
          <cell r="AJ52" t="str">
            <v>Charities</v>
          </cell>
          <cell r="AK52">
            <v>12</v>
          </cell>
          <cell r="AL52" t="str">
            <v>Charities</v>
          </cell>
          <cell r="AM52">
            <v>11</v>
          </cell>
        </row>
        <row r="53">
          <cell r="AD53" t="str">
            <v>Claims Management</v>
          </cell>
          <cell r="AE53">
            <v>0</v>
          </cell>
          <cell r="AJ53" t="str">
            <v>Claims Management</v>
          </cell>
          <cell r="AK53">
            <v>10</v>
          </cell>
          <cell r="AL53" t="str">
            <v>Claims Management</v>
          </cell>
          <cell r="AM53">
            <v>5</v>
          </cell>
        </row>
        <row r="54">
          <cell r="AD54" t="str">
            <v>Consumer Credit</v>
          </cell>
          <cell r="AE54">
            <v>3</v>
          </cell>
          <cell r="AJ54" t="str">
            <v>Consumer Credit</v>
          </cell>
          <cell r="AK54">
            <v>17</v>
          </cell>
          <cell r="AL54" t="str">
            <v>Consumer Credit</v>
          </cell>
          <cell r="AM54">
            <v>18</v>
          </cell>
        </row>
        <row r="55">
          <cell r="AD55" t="str">
            <v>Criminal Injuries Compensation</v>
          </cell>
          <cell r="AE55">
            <v>891</v>
          </cell>
          <cell r="AJ55" t="str">
            <v>Criminal Injuries Compensation</v>
          </cell>
          <cell r="AK55">
            <v>3151</v>
          </cell>
          <cell r="AL55" t="str">
            <v>Criminal Injuries Compensation</v>
          </cell>
          <cell r="AM55">
            <v>3363</v>
          </cell>
        </row>
        <row r="56">
          <cell r="AD56" t="str">
            <v>Environmental Tribunal</v>
          </cell>
          <cell r="AE56">
            <v>0</v>
          </cell>
          <cell r="AJ56" t="str">
            <v>Environmental Tribunal</v>
          </cell>
          <cell r="AK56">
            <v>40</v>
          </cell>
          <cell r="AL56" t="str">
            <v>Environmental Tribunal</v>
          </cell>
          <cell r="AM56">
            <v>40</v>
          </cell>
        </row>
        <row r="57">
          <cell r="AD57" t="str">
            <v>Estate Agents Appeals Panel</v>
          </cell>
          <cell r="AE57">
            <v>0</v>
          </cell>
          <cell r="AJ57" t="str">
            <v>Estate Agents Appeals Panel</v>
          </cell>
          <cell r="AK57">
            <v>5</v>
          </cell>
          <cell r="AL57" t="str">
            <v>Estate Agents Appeals Panel</v>
          </cell>
          <cell r="AM57">
            <v>5</v>
          </cell>
        </row>
        <row r="58">
          <cell r="AD58" t="str">
            <v>Financial Services and Pensions Regulator</v>
          </cell>
          <cell r="AE58">
            <v>8</v>
          </cell>
          <cell r="AJ58" t="str">
            <v>Financial Services and Pensions Regulator</v>
          </cell>
          <cell r="AK58">
            <v>1179</v>
          </cell>
          <cell r="AL58" t="str">
            <v>Financial Services and Pensions Regulator</v>
          </cell>
          <cell r="AM58">
            <v>1182</v>
          </cell>
        </row>
        <row r="59">
          <cell r="AD59" t="str">
            <v>Gambling</v>
          </cell>
          <cell r="AE59">
            <v>1</v>
          </cell>
          <cell r="AJ59" t="str">
            <v>Gambling</v>
          </cell>
          <cell r="AK59">
            <v>6</v>
          </cell>
          <cell r="AL59" t="str">
            <v>Gambling</v>
          </cell>
          <cell r="AM59">
            <v>5</v>
          </cell>
        </row>
        <row r="60">
          <cell r="AD60" t="str">
            <v>Gender Recognition</v>
          </cell>
          <cell r="AE60">
            <v>75</v>
          </cell>
          <cell r="AJ60" t="str">
            <v>Gender Recognition</v>
          </cell>
          <cell r="AK60">
            <v>283</v>
          </cell>
          <cell r="AL60" t="str">
            <v>Gender Recognition</v>
          </cell>
          <cell r="AM60">
            <v>300</v>
          </cell>
        </row>
        <row r="61">
          <cell r="AD61" t="str">
            <v>First Tier Immigration</v>
          </cell>
          <cell r="AE61">
            <v>3</v>
          </cell>
          <cell r="AJ61" t="str">
            <v>First Tier Immigration</v>
          </cell>
          <cell r="AK61">
            <v>8</v>
          </cell>
          <cell r="AL61" t="str">
            <v>First Tier Immigration</v>
          </cell>
          <cell r="AM61">
            <v>9</v>
          </cell>
        </row>
        <row r="62">
          <cell r="AD62" t="str">
            <v>Information Rights</v>
          </cell>
          <cell r="AE62">
            <v>48</v>
          </cell>
          <cell r="AJ62" t="str">
            <v>Information Rights</v>
          </cell>
          <cell r="AK62">
            <v>204</v>
          </cell>
          <cell r="AL62" t="str">
            <v>Information Rights</v>
          </cell>
          <cell r="AM62">
            <v>200</v>
          </cell>
        </row>
        <row r="63">
          <cell r="AD63" t="str">
            <v>Lands (CAT 1)</v>
          </cell>
          <cell r="AE63">
            <v>37</v>
          </cell>
          <cell r="AJ63" t="str">
            <v>Lands (CAT 1)</v>
          </cell>
          <cell r="AK63">
            <v>148</v>
          </cell>
          <cell r="AL63" t="str">
            <v>Lands (CAT 1)</v>
          </cell>
          <cell r="AM63">
            <v>155</v>
          </cell>
        </row>
        <row r="64">
          <cell r="AD64" t="str">
            <v>Lands(CAT 2)</v>
          </cell>
          <cell r="AE64">
            <v>473</v>
          </cell>
          <cell r="AJ64" t="str">
            <v>Lands(CAT 2)</v>
          </cell>
          <cell r="AK64">
            <v>601</v>
          </cell>
          <cell r="AL64" t="str">
            <v>Lands(CAT 2)</v>
          </cell>
          <cell r="AM64">
            <v>942</v>
          </cell>
        </row>
        <row r="65">
          <cell r="AD65" t="str">
            <v>Local Government Standards in England</v>
          </cell>
          <cell r="AE65">
            <v>10</v>
          </cell>
          <cell r="AJ65" t="str">
            <v>Local Government Standards in England</v>
          </cell>
          <cell r="AK65">
            <v>24</v>
          </cell>
          <cell r="AL65" t="str">
            <v>Local Government Standards in England</v>
          </cell>
          <cell r="AM65">
            <v>25</v>
          </cell>
        </row>
        <row r="66">
          <cell r="AD66" t="str">
            <v>Primary Health Lists</v>
          </cell>
          <cell r="AE66">
            <v>28</v>
          </cell>
          <cell r="AJ66" t="str">
            <v>Primary Health Lists</v>
          </cell>
          <cell r="AK66">
            <v>135</v>
          </cell>
          <cell r="AL66" t="str">
            <v>Primary Health Lists</v>
          </cell>
          <cell r="AM66">
            <v>130</v>
          </cell>
        </row>
        <row r="67">
          <cell r="AD67" t="str">
            <v>Reserve Forces</v>
          </cell>
          <cell r="AE67">
            <v>4</v>
          </cell>
          <cell r="AJ67" t="str">
            <v>Reserve Forces</v>
          </cell>
          <cell r="AK67">
            <v>11</v>
          </cell>
          <cell r="AL67" t="str">
            <v>Reserve Forces</v>
          </cell>
          <cell r="AM67">
            <v>13</v>
          </cell>
        </row>
        <row r="70">
          <cell r="AD70" t="str">
            <v>Reserve Forces(2)</v>
          </cell>
          <cell r="AJ70" t="str">
            <v>Reserve Forces(2)</v>
          </cell>
          <cell r="AL70" t="str">
            <v>Reserve Forces(2)</v>
          </cell>
        </row>
        <row r="71">
          <cell r="AD71" t="str">
            <v>Special Educational Needs</v>
          </cell>
          <cell r="AE71">
            <v>798</v>
          </cell>
          <cell r="AJ71" t="str">
            <v>Special Educational Needs</v>
          </cell>
          <cell r="AK71">
            <v>3531</v>
          </cell>
          <cell r="AL71" t="str">
            <v>Special Educational Needs</v>
          </cell>
          <cell r="AM71">
            <v>3315</v>
          </cell>
        </row>
        <row r="72">
          <cell r="AD72" t="str">
            <v>Tax (First Tier)</v>
          </cell>
          <cell r="AE72">
            <v>1584</v>
          </cell>
          <cell r="AJ72" t="str">
            <v>Tax (First Tier)</v>
          </cell>
          <cell r="AK72">
            <v>6057</v>
          </cell>
          <cell r="AL72" t="str">
            <v>Tax (First Tier)</v>
          </cell>
          <cell r="AM72">
            <v>6336</v>
          </cell>
        </row>
        <row r="73">
          <cell r="AD73" t="str">
            <v>Tax (First Tier)(2)</v>
          </cell>
          <cell r="AE73">
            <v>0</v>
          </cell>
          <cell r="AJ73" t="str">
            <v>Tax (First Tier)(2)</v>
          </cell>
          <cell r="AK73">
            <v>0</v>
          </cell>
          <cell r="AL73" t="str">
            <v>Tax (First Tier)(2)</v>
          </cell>
          <cell r="AM73">
            <v>0</v>
          </cell>
        </row>
        <row r="74">
          <cell r="AD74" t="str">
            <v>Tax (First Tier)(3)</v>
          </cell>
          <cell r="AE74">
            <v>0</v>
          </cell>
          <cell r="AJ74" t="str">
            <v>Tax (First Tier)(3)</v>
          </cell>
          <cell r="AK74">
            <v>0</v>
          </cell>
          <cell r="AL74" t="str">
            <v>Tax (First Tier)(3)</v>
          </cell>
          <cell r="AM74">
            <v>0</v>
          </cell>
        </row>
        <row r="75">
          <cell r="AD75" t="str">
            <v>Tax and Chancery (Upper Tribunal)</v>
          </cell>
          <cell r="AE75">
            <v>22</v>
          </cell>
          <cell r="AJ75" t="str">
            <v>Tax and Chancery (Upper Tribunal)</v>
          </cell>
          <cell r="AK75">
            <v>28</v>
          </cell>
          <cell r="AL75" t="str">
            <v>Tax and Chancery (Upper Tribunal)</v>
          </cell>
          <cell r="AM75">
            <v>22</v>
          </cell>
        </row>
        <row r="76">
          <cell r="AD76" t="str">
            <v>Transport</v>
          </cell>
          <cell r="AE76">
            <v>129</v>
          </cell>
          <cell r="AJ76" t="str">
            <v>Transport</v>
          </cell>
          <cell r="AK76">
            <v>516</v>
          </cell>
          <cell r="AL76" t="str">
            <v>Transport</v>
          </cell>
          <cell r="AM76">
            <v>516</v>
          </cell>
        </row>
        <row r="77">
          <cell r="AD77" t="str">
            <v>War Pensions and Armed Forces Compensation</v>
          </cell>
          <cell r="AE77">
            <v>645</v>
          </cell>
          <cell r="AJ77" t="str">
            <v>War Pensions and Armed Forces Compensation</v>
          </cell>
          <cell r="AK77">
            <v>2455</v>
          </cell>
          <cell r="AL77" t="str">
            <v>War Pensions and Armed Forces Compensation</v>
          </cell>
          <cell r="AM77">
            <v>2500</v>
          </cell>
        </row>
        <row r="122">
          <cell r="AJ122" t="str">
            <v>Adjudicator to HM Land Registry</v>
          </cell>
          <cell r="AK122">
            <v>0.74915768194070076</v>
          </cell>
        </row>
        <row r="123">
          <cell r="AJ123" t="str">
            <v>Administrative Appeals Chamber of the Upper Tribunal</v>
          </cell>
          <cell r="AK123">
            <v>0.69342707652060165</v>
          </cell>
        </row>
        <row r="124">
          <cell r="AJ124" t="str">
            <v>Administrative Appeals Chamber of the Upper Tribunal(2)</v>
          </cell>
          <cell r="AK124">
            <v>0.67559523809523814</v>
          </cell>
        </row>
        <row r="125">
          <cell r="AJ125" t="str">
            <v>Asylum Support</v>
          </cell>
          <cell r="AK125">
            <v>0.93685337138779878</v>
          </cell>
        </row>
        <row r="126">
          <cell r="AJ126" t="str">
            <v>Care Standards</v>
          </cell>
          <cell r="AK126">
            <v>0.73154362416107388</v>
          </cell>
        </row>
        <row r="127">
          <cell r="AJ127" t="str">
            <v>Charities</v>
          </cell>
          <cell r="AK127">
            <v>1</v>
          </cell>
        </row>
        <row r="128">
          <cell r="AJ128" t="str">
            <v>Claims Management</v>
          </cell>
          <cell r="AK128">
            <v>0.875</v>
          </cell>
        </row>
        <row r="129">
          <cell r="AJ129" t="str">
            <v>Consumer Credit</v>
          </cell>
          <cell r="AK129">
            <v>0.72058823529411764</v>
          </cell>
        </row>
        <row r="130">
          <cell r="AJ130" t="str">
            <v>Criminal Injuries Compensation</v>
          </cell>
          <cell r="AK130">
            <v>0</v>
          </cell>
        </row>
        <row r="131">
          <cell r="AJ131" t="str">
            <v>Environmental Tribunal</v>
          </cell>
          <cell r="AK131">
            <v>0.75</v>
          </cell>
        </row>
        <row r="132">
          <cell r="AJ132" t="str">
            <v>Estate Agents Appeals Panel</v>
          </cell>
          <cell r="AK132">
            <v>0.75</v>
          </cell>
        </row>
        <row r="133">
          <cell r="AJ133" t="str">
            <v>Financial Services and Pensions Regulator</v>
          </cell>
          <cell r="AK133">
            <v>0.74936386768447838</v>
          </cell>
        </row>
        <row r="134">
          <cell r="AJ134" t="str">
            <v>Gambling</v>
          </cell>
          <cell r="AK134">
            <v>1</v>
          </cell>
        </row>
        <row r="135">
          <cell r="AJ135" t="str">
            <v>Gender Recognition</v>
          </cell>
          <cell r="AK135">
            <v>0.94333333333333336</v>
          </cell>
        </row>
        <row r="136">
          <cell r="AJ136" t="str">
            <v>First Tier Immigration</v>
          </cell>
          <cell r="AK136">
            <v>0.8125</v>
          </cell>
        </row>
        <row r="137">
          <cell r="AJ137" t="str">
            <v>Information Rights</v>
          </cell>
          <cell r="AK137">
            <v>0.95588235294117652</v>
          </cell>
        </row>
        <row r="138">
          <cell r="AJ138" t="str">
            <v>Lands (CAT 1)</v>
          </cell>
          <cell r="AK138">
            <v>0.78716216216216217</v>
          </cell>
        </row>
        <row r="139">
          <cell r="AJ139" t="str">
            <v>Lands(CAT 2)</v>
          </cell>
          <cell r="AK139">
            <v>0.73003327787021632</v>
          </cell>
        </row>
        <row r="140">
          <cell r="AJ140" t="str">
            <v>Local Government Standards in England</v>
          </cell>
          <cell r="AK140">
            <v>0.95833333333333315</v>
          </cell>
        </row>
        <row r="141">
          <cell r="AJ141" t="str">
            <v>Primary Health Lists</v>
          </cell>
          <cell r="AK141">
            <v>0.66296296296296298</v>
          </cell>
        </row>
        <row r="142">
          <cell r="AJ142" t="str">
            <v>Reserve Forces</v>
          </cell>
          <cell r="AK142">
            <v>0.88888888888888884</v>
          </cell>
        </row>
        <row r="143">
          <cell r="AJ143" t="str">
            <v>Reserve Forces(2)</v>
          </cell>
          <cell r="AK143">
            <v>0.79545454545454541</v>
          </cell>
        </row>
        <row r="144">
          <cell r="AJ144" t="str">
            <v>Special Educational Needs</v>
          </cell>
          <cell r="AK144">
            <v>0.74929198527329366</v>
          </cell>
        </row>
        <row r="145">
          <cell r="AJ145" t="str">
            <v>Tax (First Tier)</v>
          </cell>
          <cell r="AK145">
            <v>0.71055424594174865</v>
          </cell>
        </row>
        <row r="146">
          <cell r="AJ146" t="str">
            <v>Tax (First Tier)(2)</v>
          </cell>
          <cell r="AK146">
            <v>0.77693164933135217</v>
          </cell>
        </row>
        <row r="147">
          <cell r="AJ147" t="str">
            <v>Tax (First Tier)(3)</v>
          </cell>
          <cell r="AK147">
            <v>0.74901168259334483</v>
          </cell>
        </row>
        <row r="148">
          <cell r="AJ148" t="str">
            <v>Tax and Chancery (Upper Tribunal)</v>
          </cell>
          <cell r="AK148">
            <v>0.8</v>
          </cell>
        </row>
        <row r="149">
          <cell r="AJ149" t="str">
            <v>Transport</v>
          </cell>
          <cell r="AK149">
            <v>0.82994186046511631</v>
          </cell>
        </row>
        <row r="150">
          <cell r="AJ150" t="str">
            <v>War Pensions and Armed Forces Compensation</v>
          </cell>
          <cell r="AK150">
            <v>0</v>
          </cell>
        </row>
        <row r="153">
          <cell r="AD153" t="str">
            <v>Adjudicator to HM Land Registry</v>
          </cell>
          <cell r="AE153">
            <v>358</v>
          </cell>
          <cell r="AJ153" t="str">
            <v>Adjudicator to HM Land Registry</v>
          </cell>
          <cell r="AK153">
            <v>1266</v>
          </cell>
          <cell r="AL153" t="str">
            <v>Adjudicator to HM Land Registry</v>
          </cell>
          <cell r="AM153">
            <v>1224</v>
          </cell>
        </row>
        <row r="154">
          <cell r="AD154" t="str">
            <v>Administrative Appeals Chamber of the Upper Tribunal</v>
          </cell>
          <cell r="AE154">
            <v>1338</v>
          </cell>
          <cell r="AJ154" t="str">
            <v>Administrative Appeals Chamber of the Upper Tribunal</v>
          </cell>
          <cell r="AK154">
            <v>5306</v>
          </cell>
          <cell r="AL154" t="str">
            <v>Administrative Appeals Chamber of the Upper Tribunal</v>
          </cell>
          <cell r="AM154">
            <v>5495</v>
          </cell>
        </row>
        <row r="155">
          <cell r="AD155" t="str">
            <v>Asylum Support</v>
          </cell>
          <cell r="AE155">
            <v>842</v>
          </cell>
          <cell r="AJ155" t="str">
            <v>Asylum Support</v>
          </cell>
          <cell r="AK155">
            <v>2820</v>
          </cell>
          <cell r="AL155" t="str">
            <v>Asylum Support</v>
          </cell>
          <cell r="AM155">
            <v>3136</v>
          </cell>
        </row>
        <row r="156">
          <cell r="AD156" t="str">
            <v>Care Standards</v>
          </cell>
          <cell r="AE156">
            <v>46</v>
          </cell>
          <cell r="AJ156" t="str">
            <v>Care Standards</v>
          </cell>
          <cell r="AK156">
            <v>151</v>
          </cell>
          <cell r="AL156" t="str">
            <v>Care Standards</v>
          </cell>
          <cell r="AM156">
            <v>179</v>
          </cell>
        </row>
        <row r="157">
          <cell r="AD157" t="str">
            <v>Charities</v>
          </cell>
          <cell r="AE157">
            <v>3</v>
          </cell>
          <cell r="AJ157" t="str">
            <v>Charities</v>
          </cell>
          <cell r="AK157">
            <v>18</v>
          </cell>
          <cell r="AL157" t="str">
            <v>Charities</v>
          </cell>
          <cell r="AM157">
            <v>18</v>
          </cell>
        </row>
        <row r="158">
          <cell r="AD158" t="str">
            <v>Claims Management</v>
          </cell>
          <cell r="AE158">
            <v>1</v>
          </cell>
          <cell r="AJ158" t="str">
            <v>Claims Management</v>
          </cell>
          <cell r="AK158">
            <v>6</v>
          </cell>
          <cell r="AL158" t="str">
            <v>Claims Management</v>
          </cell>
          <cell r="AM158">
            <v>6</v>
          </cell>
        </row>
        <row r="159">
          <cell r="AD159" t="str">
            <v>Consumer Credit</v>
          </cell>
          <cell r="AE159">
            <v>3</v>
          </cell>
          <cell r="AJ159" t="str">
            <v>Consumer Credit</v>
          </cell>
          <cell r="AK159">
            <v>21</v>
          </cell>
          <cell r="AL159" t="str">
            <v>Consumer Credit</v>
          </cell>
          <cell r="AM159">
            <v>20</v>
          </cell>
        </row>
        <row r="160">
          <cell r="AD160" t="str">
            <v>Criminal Injuries Compensation</v>
          </cell>
          <cell r="AE160">
            <v>881</v>
          </cell>
          <cell r="AJ160" t="str">
            <v>Criminal Injuries Compensation</v>
          </cell>
          <cell r="AK160">
            <v>2449</v>
          </cell>
          <cell r="AL160" t="str">
            <v>Criminal Injuries Compensation</v>
          </cell>
          <cell r="AM160">
            <v>2758</v>
          </cell>
        </row>
        <row r="161">
          <cell r="AD161" t="str">
            <v>Environmental Tribunal</v>
          </cell>
          <cell r="AE161">
            <v>2</v>
          </cell>
          <cell r="AJ161" t="str">
            <v>Environmental Tribunal</v>
          </cell>
          <cell r="AK161">
            <v>48</v>
          </cell>
          <cell r="AL161" t="str">
            <v>Environmental Tribunal</v>
          </cell>
          <cell r="AM161">
            <v>50</v>
          </cell>
        </row>
        <row r="162">
          <cell r="AD162" t="str">
            <v>Estate Agents Appeals Panel</v>
          </cell>
          <cell r="AE162">
            <v>1</v>
          </cell>
          <cell r="AJ162" t="str">
            <v>Estate Agents Appeals Panel</v>
          </cell>
          <cell r="AK162">
            <v>5</v>
          </cell>
          <cell r="AL162" t="str">
            <v>Estate Agents Appeals Panel</v>
          </cell>
          <cell r="AM162">
            <v>6</v>
          </cell>
        </row>
        <row r="163">
          <cell r="AD163" t="str">
            <v>Financial Services and Pensions Regulator</v>
          </cell>
          <cell r="AE163">
            <v>477</v>
          </cell>
          <cell r="AJ163" t="str">
            <v>Financial Services and Pensions Regulator</v>
          </cell>
          <cell r="AK163">
            <v>515</v>
          </cell>
          <cell r="AL163" t="str">
            <v>Financial Services and Pensions Regulator</v>
          </cell>
          <cell r="AM163">
            <v>504</v>
          </cell>
        </row>
        <row r="164">
          <cell r="AD164" t="str">
            <v>Gambling</v>
          </cell>
          <cell r="AE164">
            <v>1</v>
          </cell>
          <cell r="AJ164" t="str">
            <v>Gambling</v>
          </cell>
          <cell r="AK164">
            <v>6</v>
          </cell>
          <cell r="AL164" t="str">
            <v>Gambling</v>
          </cell>
          <cell r="AM164">
            <v>6</v>
          </cell>
        </row>
        <row r="165">
          <cell r="AD165" t="str">
            <v>Gender Recognition</v>
          </cell>
          <cell r="AE165">
            <v>75</v>
          </cell>
          <cell r="AJ165" t="str">
            <v>Gender Recognition</v>
          </cell>
          <cell r="AK165">
            <v>309</v>
          </cell>
          <cell r="AL165" t="str">
            <v>Gender Recognition</v>
          </cell>
          <cell r="AM165">
            <v>300</v>
          </cell>
        </row>
        <row r="166">
          <cell r="AD166" t="str">
            <v>First Tier Immigration</v>
          </cell>
          <cell r="AE166">
            <v>3</v>
          </cell>
          <cell r="AJ166" t="str">
            <v>First Tier Immigration</v>
          </cell>
          <cell r="AK166">
            <v>10</v>
          </cell>
          <cell r="AL166" t="str">
            <v>First Tier Immigration</v>
          </cell>
          <cell r="AM166">
            <v>12</v>
          </cell>
        </row>
        <row r="167">
          <cell r="AD167" t="str">
            <v>Information Rights</v>
          </cell>
          <cell r="AE167">
            <v>52</v>
          </cell>
          <cell r="AJ167" t="str">
            <v>Information Rights</v>
          </cell>
          <cell r="AK167">
            <v>196</v>
          </cell>
          <cell r="AL167" t="str">
            <v>Information Rights</v>
          </cell>
          <cell r="AM167">
            <v>200</v>
          </cell>
        </row>
        <row r="168">
          <cell r="AD168" t="str">
            <v>Lands (CAT 1)</v>
          </cell>
          <cell r="AE168">
            <v>189</v>
          </cell>
          <cell r="AJ168" t="str">
            <v>Lands (CAT 1)</v>
          </cell>
          <cell r="AK168">
            <v>690</v>
          </cell>
          <cell r="AL168" t="str">
            <v>Lands (CAT 1)</v>
          </cell>
          <cell r="AM168">
            <v>762</v>
          </cell>
        </row>
        <row r="169">
          <cell r="AD169" t="str">
            <v>Local Government Standards in England</v>
          </cell>
          <cell r="AE169">
            <v>15</v>
          </cell>
          <cell r="AJ169" t="str">
            <v>Local Government Standards in England</v>
          </cell>
          <cell r="AK169">
            <v>35</v>
          </cell>
          <cell r="AL169" t="str">
            <v>Local Government Standards in England</v>
          </cell>
          <cell r="AM169">
            <v>42</v>
          </cell>
        </row>
        <row r="170">
          <cell r="AD170" t="str">
            <v>Primary Health Lists</v>
          </cell>
          <cell r="AE170">
            <v>23</v>
          </cell>
          <cell r="AJ170" t="str">
            <v>Primary Health Lists</v>
          </cell>
          <cell r="AK170">
            <v>122</v>
          </cell>
          <cell r="AL170" t="str">
            <v>Primary Health Lists</v>
          </cell>
          <cell r="AM170">
            <v>125</v>
          </cell>
        </row>
        <row r="171">
          <cell r="AD171" t="str">
            <v>Reserve Forces</v>
          </cell>
          <cell r="AE171">
            <v>4</v>
          </cell>
          <cell r="AJ171" t="str">
            <v>Reserve Forces</v>
          </cell>
          <cell r="AK171">
            <v>9</v>
          </cell>
          <cell r="AL171" t="str">
            <v>Reserve Forces</v>
          </cell>
          <cell r="AM171">
            <v>12</v>
          </cell>
        </row>
        <row r="172">
          <cell r="AD172" t="str">
            <v>Special Educational Needs</v>
          </cell>
          <cell r="AE172">
            <v>988</v>
          </cell>
          <cell r="AJ172" t="str">
            <v>Special Educational Needs</v>
          </cell>
          <cell r="AK172">
            <v>3654</v>
          </cell>
          <cell r="AL172" t="str">
            <v>Special Educational Needs</v>
          </cell>
          <cell r="AM172">
            <v>3587</v>
          </cell>
        </row>
        <row r="173">
          <cell r="AD173" t="str">
            <v>Tax (First Tier)</v>
          </cell>
          <cell r="AE173">
            <v>2184</v>
          </cell>
          <cell r="AJ173" t="str">
            <v>Tax (First Tier)</v>
          </cell>
          <cell r="AK173">
            <v>8863</v>
          </cell>
          <cell r="AL173" t="str">
            <v>Tax (First Tier)</v>
          </cell>
          <cell r="AM173">
            <v>8736</v>
          </cell>
        </row>
        <row r="174">
          <cell r="AD174" t="str">
            <v>Tax and Chancery (Upper Tribunal)</v>
          </cell>
          <cell r="AE174">
            <v>39</v>
          </cell>
          <cell r="AJ174" t="str">
            <v>Tax and Chancery (Upper Tribunal)</v>
          </cell>
          <cell r="AK174">
            <v>48</v>
          </cell>
          <cell r="AL174" t="str">
            <v>Tax and Chancery (Upper Tribunal)</v>
          </cell>
          <cell r="AM174">
            <v>39</v>
          </cell>
        </row>
        <row r="175">
          <cell r="AD175" t="str">
            <v>Transport</v>
          </cell>
          <cell r="AE175">
            <v>129</v>
          </cell>
          <cell r="AJ175" t="str">
            <v>Transport</v>
          </cell>
          <cell r="AK175">
            <v>490</v>
          </cell>
          <cell r="AL175" t="str">
            <v>Transport</v>
          </cell>
          <cell r="AM175">
            <v>516</v>
          </cell>
        </row>
        <row r="176">
          <cell r="AD176" t="str">
            <v>War Pensions and Armed Forces Compensation</v>
          </cell>
          <cell r="AE176">
            <v>645</v>
          </cell>
          <cell r="AJ176" t="str">
            <v>War Pensions and Armed Forces Compensation</v>
          </cell>
          <cell r="AK176">
            <v>2302</v>
          </cell>
          <cell r="AL176" t="str">
            <v>War Pensions and Armed Forces Compensation</v>
          </cell>
          <cell r="AM176">
            <v>2500</v>
          </cell>
        </row>
        <row r="179">
          <cell r="AD179" t="str">
            <v>Adjudicator to HM Land Registry</v>
          </cell>
          <cell r="AE179">
            <v>1190</v>
          </cell>
          <cell r="AJ179" t="str">
            <v>Adjudicator to HM Land Registry</v>
          </cell>
          <cell r="AK179">
            <v>1039</v>
          </cell>
          <cell r="AL179" t="str">
            <v>Adjudicator to HM Land Registry</v>
          </cell>
          <cell r="AM179">
            <v>961</v>
          </cell>
        </row>
        <row r="180">
          <cell r="AD180" t="str">
            <v>Administrative Appeals Chamber of the Upper Tribunal</v>
          </cell>
          <cell r="AE180">
            <v>1327</v>
          </cell>
          <cell r="AJ180" t="str">
            <v>Administrative Appeals Chamber of the Upper Tribunal</v>
          </cell>
          <cell r="AK180">
            <v>1491</v>
          </cell>
          <cell r="AL180" t="str">
            <v>Administrative Appeals Chamber of the Upper Tribunal</v>
          </cell>
          <cell r="AM180">
            <v>1491</v>
          </cell>
        </row>
        <row r="181">
          <cell r="AD181" t="str">
            <v>Asylum Support</v>
          </cell>
          <cell r="AE181">
            <v>137</v>
          </cell>
          <cell r="AJ181" t="str">
            <v>Asylum Support</v>
          </cell>
          <cell r="AK181">
            <v>154</v>
          </cell>
          <cell r="AL181" t="str">
            <v>Asylum Support</v>
          </cell>
          <cell r="AM181">
            <v>137</v>
          </cell>
        </row>
        <row r="182">
          <cell r="AD182" t="str">
            <v>Care Standards</v>
          </cell>
          <cell r="AE182">
            <v>62</v>
          </cell>
          <cell r="AJ182" t="str">
            <v>Care Standards</v>
          </cell>
          <cell r="AK182">
            <v>55</v>
          </cell>
          <cell r="AL182" t="str">
            <v>Care Standards</v>
          </cell>
          <cell r="AM182">
            <v>79</v>
          </cell>
        </row>
        <row r="183">
          <cell r="AD183" t="str">
            <v>Charities</v>
          </cell>
          <cell r="AE183">
            <v>5</v>
          </cell>
          <cell r="AJ183" t="str">
            <v>Charities</v>
          </cell>
          <cell r="AK183">
            <v>10</v>
          </cell>
          <cell r="AL183" t="str">
            <v>Charities</v>
          </cell>
          <cell r="AM183">
            <v>11</v>
          </cell>
        </row>
        <row r="184">
          <cell r="AD184" t="str">
            <v>Claims Management</v>
          </cell>
          <cell r="AE184">
            <v>6</v>
          </cell>
          <cell r="AJ184" t="str">
            <v>Claims Management</v>
          </cell>
          <cell r="AK184">
            <v>1</v>
          </cell>
          <cell r="AL184" t="str">
            <v>Claims Management</v>
          </cell>
          <cell r="AM184">
            <v>6</v>
          </cell>
        </row>
        <row r="185">
          <cell r="AD185" t="str">
            <v>Consumer Credit</v>
          </cell>
          <cell r="AE185">
            <v>8</v>
          </cell>
          <cell r="AJ185" t="str">
            <v>Consumer Credit</v>
          </cell>
          <cell r="AK185">
            <v>12</v>
          </cell>
          <cell r="AL185" t="str">
            <v>Consumer Credit</v>
          </cell>
          <cell r="AM185">
            <v>10</v>
          </cell>
        </row>
        <row r="186">
          <cell r="AD186" t="str">
            <v>Criminal Injuries Compensation</v>
          </cell>
          <cell r="AE186">
            <v>2202</v>
          </cell>
          <cell r="AJ186" t="str">
            <v>Criminal Injuries Compensation</v>
          </cell>
          <cell r="AK186">
            <v>1575</v>
          </cell>
          <cell r="AL186" t="str">
            <v>Criminal Injuries Compensation</v>
          </cell>
          <cell r="AM186">
            <v>1607</v>
          </cell>
        </row>
        <row r="187">
          <cell r="AD187" t="str">
            <v>Environmental Tribunal</v>
          </cell>
          <cell r="AE187">
            <v>2</v>
          </cell>
          <cell r="AJ187" t="str">
            <v>Environmental Tribunal</v>
          </cell>
          <cell r="AK187">
            <v>8</v>
          </cell>
          <cell r="AL187" t="str">
            <v>Environmental Tribunal</v>
          </cell>
          <cell r="AM187">
            <v>10</v>
          </cell>
        </row>
        <row r="188">
          <cell r="AD188" t="str">
            <v>Estate Agents Appeals Panel</v>
          </cell>
          <cell r="AE188">
            <v>1</v>
          </cell>
          <cell r="AJ188" t="str">
            <v>Estate Agents Appeals Panel</v>
          </cell>
          <cell r="AK188">
            <v>0</v>
          </cell>
          <cell r="AL188" t="str">
            <v>Estate Agents Appeals Panel</v>
          </cell>
          <cell r="AM188">
            <v>1</v>
          </cell>
        </row>
        <row r="189">
          <cell r="AD189" t="str">
            <v>Financial Services and Pensions Regulator</v>
          </cell>
          <cell r="AE189">
            <v>1185</v>
          </cell>
          <cell r="AJ189" t="str">
            <v>Financial Services and Pensions Regulator</v>
          </cell>
          <cell r="AK189">
            <v>52</v>
          </cell>
          <cell r="AL189" t="str">
            <v>Financial Services and Pensions Regulator</v>
          </cell>
          <cell r="AM189">
            <v>38</v>
          </cell>
        </row>
        <row r="190">
          <cell r="AD190" t="str">
            <v>Gambling</v>
          </cell>
          <cell r="AE190">
            <v>2</v>
          </cell>
          <cell r="AJ190" t="str">
            <v>Gambling</v>
          </cell>
          <cell r="AK190">
            <v>2</v>
          </cell>
          <cell r="AL190" t="str">
            <v>Gambling</v>
          </cell>
          <cell r="AM190">
            <v>3</v>
          </cell>
        </row>
        <row r="191">
          <cell r="AD191" t="str">
            <v>Gender Recognition</v>
          </cell>
          <cell r="AE191">
            <v>78</v>
          </cell>
          <cell r="AJ191" t="str">
            <v>Gender Recognition</v>
          </cell>
          <cell r="AK191">
            <v>104</v>
          </cell>
          <cell r="AL191" t="str">
            <v>Gender Recognition</v>
          </cell>
          <cell r="AM191">
            <v>78</v>
          </cell>
        </row>
        <row r="192">
          <cell r="AD192" t="str">
            <v>First Tier Immigration</v>
          </cell>
          <cell r="AE192">
            <v>4</v>
          </cell>
          <cell r="AJ192" t="str">
            <v>First Tier Immigration</v>
          </cell>
          <cell r="AK192">
            <v>6</v>
          </cell>
          <cell r="AL192" t="str">
            <v>First Tier Immigration</v>
          </cell>
          <cell r="AM192">
            <v>7</v>
          </cell>
        </row>
        <row r="193">
          <cell r="AD193" t="str">
            <v>Information Rights</v>
          </cell>
          <cell r="AE193">
            <v>131</v>
          </cell>
          <cell r="AJ193" t="str">
            <v>Information Rights</v>
          </cell>
          <cell r="AK193">
            <v>119</v>
          </cell>
          <cell r="AL193" t="str">
            <v>Information Rights</v>
          </cell>
          <cell r="AM193">
            <v>127</v>
          </cell>
        </row>
        <row r="194">
          <cell r="AD194" t="str">
            <v>Lands (CAT 1)</v>
          </cell>
          <cell r="AE194">
            <v>456</v>
          </cell>
          <cell r="AJ194" t="str">
            <v>Lands (CAT 1)</v>
          </cell>
          <cell r="AK194">
            <v>718</v>
          </cell>
          <cell r="AL194" t="str">
            <v>Lands (CAT 1)</v>
          </cell>
          <cell r="AM194">
            <v>442</v>
          </cell>
        </row>
        <row r="195">
          <cell r="AD195" t="str">
            <v>Local Government Standards in England</v>
          </cell>
          <cell r="AE195">
            <v>11</v>
          </cell>
          <cell r="AJ195" t="str">
            <v>Local Government Standards in England</v>
          </cell>
          <cell r="AK195">
            <v>5</v>
          </cell>
          <cell r="AL195" t="str">
            <v>Local Government Standards in England</v>
          </cell>
          <cell r="AM195">
            <v>8</v>
          </cell>
        </row>
        <row r="196">
          <cell r="AD196" t="str">
            <v>Primary Health Lists</v>
          </cell>
          <cell r="AE196">
            <v>37</v>
          </cell>
          <cell r="AJ196" t="str">
            <v>Primary Health Lists</v>
          </cell>
          <cell r="AK196">
            <v>32</v>
          </cell>
          <cell r="AL196" t="str">
            <v>Primary Health Lists</v>
          </cell>
          <cell r="AM196">
            <v>37</v>
          </cell>
        </row>
        <row r="197">
          <cell r="AD197" t="str">
            <v>Reserve Forces</v>
          </cell>
          <cell r="AE197">
            <v>1</v>
          </cell>
          <cell r="AJ197" t="str">
            <v>Reserve Forces</v>
          </cell>
          <cell r="AK197">
            <v>-1</v>
          </cell>
          <cell r="AL197" t="str">
            <v>Reserve Forces</v>
          </cell>
          <cell r="AM197">
            <v>0</v>
          </cell>
        </row>
        <row r="198">
          <cell r="AD198" t="str">
            <v>Special Educational Needs</v>
          </cell>
          <cell r="AE198">
            <v>1376</v>
          </cell>
          <cell r="AJ198" t="str">
            <v>Special Educational Needs</v>
          </cell>
          <cell r="AK198">
            <v>1379</v>
          </cell>
          <cell r="AL198" t="str">
            <v>Special Educational Needs</v>
          </cell>
          <cell r="AM198">
            <v>1458</v>
          </cell>
        </row>
        <row r="199">
          <cell r="AD199" t="str">
            <v>Tax (First Tier)</v>
          </cell>
          <cell r="AE199">
            <v>18751</v>
          </cell>
          <cell r="AJ199" t="str">
            <v>Tax (First Tier)</v>
          </cell>
          <cell r="AK199">
            <v>20957</v>
          </cell>
          <cell r="AL199" t="str">
            <v>Tax (First Tier)</v>
          </cell>
          <cell r="AM199">
            <v>20551</v>
          </cell>
        </row>
        <row r="200">
          <cell r="AD200" t="str">
            <v>Tax and Chancery (Upper Tribunal)</v>
          </cell>
          <cell r="AE200">
            <v>123</v>
          </cell>
          <cell r="AJ200" t="str">
            <v>Tax and Chancery (Upper Tribunal)</v>
          </cell>
          <cell r="AK200">
            <v>111</v>
          </cell>
          <cell r="AL200" t="str">
            <v>Tax and Chancery (Upper Tribunal)</v>
          </cell>
          <cell r="AM200">
            <v>123</v>
          </cell>
        </row>
        <row r="201">
          <cell r="AD201" t="str">
            <v>Transport</v>
          </cell>
          <cell r="AE201">
            <v>115</v>
          </cell>
          <cell r="AJ201" t="str">
            <v>Transport</v>
          </cell>
          <cell r="AK201">
            <v>89</v>
          </cell>
          <cell r="AL201" t="str">
            <v>Transport</v>
          </cell>
          <cell r="AM201">
            <v>115</v>
          </cell>
        </row>
        <row r="202">
          <cell r="AD202" t="str">
            <v>War Pensions and Armed Forces Compensation</v>
          </cell>
          <cell r="AE202">
            <v>946</v>
          </cell>
          <cell r="AJ202" t="str">
            <v>War Pensions and Armed Forces Compensation</v>
          </cell>
          <cell r="AK202">
            <v>793</v>
          </cell>
          <cell r="AL202" t="str">
            <v>War Pensions and Armed Forces Compensation</v>
          </cell>
          <cell r="AM202">
            <v>946</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data"/>
      <sheetName val="Quarterly data"/>
      <sheetName val="YTD"/>
      <sheetName val="TIMES"/>
      <sheetName val="CONTENT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corecardold"/>
      <sheetName val="Scorecard"/>
      <sheetName val="Dashboard"/>
      <sheetName val="Waiting Times"/>
      <sheetName val="Over20Weeks"/>
      <sheetName val="Waiting Times Var"/>
      <sheetName val="Commissioners"/>
      <sheetName val="Headcount"/>
      <sheetName val="Finance"/>
      <sheetName val="Listing Rates"/>
      <sheetName val="Listdata"/>
      <sheetName val="Clearance Rates"/>
      <sheetName val="Cleardata"/>
      <sheetName val="Rework"/>
      <sheetName val="Reworkdata"/>
      <sheetName val="Unit Costs"/>
      <sheetName val="Productivity"/>
      <sheetName val="Sickness Absence"/>
      <sheetName val="Customer Contact"/>
      <sheetName val="Complaints"/>
      <sheetName val="Training Days Per Head"/>
      <sheetName val="Diversity"/>
      <sheetName val="Office Comparison"/>
      <sheetName val="Birmingham"/>
      <sheetName val="Cardiff"/>
      <sheetName val="Glasgow"/>
      <sheetName val="Leeds"/>
      <sheetName val="North West"/>
      <sheetName val="Newcastle"/>
      <sheetName val="Nottingham"/>
      <sheetName val="Sutton"/>
      <sheetName val="In Month Waiting Times"/>
      <sheetName val="Guide"/>
      <sheetName val="Data"/>
      <sheetName val="20weektargetdata"/>
      <sheetName val="Data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row r="265">
          <cell r="A265" t="str">
            <v>Target</v>
          </cell>
          <cell r="B265">
            <v>11</v>
          </cell>
          <cell r="C265">
            <v>11</v>
          </cell>
          <cell r="D265">
            <v>11</v>
          </cell>
        </row>
        <row r="266">
          <cell r="A266" t="str">
            <v>In Month</v>
          </cell>
          <cell r="B266">
            <v>10.97</v>
          </cell>
          <cell r="C266">
            <v>10.87</v>
          </cell>
          <cell r="D266">
            <v>10.74</v>
          </cell>
        </row>
        <row r="267">
          <cell r="A267" t="str">
            <v>Rolling YTD</v>
          </cell>
          <cell r="B267">
            <v>10.97</v>
          </cell>
          <cell r="C267">
            <v>10.92</v>
          </cell>
          <cell r="D267">
            <v>10.86</v>
          </cell>
        </row>
      </sheetData>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H PERFORMANCE REPORT CHARTS"/>
      <sheetName val="TIMES CHARTS"/>
    </sheetNames>
    <sheetDataSet>
      <sheetData sheetId="0" refreshError="1">
        <row r="1">
          <cell r="D1">
            <v>31</v>
          </cell>
        </row>
        <row r="3">
          <cell r="B3" t="str">
            <v>RECEIPTS</v>
          </cell>
        </row>
        <row r="5">
          <cell r="B5" t="str">
            <v>DISPOSALS</v>
          </cell>
        </row>
        <row r="7">
          <cell r="B7" t="str">
            <v>AVERAGE RECEIPTS</v>
          </cell>
        </row>
        <row r="9">
          <cell r="B9" t="str">
            <v>AVERAGE DISPOSALS</v>
          </cell>
        </row>
        <row r="11">
          <cell r="B11" t="str">
            <v>RATIO OF DISPOSALS TO RECEIPTS</v>
          </cell>
        </row>
        <row r="13">
          <cell r="B13" t="str">
            <v>OUTSTANDING CASELOAD</v>
          </cell>
        </row>
        <row r="15">
          <cell r="B15" t="str">
            <v>% CHANGE IN CASELOAD</v>
          </cell>
        </row>
        <row r="17">
          <cell r="B17" t="str">
            <v>% OF SECTION.2 CASES LISTED FOR FIRST HEARING WITHIN 7 DAYS OF RECEIPT</v>
          </cell>
        </row>
        <row r="20">
          <cell r="B20" t="str">
            <v>% OF NON-RESTRICTED CASES DISPOSED OF WITHIN 9 WEEKS OF RECEIPT</v>
          </cell>
        </row>
        <row r="23">
          <cell r="B23" t="str">
            <v>% OF RESTRICTED CASES DISPOSED OF WITHIN 17 WEEKS OF RECEIPT</v>
          </cell>
        </row>
      </sheetData>
      <sheetData sheetId="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Money"/>
      <sheetName val="Sheet1"/>
      <sheetName val="Staff"/>
      <sheetName val="KPI (1)"/>
      <sheetName val="KPI (1) PSA SIs "/>
      <sheetName val="KPI(2)"/>
      <sheetName val="KPI(3)"/>
      <sheetName val="KPI(4)"/>
      <sheetName val="KPI(5&amp;6)"/>
      <sheetName val="KPI(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1"/>
      <sheetName val="Table 1.1 a"/>
      <sheetName val="Table 1.1b"/>
      <sheetName val="Table 1.1c"/>
      <sheetName val="Table 1.2"/>
      <sheetName val="Table 1.2a "/>
      <sheetName val="Table 1.2b"/>
      <sheetName val="Table 1.2c"/>
      <sheetName val="Table 1.2d"/>
      <sheetName val="Table 1.2e"/>
      <sheetName val="Table 1.3"/>
      <sheetName val="Table 1.4"/>
      <sheetName val="Table 1.a"/>
      <sheetName val="Table 1.b"/>
      <sheetName val="MH TIMES CHARTS (2)"/>
      <sheetName val="Table 1.4raw data "/>
      <sheetName val="AR Table1.4"/>
      <sheetName val="AR Table1.6"/>
    </sheetNames>
    <sheetDataSet>
      <sheetData sheetId="0">
        <row r="100">
          <cell r="B100" t="str">
            <v>Quarter 1</v>
          </cell>
          <cell r="C100" t="str">
            <v>July</v>
          </cell>
        </row>
        <row r="101">
          <cell r="B101" t="str">
            <v>Quarter 2</v>
          </cell>
          <cell r="C101" t="str">
            <v>October</v>
          </cell>
        </row>
        <row r="102">
          <cell r="B102" t="str">
            <v>Quarter 3</v>
          </cell>
          <cell r="C102" t="str">
            <v>January</v>
          </cell>
        </row>
        <row r="103">
          <cell r="B103" t="str">
            <v>Quarter 4</v>
          </cell>
          <cell r="C103" t="str">
            <v>March</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ow r="304">
          <cell r="E304">
            <v>40634</v>
          </cell>
          <cell r="F304">
            <v>40664</v>
          </cell>
          <cell r="G304">
            <v>40695</v>
          </cell>
          <cell r="H304">
            <v>40725</v>
          </cell>
          <cell r="I304">
            <v>40756</v>
          </cell>
          <cell r="J304">
            <v>40787</v>
          </cell>
          <cell r="K304">
            <v>40817</v>
          </cell>
          <cell r="L304">
            <v>40848</v>
          </cell>
          <cell r="M304">
            <v>40878</v>
          </cell>
          <cell r="N304">
            <v>40909</v>
          </cell>
          <cell r="O304">
            <v>40940</v>
          </cell>
          <cell r="P304">
            <v>40969</v>
          </cell>
        </row>
        <row r="305">
          <cell r="E305">
            <v>148</v>
          </cell>
          <cell r="F305">
            <v>164</v>
          </cell>
          <cell r="G305">
            <v>187</v>
          </cell>
          <cell r="H305">
            <v>157</v>
          </cell>
          <cell r="I305">
            <v>200</v>
          </cell>
          <cell r="J305">
            <v>156</v>
          </cell>
          <cell r="K305">
            <v>178</v>
          </cell>
          <cell r="L305">
            <v>170</v>
          </cell>
          <cell r="M305">
            <v>177</v>
          </cell>
          <cell r="N305">
            <v>198</v>
          </cell>
          <cell r="O305">
            <v>0</v>
          </cell>
          <cell r="P305">
            <v>0</v>
          </cell>
        </row>
        <row r="306">
          <cell r="E306">
            <v>253</v>
          </cell>
          <cell r="F306">
            <v>295</v>
          </cell>
          <cell r="G306">
            <v>328</v>
          </cell>
          <cell r="H306">
            <v>307</v>
          </cell>
          <cell r="I306">
            <v>352</v>
          </cell>
          <cell r="J306">
            <v>300</v>
          </cell>
          <cell r="K306">
            <v>318</v>
          </cell>
          <cell r="L306">
            <v>356</v>
          </cell>
          <cell r="M306">
            <v>273</v>
          </cell>
          <cell r="N306">
            <v>329</v>
          </cell>
          <cell r="O306">
            <v>0</v>
          </cell>
          <cell r="P306">
            <v>0</v>
          </cell>
        </row>
        <row r="307">
          <cell r="E307">
            <v>110</v>
          </cell>
          <cell r="F307">
            <v>136</v>
          </cell>
          <cell r="G307">
            <v>166</v>
          </cell>
          <cell r="H307">
            <v>175</v>
          </cell>
          <cell r="I307">
            <v>117</v>
          </cell>
          <cell r="J307">
            <v>124</v>
          </cell>
          <cell r="K307">
            <v>117</v>
          </cell>
          <cell r="L307">
            <v>105</v>
          </cell>
          <cell r="M307">
            <v>89</v>
          </cell>
          <cell r="N307">
            <v>50</v>
          </cell>
          <cell r="O307">
            <v>0</v>
          </cell>
          <cell r="P307">
            <v>0</v>
          </cell>
        </row>
        <row r="308">
          <cell r="E308">
            <v>16</v>
          </cell>
          <cell r="F308">
            <v>34</v>
          </cell>
          <cell r="G308">
            <v>22</v>
          </cell>
          <cell r="H308">
            <v>22</v>
          </cell>
          <cell r="I308">
            <v>29</v>
          </cell>
          <cell r="J308">
            <v>25</v>
          </cell>
          <cell r="K308">
            <v>22</v>
          </cell>
          <cell r="L308">
            <v>26</v>
          </cell>
          <cell r="M308">
            <v>15</v>
          </cell>
          <cell r="N308">
            <v>13</v>
          </cell>
          <cell r="O308">
            <v>0</v>
          </cell>
          <cell r="P308">
            <v>0</v>
          </cell>
        </row>
        <row r="309">
          <cell r="E309">
            <v>19</v>
          </cell>
          <cell r="F309">
            <v>20</v>
          </cell>
          <cell r="G309">
            <v>27</v>
          </cell>
          <cell r="H309">
            <v>14</v>
          </cell>
          <cell r="I309">
            <v>13</v>
          </cell>
          <cell r="J309">
            <v>5</v>
          </cell>
          <cell r="K309">
            <v>60</v>
          </cell>
          <cell r="L309">
            <v>13</v>
          </cell>
          <cell r="M309">
            <v>2</v>
          </cell>
          <cell r="N309">
            <v>12</v>
          </cell>
          <cell r="O309">
            <v>0</v>
          </cell>
          <cell r="P309">
            <v>0</v>
          </cell>
        </row>
        <row r="312">
          <cell r="T312" t="str">
            <v>Quarter 1</v>
          </cell>
          <cell r="U312" t="str">
            <v>Quarter 2</v>
          </cell>
          <cell r="V312" t="str">
            <v>Quarter 3</v>
          </cell>
          <cell r="W312" t="str">
            <v>Quarter 4</v>
          </cell>
        </row>
        <row r="313">
          <cell r="T313">
            <v>499</v>
          </cell>
          <cell r="U313">
            <v>513</v>
          </cell>
          <cell r="V313">
            <v>525</v>
          </cell>
          <cell r="W313">
            <v>198</v>
          </cell>
        </row>
        <row r="314">
          <cell r="T314">
            <v>876</v>
          </cell>
          <cell r="U314">
            <v>959</v>
          </cell>
          <cell r="V314">
            <v>947</v>
          </cell>
          <cell r="W314">
            <v>329</v>
          </cell>
        </row>
        <row r="315">
          <cell r="T315">
            <v>412</v>
          </cell>
          <cell r="U315">
            <v>416</v>
          </cell>
          <cell r="V315">
            <v>311</v>
          </cell>
          <cell r="W315">
            <v>50</v>
          </cell>
        </row>
        <row r="316">
          <cell r="T316">
            <v>72</v>
          </cell>
          <cell r="U316">
            <v>76</v>
          </cell>
          <cell r="V316">
            <v>63</v>
          </cell>
          <cell r="W316">
            <v>13</v>
          </cell>
        </row>
        <row r="317">
          <cell r="T317">
            <v>66</v>
          </cell>
          <cell r="U317">
            <v>32</v>
          </cell>
          <cell r="V317">
            <v>75</v>
          </cell>
          <cell r="W317">
            <v>12</v>
          </cell>
        </row>
        <row r="320">
          <cell r="E320">
            <v>40634</v>
          </cell>
          <cell r="F320">
            <v>40664</v>
          </cell>
          <cell r="G320">
            <v>40695</v>
          </cell>
          <cell r="H320">
            <v>40725</v>
          </cell>
          <cell r="I320">
            <v>40756</v>
          </cell>
          <cell r="J320">
            <v>40787</v>
          </cell>
          <cell r="K320">
            <v>40817</v>
          </cell>
          <cell r="L320">
            <v>40848</v>
          </cell>
          <cell r="M320">
            <v>40878</v>
          </cell>
          <cell r="N320">
            <v>40909</v>
          </cell>
          <cell r="O320">
            <v>40940</v>
          </cell>
          <cell r="P320">
            <v>40969</v>
          </cell>
        </row>
        <row r="321">
          <cell r="E321">
            <v>13</v>
          </cell>
          <cell r="F321">
            <v>19</v>
          </cell>
          <cell r="G321">
            <v>23</v>
          </cell>
          <cell r="H321">
            <v>16</v>
          </cell>
          <cell r="I321">
            <v>24</v>
          </cell>
          <cell r="J321">
            <v>19</v>
          </cell>
          <cell r="K321">
            <v>17</v>
          </cell>
          <cell r="L321">
            <v>20</v>
          </cell>
          <cell r="M321">
            <v>20</v>
          </cell>
          <cell r="N321">
            <v>18</v>
          </cell>
          <cell r="O321">
            <v>0</v>
          </cell>
          <cell r="P321">
            <v>0</v>
          </cell>
        </row>
        <row r="322">
          <cell r="E322">
            <v>21</v>
          </cell>
          <cell r="F322">
            <v>38</v>
          </cell>
          <cell r="G322">
            <v>40</v>
          </cell>
          <cell r="H322">
            <v>33</v>
          </cell>
          <cell r="I322">
            <v>33</v>
          </cell>
          <cell r="J322">
            <v>40</v>
          </cell>
          <cell r="K322">
            <v>40</v>
          </cell>
          <cell r="L322">
            <v>33</v>
          </cell>
          <cell r="M322">
            <v>42</v>
          </cell>
          <cell r="N322">
            <v>41</v>
          </cell>
          <cell r="O322">
            <v>0</v>
          </cell>
          <cell r="P322">
            <v>0</v>
          </cell>
        </row>
        <row r="323">
          <cell r="E323">
            <v>107</v>
          </cell>
          <cell r="F323">
            <v>163</v>
          </cell>
          <cell r="G323">
            <v>180</v>
          </cell>
          <cell r="H323">
            <v>150</v>
          </cell>
          <cell r="I323">
            <v>153</v>
          </cell>
          <cell r="J323">
            <v>177</v>
          </cell>
          <cell r="K323">
            <v>183</v>
          </cell>
          <cell r="L323">
            <v>168</v>
          </cell>
          <cell r="M323">
            <v>125</v>
          </cell>
          <cell r="N323">
            <v>154</v>
          </cell>
          <cell r="O323">
            <v>0</v>
          </cell>
          <cell r="P323">
            <v>0</v>
          </cell>
        </row>
        <row r="324">
          <cell r="E324">
            <v>8</v>
          </cell>
          <cell r="F324">
            <v>8</v>
          </cell>
          <cell r="G324">
            <v>16</v>
          </cell>
          <cell r="H324">
            <v>15</v>
          </cell>
          <cell r="I324">
            <v>22</v>
          </cell>
          <cell r="J324">
            <v>12</v>
          </cell>
          <cell r="K324">
            <v>10</v>
          </cell>
          <cell r="L324">
            <v>12</v>
          </cell>
          <cell r="M324">
            <v>3</v>
          </cell>
          <cell r="N324">
            <v>10</v>
          </cell>
          <cell r="O324">
            <v>0</v>
          </cell>
          <cell r="P324">
            <v>0</v>
          </cell>
        </row>
        <row r="325">
          <cell r="E325">
            <v>7</v>
          </cell>
          <cell r="F325">
            <v>9</v>
          </cell>
          <cell r="G325">
            <v>8</v>
          </cell>
          <cell r="H325">
            <v>8</v>
          </cell>
          <cell r="I325">
            <v>3</v>
          </cell>
          <cell r="J325">
            <v>11</v>
          </cell>
          <cell r="K325">
            <v>7</v>
          </cell>
          <cell r="L325">
            <v>14</v>
          </cell>
          <cell r="M325">
            <v>2</v>
          </cell>
          <cell r="N325">
            <v>4</v>
          </cell>
          <cell r="O325">
            <v>0</v>
          </cell>
          <cell r="P325">
            <v>0</v>
          </cell>
        </row>
        <row r="326">
          <cell r="E326">
            <v>6</v>
          </cell>
          <cell r="F326">
            <v>6</v>
          </cell>
          <cell r="G326">
            <v>7</v>
          </cell>
          <cell r="H326">
            <v>9</v>
          </cell>
          <cell r="I326">
            <v>4</v>
          </cell>
          <cell r="J326">
            <v>6</v>
          </cell>
          <cell r="K326">
            <v>5</v>
          </cell>
          <cell r="L326">
            <v>4</v>
          </cell>
          <cell r="M326">
            <v>5</v>
          </cell>
          <cell r="N326">
            <v>3</v>
          </cell>
          <cell r="O326">
            <v>0</v>
          </cell>
          <cell r="P326">
            <v>0</v>
          </cell>
        </row>
        <row r="327">
          <cell r="E327">
            <v>62</v>
          </cell>
          <cell r="F327">
            <v>54</v>
          </cell>
          <cell r="G327">
            <v>64</v>
          </cell>
          <cell r="H327">
            <v>63</v>
          </cell>
          <cell r="I327">
            <v>54</v>
          </cell>
          <cell r="J327">
            <v>43</v>
          </cell>
          <cell r="K327">
            <v>57</v>
          </cell>
          <cell r="L327">
            <v>51</v>
          </cell>
          <cell r="M327">
            <v>47</v>
          </cell>
          <cell r="N327">
            <v>40</v>
          </cell>
          <cell r="O327">
            <v>0</v>
          </cell>
          <cell r="P327">
            <v>0</v>
          </cell>
        </row>
        <row r="330">
          <cell r="T330" t="str">
            <v>Quarter 1</v>
          </cell>
          <cell r="U330" t="str">
            <v>Quarter 2</v>
          </cell>
          <cell r="V330" t="str">
            <v>Quarter 3</v>
          </cell>
          <cell r="W330" t="str">
            <v>Quarter 4</v>
          </cell>
        </row>
        <row r="331">
          <cell r="T331">
            <v>55</v>
          </cell>
          <cell r="U331">
            <v>59</v>
          </cell>
          <cell r="V331">
            <v>57</v>
          </cell>
          <cell r="W331">
            <v>18</v>
          </cell>
        </row>
        <row r="332">
          <cell r="T332">
            <v>99</v>
          </cell>
          <cell r="U332">
            <v>106</v>
          </cell>
          <cell r="V332">
            <v>115</v>
          </cell>
          <cell r="W332">
            <v>41</v>
          </cell>
        </row>
        <row r="333">
          <cell r="T333">
            <v>450</v>
          </cell>
          <cell r="U333">
            <v>480</v>
          </cell>
          <cell r="V333">
            <v>476</v>
          </cell>
          <cell r="W333">
            <v>154</v>
          </cell>
        </row>
        <row r="334">
          <cell r="T334">
            <v>32</v>
          </cell>
          <cell r="U334">
            <v>49</v>
          </cell>
          <cell r="V334">
            <v>25</v>
          </cell>
          <cell r="W334">
            <v>10</v>
          </cell>
        </row>
        <row r="335">
          <cell r="T335">
            <v>24</v>
          </cell>
          <cell r="U335">
            <v>22</v>
          </cell>
          <cell r="V335">
            <v>23</v>
          </cell>
          <cell r="W335">
            <v>4</v>
          </cell>
        </row>
        <row r="336">
          <cell r="T336">
            <v>19</v>
          </cell>
          <cell r="U336">
            <v>19</v>
          </cell>
          <cell r="V336">
            <v>14</v>
          </cell>
          <cell r="W336">
            <v>3</v>
          </cell>
        </row>
        <row r="337">
          <cell r="T337">
            <v>180</v>
          </cell>
          <cell r="U337">
            <v>160</v>
          </cell>
          <cell r="V337">
            <v>155</v>
          </cell>
          <cell r="W337">
            <v>40</v>
          </cell>
        </row>
        <row r="340">
          <cell r="E340">
            <v>40634</v>
          </cell>
          <cell r="F340">
            <v>40664</v>
          </cell>
          <cell r="G340">
            <v>40695</v>
          </cell>
          <cell r="H340">
            <v>40725</v>
          </cell>
          <cell r="I340">
            <v>40756</v>
          </cell>
          <cell r="J340">
            <v>40787</v>
          </cell>
          <cell r="K340">
            <v>40817</v>
          </cell>
          <cell r="L340">
            <v>40848</v>
          </cell>
          <cell r="M340">
            <v>40878</v>
          </cell>
          <cell r="N340">
            <v>40909</v>
          </cell>
          <cell r="O340">
            <v>40940</v>
          </cell>
          <cell r="P340">
            <v>40969</v>
          </cell>
        </row>
        <row r="341">
          <cell r="E341">
            <v>223</v>
          </cell>
          <cell r="F341">
            <v>284</v>
          </cell>
          <cell r="G341">
            <v>271</v>
          </cell>
          <cell r="H341">
            <v>235</v>
          </cell>
          <cell r="I341">
            <v>278</v>
          </cell>
          <cell r="J341">
            <v>262</v>
          </cell>
          <cell r="K341">
            <v>253</v>
          </cell>
          <cell r="L341">
            <v>265</v>
          </cell>
          <cell r="M341">
            <v>199</v>
          </cell>
          <cell r="N341">
            <v>259</v>
          </cell>
          <cell r="O341">
            <v>0</v>
          </cell>
          <cell r="P341">
            <v>0</v>
          </cell>
        </row>
        <row r="342">
          <cell r="E342">
            <v>346</v>
          </cell>
          <cell r="F342">
            <v>440</v>
          </cell>
          <cell r="G342">
            <v>481</v>
          </cell>
          <cell r="H342">
            <v>413</v>
          </cell>
          <cell r="I342">
            <v>416</v>
          </cell>
          <cell r="J342">
            <v>410</v>
          </cell>
          <cell r="K342">
            <v>374</v>
          </cell>
          <cell r="L342">
            <v>457</v>
          </cell>
          <cell r="M342">
            <v>362</v>
          </cell>
          <cell r="N342">
            <v>363</v>
          </cell>
          <cell r="O342">
            <v>0</v>
          </cell>
          <cell r="P342">
            <v>0</v>
          </cell>
        </row>
        <row r="343">
          <cell r="E343">
            <v>316</v>
          </cell>
          <cell r="F343">
            <v>390</v>
          </cell>
          <cell r="G343">
            <v>324</v>
          </cell>
          <cell r="H343">
            <v>394</v>
          </cell>
          <cell r="I343">
            <v>371</v>
          </cell>
          <cell r="J343">
            <v>380</v>
          </cell>
          <cell r="K343">
            <v>344</v>
          </cell>
          <cell r="L343">
            <v>398</v>
          </cell>
          <cell r="M343">
            <v>327</v>
          </cell>
          <cell r="N343">
            <v>344</v>
          </cell>
          <cell r="O343">
            <v>0</v>
          </cell>
          <cell r="P343">
            <v>0</v>
          </cell>
        </row>
        <row r="344">
          <cell r="E344">
            <v>251</v>
          </cell>
          <cell r="F344">
            <v>290</v>
          </cell>
          <cell r="G344">
            <v>249</v>
          </cell>
          <cell r="H344">
            <v>299</v>
          </cell>
          <cell r="I344">
            <v>328</v>
          </cell>
          <cell r="J344">
            <v>323</v>
          </cell>
          <cell r="K344">
            <v>322</v>
          </cell>
          <cell r="L344">
            <v>274</v>
          </cell>
          <cell r="M344">
            <v>273</v>
          </cell>
          <cell r="N344">
            <v>237</v>
          </cell>
          <cell r="O344">
            <v>0</v>
          </cell>
          <cell r="P344">
            <v>0</v>
          </cell>
        </row>
        <row r="345">
          <cell r="E345">
            <v>257</v>
          </cell>
          <cell r="F345">
            <v>298</v>
          </cell>
          <cell r="G345">
            <v>224</v>
          </cell>
          <cell r="H345">
            <v>267</v>
          </cell>
          <cell r="I345">
            <v>268</v>
          </cell>
          <cell r="J345">
            <v>277</v>
          </cell>
          <cell r="K345">
            <v>249</v>
          </cell>
          <cell r="L345">
            <v>303</v>
          </cell>
          <cell r="M345">
            <v>263</v>
          </cell>
          <cell r="N345">
            <v>196</v>
          </cell>
          <cell r="O345">
            <v>0</v>
          </cell>
          <cell r="P345">
            <v>0</v>
          </cell>
        </row>
        <row r="348">
          <cell r="T348" t="str">
            <v>Quarter 1</v>
          </cell>
          <cell r="U348" t="str">
            <v>Quarter 2</v>
          </cell>
          <cell r="V348" t="str">
            <v>Quarter 3</v>
          </cell>
          <cell r="W348" t="str">
            <v>Quarter 4</v>
          </cell>
        </row>
        <row r="349">
          <cell r="T349">
            <v>778</v>
          </cell>
          <cell r="U349">
            <v>775</v>
          </cell>
          <cell r="V349">
            <v>717</v>
          </cell>
          <cell r="W349">
            <v>259</v>
          </cell>
        </row>
        <row r="350">
          <cell r="T350">
            <v>1267</v>
          </cell>
          <cell r="U350">
            <v>1239</v>
          </cell>
          <cell r="V350">
            <v>1193</v>
          </cell>
          <cell r="W350">
            <v>363</v>
          </cell>
        </row>
        <row r="351">
          <cell r="T351">
            <v>1030</v>
          </cell>
          <cell r="U351">
            <v>1145</v>
          </cell>
          <cell r="V351">
            <v>1069</v>
          </cell>
          <cell r="W351">
            <v>344</v>
          </cell>
        </row>
        <row r="352">
          <cell r="T352">
            <v>790</v>
          </cell>
          <cell r="U352">
            <v>950</v>
          </cell>
          <cell r="V352">
            <v>869</v>
          </cell>
          <cell r="W352">
            <v>237</v>
          </cell>
        </row>
        <row r="353">
          <cell r="T353">
            <v>779</v>
          </cell>
          <cell r="U353">
            <v>812</v>
          </cell>
          <cell r="V353">
            <v>815</v>
          </cell>
          <cell r="W353">
            <v>196</v>
          </cell>
        </row>
      </sheetData>
      <sheetData sheetId="14" refreshError="1"/>
      <sheetData sheetId="15" refreshError="1"/>
      <sheetData sheetId="16" refreshError="1"/>
      <sheetData sheetId="17" refreshError="1"/>
      <sheetData sheetId="1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sheetData sheetId="1" refreshError="1">
        <row r="23">
          <cell r="B23" t="str">
            <v>HIGH</v>
          </cell>
        </row>
        <row r="24">
          <cell r="B24" t="str">
            <v>LOW</v>
          </cell>
        </row>
        <row r="25">
          <cell r="B25" t="str">
            <v>MEDIUM</v>
          </cell>
        </row>
        <row r="26">
          <cell r="B26" t="str">
            <v>NOT KNOWN</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
  <sheetViews>
    <sheetView showGridLines="0" tabSelected="1" workbookViewId="0">
      <selection activeCell="I6" sqref="I6"/>
    </sheetView>
  </sheetViews>
  <sheetFormatPr defaultRowHeight="15" x14ac:dyDescent="0.2"/>
  <cols>
    <col min="1" max="1" width="9.140625" style="3"/>
    <col min="2" max="2" width="10.140625" style="3" bestFit="1" customWidth="1"/>
    <col min="3" max="16384" width="9.140625" style="3"/>
  </cols>
  <sheetData>
    <row r="1" spans="1:17" x14ac:dyDescent="0.2">
      <c r="A1" s="1" t="s">
        <v>142</v>
      </c>
      <c r="B1" s="23"/>
      <c r="C1" s="23"/>
      <c r="D1" s="23"/>
      <c r="E1" s="23"/>
      <c r="F1" s="23"/>
      <c r="G1" s="23"/>
      <c r="H1" s="23"/>
      <c r="I1" s="23"/>
      <c r="J1" s="23"/>
      <c r="K1" s="23"/>
      <c r="L1" s="56"/>
      <c r="M1" s="23"/>
      <c r="N1" s="23"/>
      <c r="O1" s="23"/>
      <c r="P1" s="23"/>
      <c r="Q1" s="23"/>
    </row>
    <row r="2" spans="1:17" x14ac:dyDescent="0.2">
      <c r="A2" s="23"/>
      <c r="B2" s="23"/>
      <c r="C2" s="23"/>
      <c r="D2" s="23"/>
      <c r="E2" s="23"/>
      <c r="F2" s="23"/>
      <c r="G2" s="23"/>
      <c r="H2" s="23"/>
      <c r="I2" s="23"/>
      <c r="J2" s="23"/>
      <c r="K2" s="23"/>
      <c r="L2" s="58"/>
      <c r="M2" s="23"/>
      <c r="N2" s="23"/>
      <c r="O2" s="23"/>
      <c r="P2" s="23"/>
      <c r="Q2" s="23"/>
    </row>
    <row r="3" spans="1:17" x14ac:dyDescent="0.2">
      <c r="A3" s="4" t="s">
        <v>110</v>
      </c>
      <c r="B3" s="23"/>
      <c r="C3" s="23"/>
      <c r="D3" s="23"/>
      <c r="E3" s="23"/>
    </row>
    <row r="4" spans="1:17" x14ac:dyDescent="0.2">
      <c r="A4" s="222" t="s">
        <v>14</v>
      </c>
      <c r="B4" s="345" t="s">
        <v>209</v>
      </c>
      <c r="C4" s="23"/>
      <c r="D4" s="23"/>
      <c r="E4" s="23"/>
      <c r="H4" s="318"/>
    </row>
    <row r="5" spans="1:17" x14ac:dyDescent="0.2">
      <c r="A5" s="222" t="s">
        <v>120</v>
      </c>
      <c r="B5" s="23" t="s">
        <v>219</v>
      </c>
      <c r="C5" s="23"/>
      <c r="D5" s="23"/>
      <c r="E5" s="23"/>
    </row>
    <row r="6" spans="1:17" x14ac:dyDescent="0.2">
      <c r="A6" s="222" t="s">
        <v>121</v>
      </c>
      <c r="B6" s="23" t="s">
        <v>171</v>
      </c>
      <c r="C6" s="23"/>
      <c r="D6" s="23"/>
      <c r="E6" s="23"/>
    </row>
    <row r="7" spans="1:17" x14ac:dyDescent="0.2">
      <c r="A7" s="223"/>
      <c r="B7"/>
      <c r="C7" s="23"/>
      <c r="D7" s="23"/>
      <c r="E7" s="23"/>
    </row>
    <row r="8" spans="1:17" x14ac:dyDescent="0.2">
      <c r="A8" s="32" t="s">
        <v>109</v>
      </c>
      <c r="B8"/>
      <c r="C8" s="23"/>
      <c r="D8" s="23"/>
      <c r="E8" s="23"/>
    </row>
    <row r="9" spans="1:17" x14ac:dyDescent="0.2">
      <c r="A9" s="222" t="s">
        <v>15</v>
      </c>
      <c r="B9" s="23" t="s">
        <v>172</v>
      </c>
      <c r="C9" s="23"/>
      <c r="D9" s="23"/>
      <c r="E9" s="23"/>
    </row>
    <row r="10" spans="1:17" x14ac:dyDescent="0.2">
      <c r="A10" s="222" t="s">
        <v>16</v>
      </c>
      <c r="B10" s="23" t="s">
        <v>173</v>
      </c>
      <c r="C10" s="23"/>
      <c r="D10" s="23"/>
      <c r="E10" s="23"/>
      <c r="F10" s="23"/>
      <c r="G10" s="23"/>
    </row>
    <row r="11" spans="1:17" x14ac:dyDescent="0.2">
      <c r="A11" s="222" t="s">
        <v>17</v>
      </c>
      <c r="B11" s="23" t="s">
        <v>174</v>
      </c>
      <c r="C11" s="23"/>
      <c r="D11" s="23"/>
      <c r="E11" s="23"/>
      <c r="F11" s="23"/>
      <c r="G11" s="23"/>
    </row>
    <row r="12" spans="1:17" x14ac:dyDescent="0.2">
      <c r="A12" s="222" t="s">
        <v>18</v>
      </c>
      <c r="B12" s="23" t="s">
        <v>175</v>
      </c>
      <c r="C12" s="23"/>
      <c r="D12" s="23"/>
      <c r="E12" s="23"/>
      <c r="F12" s="23"/>
      <c r="G12" s="23"/>
    </row>
    <row r="13" spans="1:17" x14ac:dyDescent="0.2">
      <c r="A13" s="222" t="s">
        <v>19</v>
      </c>
      <c r="B13" s="23" t="s">
        <v>176</v>
      </c>
      <c r="C13" s="23"/>
      <c r="D13" s="23"/>
      <c r="E13" s="23"/>
      <c r="F13" s="23"/>
      <c r="G13" s="23"/>
    </row>
    <row r="14" spans="1:17" x14ac:dyDescent="0.2">
      <c r="A14" s="222" t="s">
        <v>20</v>
      </c>
      <c r="B14" s="23" t="s">
        <v>177</v>
      </c>
      <c r="C14" s="23"/>
      <c r="D14" s="23"/>
      <c r="E14" s="23"/>
      <c r="F14" s="23"/>
      <c r="G14" s="23"/>
    </row>
    <row r="15" spans="1:17" x14ac:dyDescent="0.2">
      <c r="A15" s="222" t="s">
        <v>21</v>
      </c>
      <c r="B15" s="23" t="s">
        <v>178</v>
      </c>
      <c r="C15" s="23"/>
      <c r="D15" s="23"/>
      <c r="E15" s="23"/>
      <c r="F15" s="23"/>
      <c r="G15" s="23"/>
    </row>
    <row r="16" spans="1:17" x14ac:dyDescent="0.2">
      <c r="A16" s="222" t="s">
        <v>22</v>
      </c>
      <c r="B16" s="23" t="s">
        <v>179</v>
      </c>
      <c r="C16" s="23"/>
      <c r="D16" s="23"/>
      <c r="E16" s="23"/>
      <c r="F16" s="23"/>
      <c r="G16" s="23"/>
    </row>
    <row r="17" spans="1:16" x14ac:dyDescent="0.2">
      <c r="A17" s="222" t="s">
        <v>23</v>
      </c>
      <c r="B17" s="23" t="s">
        <v>180</v>
      </c>
      <c r="C17" s="23"/>
      <c r="D17" s="23"/>
      <c r="E17" s="23"/>
      <c r="F17" s="23"/>
      <c r="G17" s="23"/>
    </row>
    <row r="18" spans="1:16" x14ac:dyDescent="0.2">
      <c r="A18" s="23"/>
      <c r="B18"/>
      <c r="C18" s="23"/>
      <c r="D18" s="23"/>
      <c r="E18" s="23"/>
    </row>
    <row r="19" spans="1:16" x14ac:dyDescent="0.2">
      <c r="A19" s="4" t="s">
        <v>25</v>
      </c>
      <c r="B19"/>
      <c r="C19" s="23"/>
      <c r="D19" s="23"/>
      <c r="E19" s="23"/>
    </row>
    <row r="20" spans="1:16" x14ac:dyDescent="0.2">
      <c r="A20" s="222" t="s">
        <v>24</v>
      </c>
      <c r="B20" s="23" t="s">
        <v>181</v>
      </c>
      <c r="C20" s="23"/>
      <c r="D20" s="23"/>
      <c r="E20" s="23"/>
    </row>
    <row r="21" spans="1:16" x14ac:dyDescent="0.2">
      <c r="A21" s="222" t="s">
        <v>26</v>
      </c>
      <c r="B21" s="23" t="s">
        <v>182</v>
      </c>
      <c r="C21" s="23"/>
      <c r="D21" s="23"/>
      <c r="E21" s="23"/>
    </row>
    <row r="22" spans="1:16" x14ac:dyDescent="0.2">
      <c r="A22" s="222" t="s">
        <v>27</v>
      </c>
      <c r="B22" s="23" t="s">
        <v>183</v>
      </c>
      <c r="C22" s="23"/>
      <c r="D22" s="23"/>
      <c r="E22" s="23"/>
    </row>
    <row r="23" spans="1:16" x14ac:dyDescent="0.2">
      <c r="A23" s="222" t="s">
        <v>122</v>
      </c>
      <c r="B23" s="23" t="s">
        <v>184</v>
      </c>
      <c r="C23" s="23"/>
      <c r="D23" s="23"/>
      <c r="E23" s="23"/>
    </row>
    <row r="24" spans="1:16" x14ac:dyDescent="0.2">
      <c r="A24" s="223"/>
      <c r="B24" s="5"/>
      <c r="C24" s="23"/>
      <c r="D24" s="23"/>
      <c r="E24" s="23"/>
    </row>
    <row r="25" spans="1:16" x14ac:dyDescent="0.2">
      <c r="A25" s="23"/>
      <c r="B25" s="23"/>
      <c r="C25" s="23"/>
      <c r="D25" s="23"/>
      <c r="E25" s="23"/>
      <c r="F25" s="23"/>
      <c r="G25" s="23"/>
      <c r="H25" s="23"/>
      <c r="I25" s="23"/>
      <c r="J25" s="23"/>
      <c r="K25" s="23"/>
      <c r="L25" s="23"/>
      <c r="M25" s="23"/>
      <c r="N25" s="23"/>
      <c r="O25" s="23"/>
      <c r="P25" s="23"/>
    </row>
    <row r="26" spans="1:16" x14ac:dyDescent="0.2">
      <c r="A26" s="4"/>
      <c r="B26" s="4"/>
      <c r="C26" s="23"/>
      <c r="D26" s="23"/>
      <c r="E26" s="23"/>
      <c r="F26" s="23"/>
      <c r="G26" s="23"/>
      <c r="H26" s="23"/>
      <c r="I26" s="23"/>
      <c r="J26" s="23"/>
      <c r="K26" s="23"/>
      <c r="L26" s="23"/>
      <c r="M26" s="23"/>
      <c r="N26" s="23"/>
      <c r="O26" s="23"/>
      <c r="P26" s="23"/>
    </row>
  </sheetData>
  <phoneticPr fontId="7" type="noConversion"/>
  <hyperlinks>
    <hyperlink ref="A4" location="E.1!A1" display="E.1"/>
    <hyperlink ref="A5" location="E.2!A1" display="E.2"/>
    <hyperlink ref="A6" location="E.3!A1" display="E.3"/>
    <hyperlink ref="A9" location="E.4!A1" display="E.4"/>
    <hyperlink ref="A10" location="E.5!A1" display="E.5"/>
    <hyperlink ref="A11" location="E.6!A1" display="E.6"/>
    <hyperlink ref="A12" location="E.7!A1" display="E.7"/>
    <hyperlink ref="A13" location="E.8!A1" display="E.8"/>
    <hyperlink ref="A14" location="E.9!A1" display="E.9"/>
    <hyperlink ref="A15" location="E.10!A1" display="E.10"/>
    <hyperlink ref="A16" location="E.11!A1" display="E.11"/>
    <hyperlink ref="A17" location="E.12!A1" display="E.12"/>
    <hyperlink ref="A20" location="E.13!A1" display="E.13"/>
    <hyperlink ref="A21" location="E.14!A1" display="E.14"/>
    <hyperlink ref="A22" location="E.15!A1" display="E.15"/>
    <hyperlink ref="A23" location="E.16!A1" display="E.16"/>
  </hyperlinks>
  <pageMargins left="0.23622047244094488" right="0.23622047244094488" top="0.39370078740157483" bottom="0.39370078740157483" header="0.31496062992125984" footer="0.31496062992125984"/>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zoomScale="90" zoomScaleNormal="90" workbookViewId="0"/>
  </sheetViews>
  <sheetFormatPr defaultRowHeight="12.75" x14ac:dyDescent="0.2"/>
  <cols>
    <col min="1" max="1" width="22.85546875" customWidth="1"/>
    <col min="3" max="3" width="9" customWidth="1"/>
    <col min="20" max="20" width="9.140625" style="8"/>
  </cols>
  <sheetData>
    <row r="1" spans="1:21" x14ac:dyDescent="0.2">
      <c r="A1" s="4" t="s">
        <v>73</v>
      </c>
    </row>
    <row r="2" spans="1:21" x14ac:dyDescent="0.2">
      <c r="A2" s="4" t="s">
        <v>191</v>
      </c>
    </row>
    <row r="3" spans="1:21" s="8" customFormat="1" x14ac:dyDescent="0.2">
      <c r="A3" s="6" t="s">
        <v>0</v>
      </c>
      <c r="B3" s="22"/>
      <c r="C3" s="22"/>
      <c r="D3" s="15"/>
      <c r="E3" s="15"/>
      <c r="F3" s="15"/>
      <c r="G3" s="12"/>
    </row>
    <row r="4" spans="1:21" x14ac:dyDescent="0.2">
      <c r="A4" s="129"/>
      <c r="B4" s="121"/>
      <c r="C4" s="121"/>
      <c r="D4" s="121"/>
      <c r="E4" s="121"/>
      <c r="F4" s="121"/>
      <c r="G4" s="121"/>
      <c r="H4" s="121"/>
      <c r="I4" s="121"/>
      <c r="J4" s="121"/>
      <c r="K4" s="121"/>
      <c r="L4" s="121"/>
      <c r="M4" s="121"/>
      <c r="N4" s="121"/>
      <c r="O4" s="121"/>
      <c r="P4" s="121"/>
      <c r="Q4" s="121"/>
      <c r="R4" s="121"/>
      <c r="S4" s="121"/>
      <c r="T4" s="121"/>
      <c r="U4" s="121"/>
    </row>
    <row r="5" spans="1:21" x14ac:dyDescent="0.2">
      <c r="A5" s="131"/>
      <c r="B5" s="358" t="s">
        <v>1</v>
      </c>
      <c r="C5" s="358"/>
      <c r="D5" s="358" t="s">
        <v>2</v>
      </c>
      <c r="E5" s="358"/>
      <c r="F5" s="358" t="s">
        <v>3</v>
      </c>
      <c r="G5" s="358"/>
      <c r="H5" s="358" t="s">
        <v>7</v>
      </c>
      <c r="I5" s="358"/>
      <c r="J5" s="358" t="s">
        <v>4</v>
      </c>
      <c r="K5" s="358"/>
      <c r="L5" s="358" t="s">
        <v>5</v>
      </c>
      <c r="M5" s="358"/>
      <c r="N5" s="349" t="s">
        <v>134</v>
      </c>
      <c r="O5" s="349"/>
      <c r="P5" s="349" t="s">
        <v>135</v>
      </c>
      <c r="Q5" s="349"/>
      <c r="R5" s="349" t="s">
        <v>165</v>
      </c>
      <c r="S5" s="349"/>
      <c r="T5" s="349" t="s">
        <v>185</v>
      </c>
      <c r="U5" s="349"/>
    </row>
    <row r="6" spans="1:21" s="4" customFormat="1" ht="14.25" x14ac:dyDescent="0.2">
      <c r="A6" s="75" t="s">
        <v>140</v>
      </c>
      <c r="B6" s="135" t="s">
        <v>31</v>
      </c>
      <c r="C6" s="135" t="s">
        <v>12</v>
      </c>
      <c r="D6" s="135" t="s">
        <v>31</v>
      </c>
      <c r="E6" s="135" t="s">
        <v>12</v>
      </c>
      <c r="F6" s="135" t="s">
        <v>31</v>
      </c>
      <c r="G6" s="135" t="s">
        <v>12</v>
      </c>
      <c r="H6" s="135" t="s">
        <v>31</v>
      </c>
      <c r="I6" s="135" t="s">
        <v>12</v>
      </c>
      <c r="J6" s="135" t="s">
        <v>31</v>
      </c>
      <c r="K6" s="135" t="s">
        <v>12</v>
      </c>
      <c r="L6" s="138" t="s">
        <v>31</v>
      </c>
      <c r="M6" s="138" t="s">
        <v>12</v>
      </c>
      <c r="N6" s="138" t="s">
        <v>31</v>
      </c>
      <c r="O6" s="138" t="s">
        <v>12</v>
      </c>
      <c r="P6" s="138" t="s">
        <v>31</v>
      </c>
      <c r="Q6" s="138" t="s">
        <v>12</v>
      </c>
      <c r="R6" s="138" t="s">
        <v>31</v>
      </c>
      <c r="S6" s="138" t="s">
        <v>12</v>
      </c>
      <c r="T6" s="138" t="s">
        <v>31</v>
      </c>
      <c r="U6" s="138" t="s">
        <v>12</v>
      </c>
    </row>
    <row r="7" spans="1:21" ht="21" customHeight="1" x14ac:dyDescent="0.2">
      <c r="A7" s="7" t="s">
        <v>47</v>
      </c>
      <c r="B7" s="41" t="s">
        <v>163</v>
      </c>
      <c r="C7" s="43">
        <v>0</v>
      </c>
      <c r="D7" s="8" t="s">
        <v>163</v>
      </c>
      <c r="E7" s="43">
        <v>0</v>
      </c>
      <c r="F7" s="8" t="s">
        <v>163</v>
      </c>
      <c r="G7" s="43">
        <v>0</v>
      </c>
      <c r="H7" s="8" t="s">
        <v>163</v>
      </c>
      <c r="I7" s="43">
        <v>0</v>
      </c>
      <c r="J7" s="41" t="s">
        <v>163</v>
      </c>
      <c r="K7" s="43">
        <v>0</v>
      </c>
      <c r="L7" s="42" t="s">
        <v>163</v>
      </c>
      <c r="M7" s="136">
        <v>0</v>
      </c>
      <c r="N7" s="42" t="s">
        <v>163</v>
      </c>
      <c r="O7" s="136">
        <v>0</v>
      </c>
      <c r="P7" s="42" t="s">
        <v>163</v>
      </c>
      <c r="Q7" s="136">
        <v>0</v>
      </c>
      <c r="R7" s="42">
        <v>0</v>
      </c>
      <c r="S7" s="136">
        <v>0</v>
      </c>
      <c r="T7" s="257">
        <v>0</v>
      </c>
      <c r="U7" s="258">
        <v>0</v>
      </c>
    </row>
    <row r="8" spans="1:21" x14ac:dyDescent="0.2">
      <c r="A8" s="7" t="s">
        <v>48</v>
      </c>
      <c r="B8" s="41">
        <v>1</v>
      </c>
      <c r="C8" s="43">
        <v>0.5</v>
      </c>
      <c r="D8" s="8" t="s">
        <v>163</v>
      </c>
      <c r="E8" s="43">
        <v>0</v>
      </c>
      <c r="F8" s="8" t="s">
        <v>163</v>
      </c>
      <c r="G8" s="43">
        <v>0</v>
      </c>
      <c r="H8" s="8">
        <v>2</v>
      </c>
      <c r="I8" s="43">
        <v>0.2</v>
      </c>
      <c r="J8" s="41">
        <v>1</v>
      </c>
      <c r="K8" s="43">
        <v>0.1</v>
      </c>
      <c r="L8" s="42">
        <v>1</v>
      </c>
      <c r="M8" s="136">
        <v>0.1</v>
      </c>
      <c r="N8" s="42" t="s">
        <v>163</v>
      </c>
      <c r="O8" s="136">
        <v>0</v>
      </c>
      <c r="P8" s="42" t="s">
        <v>163</v>
      </c>
      <c r="Q8" s="136">
        <v>0</v>
      </c>
      <c r="R8" s="42">
        <v>1</v>
      </c>
      <c r="S8" s="136">
        <v>0.25</v>
      </c>
      <c r="T8" s="257">
        <v>0</v>
      </c>
      <c r="U8" s="258">
        <v>0</v>
      </c>
    </row>
    <row r="9" spans="1:21" x14ac:dyDescent="0.2">
      <c r="A9" s="7"/>
      <c r="B9" s="7"/>
      <c r="C9" s="43"/>
      <c r="D9" s="8"/>
      <c r="E9" s="43"/>
      <c r="F9" s="8"/>
      <c r="G9" s="43"/>
      <c r="H9" s="8"/>
      <c r="I9" s="43"/>
      <c r="J9" s="7"/>
      <c r="K9" s="43"/>
      <c r="L9" s="12"/>
      <c r="M9" s="136">
        <v>0</v>
      </c>
      <c r="N9" s="12"/>
      <c r="O9" s="136"/>
      <c r="P9" s="12"/>
      <c r="Q9" s="136"/>
      <c r="R9" s="12"/>
      <c r="S9" s="136"/>
      <c r="T9" s="259"/>
      <c r="U9" s="258"/>
    </row>
    <row r="10" spans="1:21" x14ac:dyDescent="0.2">
      <c r="A10" s="7" t="s">
        <v>49</v>
      </c>
      <c r="B10" s="41" t="s">
        <v>163</v>
      </c>
      <c r="C10" s="43">
        <v>0</v>
      </c>
      <c r="D10" s="8">
        <v>1</v>
      </c>
      <c r="E10" s="43">
        <v>0.2</v>
      </c>
      <c r="F10" s="8" t="s">
        <v>163</v>
      </c>
      <c r="G10" s="43">
        <v>0</v>
      </c>
      <c r="H10" s="8" t="s">
        <v>163</v>
      </c>
      <c r="I10" s="43">
        <v>0</v>
      </c>
      <c r="J10" s="41">
        <v>2</v>
      </c>
      <c r="K10" s="43">
        <v>0.2</v>
      </c>
      <c r="L10" s="42" t="s">
        <v>163</v>
      </c>
      <c r="M10" s="136">
        <v>0</v>
      </c>
      <c r="N10" s="42">
        <v>1</v>
      </c>
      <c r="O10" s="136">
        <v>0.2</v>
      </c>
      <c r="P10" s="42">
        <v>1</v>
      </c>
      <c r="Q10" s="136">
        <v>1</v>
      </c>
      <c r="R10" s="42">
        <v>0</v>
      </c>
      <c r="S10" s="136">
        <v>0</v>
      </c>
      <c r="T10" s="257">
        <v>0</v>
      </c>
      <c r="U10" s="258">
        <v>0</v>
      </c>
    </row>
    <row r="11" spans="1:21" x14ac:dyDescent="0.2">
      <c r="A11" s="7" t="s">
        <v>50</v>
      </c>
      <c r="B11" s="41" t="s">
        <v>163</v>
      </c>
      <c r="C11" s="43">
        <v>0</v>
      </c>
      <c r="D11" s="8">
        <v>1</v>
      </c>
      <c r="E11" s="43">
        <v>0.2</v>
      </c>
      <c r="F11" s="8">
        <v>3</v>
      </c>
      <c r="G11" s="43">
        <v>0.42857142857142855</v>
      </c>
      <c r="H11" s="8" t="s">
        <v>163</v>
      </c>
      <c r="I11" s="43">
        <v>0</v>
      </c>
      <c r="J11" s="41">
        <v>1</v>
      </c>
      <c r="K11" s="43">
        <v>0.1</v>
      </c>
      <c r="L11" s="42">
        <v>2</v>
      </c>
      <c r="M11" s="136">
        <v>0.2</v>
      </c>
      <c r="N11" s="42">
        <v>1</v>
      </c>
      <c r="O11" s="136">
        <v>0.2</v>
      </c>
      <c r="P11" s="42" t="s">
        <v>163</v>
      </c>
      <c r="Q11" s="136">
        <v>0</v>
      </c>
      <c r="R11" s="42">
        <v>0</v>
      </c>
      <c r="S11" s="136">
        <v>0</v>
      </c>
      <c r="T11" s="257">
        <v>1</v>
      </c>
      <c r="U11" s="258">
        <v>0.14285714285714285</v>
      </c>
    </row>
    <row r="12" spans="1:21" x14ac:dyDescent="0.2">
      <c r="A12" s="7" t="s">
        <v>51</v>
      </c>
      <c r="B12" s="41" t="s">
        <v>163</v>
      </c>
      <c r="C12" s="43">
        <v>0</v>
      </c>
      <c r="D12" s="8" t="s">
        <v>163</v>
      </c>
      <c r="E12" s="43">
        <v>0</v>
      </c>
      <c r="F12" s="8" t="s">
        <v>163</v>
      </c>
      <c r="G12" s="43">
        <v>0</v>
      </c>
      <c r="H12" s="8" t="s">
        <v>163</v>
      </c>
      <c r="I12" s="43">
        <v>0</v>
      </c>
      <c r="J12" s="41">
        <v>1</v>
      </c>
      <c r="K12" s="43">
        <v>0.1</v>
      </c>
      <c r="L12" s="42">
        <v>1</v>
      </c>
      <c r="M12" s="136">
        <v>0.1</v>
      </c>
      <c r="N12" s="42">
        <v>1</v>
      </c>
      <c r="O12" s="136">
        <v>0.2</v>
      </c>
      <c r="P12" s="42" t="s">
        <v>163</v>
      </c>
      <c r="Q12" s="136">
        <v>0</v>
      </c>
      <c r="R12" s="42">
        <v>0</v>
      </c>
      <c r="S12" s="136">
        <v>0</v>
      </c>
      <c r="T12" s="257">
        <v>0</v>
      </c>
      <c r="U12" s="258">
        <v>0</v>
      </c>
    </row>
    <row r="13" spans="1:21" x14ac:dyDescent="0.2">
      <c r="A13" s="7" t="s">
        <v>52</v>
      </c>
      <c r="B13" s="41" t="s">
        <v>163</v>
      </c>
      <c r="C13" s="43">
        <v>0</v>
      </c>
      <c r="D13" s="8">
        <v>1</v>
      </c>
      <c r="E13" s="43">
        <v>0.2</v>
      </c>
      <c r="F13" s="8" t="s">
        <v>163</v>
      </c>
      <c r="G13" s="43">
        <v>0</v>
      </c>
      <c r="H13" s="8" t="s">
        <v>163</v>
      </c>
      <c r="I13" s="43">
        <v>0</v>
      </c>
      <c r="J13" s="41" t="s">
        <v>163</v>
      </c>
      <c r="K13" s="43">
        <v>0</v>
      </c>
      <c r="L13" s="42">
        <v>1</v>
      </c>
      <c r="M13" s="136">
        <v>0.1</v>
      </c>
      <c r="N13" s="42" t="s">
        <v>163</v>
      </c>
      <c r="O13" s="136">
        <v>0</v>
      </c>
      <c r="P13" s="42" t="s">
        <v>163</v>
      </c>
      <c r="Q13" s="136">
        <v>0</v>
      </c>
      <c r="R13" s="42">
        <v>0</v>
      </c>
      <c r="S13" s="136">
        <v>0</v>
      </c>
      <c r="T13" s="257">
        <v>0</v>
      </c>
      <c r="U13" s="258">
        <v>0</v>
      </c>
    </row>
    <row r="14" spans="1:21" x14ac:dyDescent="0.2">
      <c r="A14" s="7"/>
      <c r="B14" s="7"/>
      <c r="C14" s="43"/>
      <c r="D14" s="8"/>
      <c r="E14" s="43"/>
      <c r="F14" s="8"/>
      <c r="G14" s="43"/>
      <c r="H14" s="8"/>
      <c r="I14" s="43"/>
      <c r="J14" s="7"/>
      <c r="K14" s="43"/>
      <c r="L14" s="12"/>
      <c r="M14" s="136"/>
      <c r="N14" s="12"/>
      <c r="O14" s="136"/>
      <c r="P14" s="12"/>
      <c r="Q14" s="136"/>
      <c r="R14" s="12"/>
      <c r="S14" s="136"/>
      <c r="T14" s="259"/>
      <c r="U14" s="258"/>
    </row>
    <row r="15" spans="1:21" x14ac:dyDescent="0.2">
      <c r="A15" s="7" t="s">
        <v>53</v>
      </c>
      <c r="B15" s="41">
        <v>1</v>
      </c>
      <c r="C15" s="43">
        <v>0.5</v>
      </c>
      <c r="D15" s="8" t="s">
        <v>163</v>
      </c>
      <c r="E15" s="43">
        <v>0</v>
      </c>
      <c r="F15" s="8">
        <v>2</v>
      </c>
      <c r="G15" s="43">
        <v>0.2857142857142857</v>
      </c>
      <c r="H15" s="8">
        <v>2</v>
      </c>
      <c r="I15" s="43">
        <v>0.2</v>
      </c>
      <c r="J15" s="41">
        <v>2</v>
      </c>
      <c r="K15" s="43">
        <v>0.2</v>
      </c>
      <c r="L15" s="42">
        <v>3</v>
      </c>
      <c r="M15" s="136">
        <v>0.3</v>
      </c>
      <c r="N15" s="42" t="s">
        <v>163</v>
      </c>
      <c r="O15" s="136">
        <v>0</v>
      </c>
      <c r="P15" s="42" t="s">
        <v>163</v>
      </c>
      <c r="Q15" s="136">
        <v>0</v>
      </c>
      <c r="R15" s="42">
        <v>0</v>
      </c>
      <c r="S15" s="136">
        <v>0</v>
      </c>
      <c r="T15" s="257">
        <v>0</v>
      </c>
      <c r="U15" s="258">
        <v>0</v>
      </c>
    </row>
    <row r="16" spans="1:21" x14ac:dyDescent="0.2">
      <c r="A16" s="7" t="s">
        <v>54</v>
      </c>
      <c r="B16" s="41" t="s">
        <v>163</v>
      </c>
      <c r="C16" s="43">
        <v>0</v>
      </c>
      <c r="D16" s="8" t="s">
        <v>163</v>
      </c>
      <c r="E16" s="43">
        <v>0</v>
      </c>
      <c r="F16" s="8" t="s">
        <v>163</v>
      </c>
      <c r="G16" s="43">
        <v>0</v>
      </c>
      <c r="H16" s="8">
        <v>1</v>
      </c>
      <c r="I16" s="43">
        <v>0.1</v>
      </c>
      <c r="J16" s="41" t="s">
        <v>163</v>
      </c>
      <c r="K16" s="43">
        <v>0</v>
      </c>
      <c r="L16" s="42" t="s">
        <v>163</v>
      </c>
      <c r="M16" s="136">
        <v>0</v>
      </c>
      <c r="N16" s="42" t="s">
        <v>163</v>
      </c>
      <c r="O16" s="136">
        <v>0</v>
      </c>
      <c r="P16" s="42" t="s">
        <v>163</v>
      </c>
      <c r="Q16" s="136">
        <v>0</v>
      </c>
      <c r="R16" s="42">
        <v>0</v>
      </c>
      <c r="S16" s="136">
        <v>0</v>
      </c>
      <c r="T16" s="257">
        <v>1</v>
      </c>
      <c r="U16" s="258">
        <v>0.14285714285714285</v>
      </c>
    </row>
    <row r="17" spans="1:21" x14ac:dyDescent="0.2">
      <c r="A17" s="7" t="s">
        <v>55</v>
      </c>
      <c r="B17" s="41" t="s">
        <v>163</v>
      </c>
      <c r="C17" s="43">
        <v>0</v>
      </c>
      <c r="D17" s="8" t="s">
        <v>163</v>
      </c>
      <c r="E17" s="43">
        <v>0</v>
      </c>
      <c r="F17" s="8">
        <v>1</v>
      </c>
      <c r="G17" s="43">
        <v>0.14285714285714285</v>
      </c>
      <c r="H17" s="8">
        <v>1</v>
      </c>
      <c r="I17" s="43">
        <v>0.1</v>
      </c>
      <c r="J17" s="41" t="s">
        <v>163</v>
      </c>
      <c r="K17" s="43">
        <v>0</v>
      </c>
      <c r="L17" s="42">
        <v>1</v>
      </c>
      <c r="M17" s="136">
        <v>0.1</v>
      </c>
      <c r="N17" s="42" t="s">
        <v>163</v>
      </c>
      <c r="O17" s="136">
        <v>0</v>
      </c>
      <c r="P17" s="42" t="s">
        <v>163</v>
      </c>
      <c r="Q17" s="136">
        <v>0</v>
      </c>
      <c r="R17" s="42">
        <v>0</v>
      </c>
      <c r="S17" s="136">
        <v>0</v>
      </c>
      <c r="T17" s="257">
        <v>0</v>
      </c>
      <c r="U17" s="258">
        <v>0</v>
      </c>
    </row>
    <row r="18" spans="1:21" x14ac:dyDescent="0.2">
      <c r="A18" s="7" t="s">
        <v>56</v>
      </c>
      <c r="B18" s="41" t="s">
        <v>163</v>
      </c>
      <c r="C18" s="43">
        <v>0</v>
      </c>
      <c r="D18" s="8" t="s">
        <v>163</v>
      </c>
      <c r="E18" s="43">
        <v>0</v>
      </c>
      <c r="F18" s="8" t="s">
        <v>163</v>
      </c>
      <c r="G18" s="43">
        <v>0</v>
      </c>
      <c r="H18" s="8" t="s">
        <v>163</v>
      </c>
      <c r="I18" s="43">
        <v>0</v>
      </c>
      <c r="J18" s="41" t="s">
        <v>163</v>
      </c>
      <c r="K18" s="43">
        <v>0</v>
      </c>
      <c r="L18" s="42" t="s">
        <v>163</v>
      </c>
      <c r="M18" s="136">
        <v>0</v>
      </c>
      <c r="N18" s="42" t="s">
        <v>163</v>
      </c>
      <c r="O18" s="136">
        <v>0</v>
      </c>
      <c r="P18" s="42" t="s">
        <v>163</v>
      </c>
      <c r="Q18" s="136">
        <v>0</v>
      </c>
      <c r="R18" s="42">
        <v>0</v>
      </c>
      <c r="S18" s="136">
        <v>0</v>
      </c>
      <c r="T18" s="257">
        <v>1</v>
      </c>
      <c r="U18" s="258">
        <v>0.14285714285714285</v>
      </c>
    </row>
    <row r="19" spans="1:21" x14ac:dyDescent="0.2">
      <c r="A19" s="7" t="s">
        <v>57</v>
      </c>
      <c r="B19" s="41" t="s">
        <v>163</v>
      </c>
      <c r="C19" s="43">
        <v>0</v>
      </c>
      <c r="D19" s="8" t="s">
        <v>163</v>
      </c>
      <c r="E19" s="43">
        <v>0</v>
      </c>
      <c r="F19" s="8">
        <v>1</v>
      </c>
      <c r="G19" s="43">
        <v>0.14285714285714285</v>
      </c>
      <c r="H19" s="8" t="s">
        <v>163</v>
      </c>
      <c r="I19" s="43">
        <v>0</v>
      </c>
      <c r="J19" s="41" t="s">
        <v>163</v>
      </c>
      <c r="K19" s="43">
        <v>0</v>
      </c>
      <c r="L19" s="42" t="s">
        <v>163</v>
      </c>
      <c r="M19" s="136">
        <v>0</v>
      </c>
      <c r="N19" s="42" t="s">
        <v>163</v>
      </c>
      <c r="O19" s="136">
        <v>0</v>
      </c>
      <c r="P19" s="42" t="s">
        <v>163</v>
      </c>
      <c r="Q19" s="136">
        <v>0</v>
      </c>
      <c r="R19" s="42">
        <v>0</v>
      </c>
      <c r="S19" s="136">
        <v>0</v>
      </c>
      <c r="T19" s="257">
        <v>0</v>
      </c>
      <c r="U19" s="258">
        <v>0</v>
      </c>
    </row>
    <row r="20" spans="1:21" x14ac:dyDescent="0.2">
      <c r="A20" s="7"/>
      <c r="B20" s="7"/>
      <c r="C20" s="43"/>
      <c r="D20" s="7"/>
      <c r="E20" s="43"/>
      <c r="F20" s="7"/>
      <c r="G20" s="43"/>
      <c r="H20" s="7"/>
      <c r="I20" s="43"/>
      <c r="J20" s="7"/>
      <c r="K20" s="43"/>
      <c r="L20" s="12"/>
      <c r="M20" s="136"/>
      <c r="N20" s="12"/>
      <c r="O20" s="136"/>
      <c r="P20" s="12"/>
      <c r="Q20" s="136"/>
      <c r="R20" s="12"/>
      <c r="S20" s="136"/>
      <c r="T20" s="259"/>
      <c r="U20" s="258"/>
    </row>
    <row r="21" spans="1:21" x14ac:dyDescent="0.2">
      <c r="A21" s="7" t="s">
        <v>58</v>
      </c>
      <c r="B21" s="41" t="s">
        <v>163</v>
      </c>
      <c r="C21" s="43">
        <v>0</v>
      </c>
      <c r="D21" s="8" t="s">
        <v>163</v>
      </c>
      <c r="E21" s="43">
        <v>0</v>
      </c>
      <c r="F21" s="8" t="s">
        <v>163</v>
      </c>
      <c r="G21" s="43">
        <v>0</v>
      </c>
      <c r="H21" s="8">
        <v>1</v>
      </c>
      <c r="I21" s="43">
        <v>0.1</v>
      </c>
      <c r="J21" s="118" t="s">
        <v>163</v>
      </c>
      <c r="K21" s="43">
        <v>0</v>
      </c>
      <c r="L21" s="42" t="s">
        <v>163</v>
      </c>
      <c r="M21" s="136">
        <v>0</v>
      </c>
      <c r="N21" s="42">
        <v>1</v>
      </c>
      <c r="O21" s="136">
        <v>0.2</v>
      </c>
      <c r="P21" s="42" t="s">
        <v>163</v>
      </c>
      <c r="Q21" s="136">
        <v>0</v>
      </c>
      <c r="R21" s="42">
        <v>0</v>
      </c>
      <c r="S21" s="136">
        <v>0</v>
      </c>
      <c r="T21" s="257">
        <v>1</v>
      </c>
      <c r="U21" s="258">
        <v>0.14285714285714285</v>
      </c>
    </row>
    <row r="22" spans="1:21" x14ac:dyDescent="0.2">
      <c r="A22" s="7" t="s">
        <v>59</v>
      </c>
      <c r="B22" s="41" t="s">
        <v>163</v>
      </c>
      <c r="C22" s="43">
        <v>0</v>
      </c>
      <c r="D22" s="8" t="s">
        <v>163</v>
      </c>
      <c r="E22" s="43">
        <v>0</v>
      </c>
      <c r="F22" s="8" t="s">
        <v>163</v>
      </c>
      <c r="G22" s="43">
        <v>0</v>
      </c>
      <c r="H22" s="8">
        <v>2</v>
      </c>
      <c r="I22" s="43">
        <v>0.2</v>
      </c>
      <c r="J22" s="118" t="s">
        <v>163</v>
      </c>
      <c r="K22" s="43">
        <v>0</v>
      </c>
      <c r="L22" s="42" t="s">
        <v>163</v>
      </c>
      <c r="M22" s="136">
        <v>0</v>
      </c>
      <c r="N22" s="42" t="s">
        <v>163</v>
      </c>
      <c r="O22" s="136">
        <v>0</v>
      </c>
      <c r="P22" s="42" t="s">
        <v>163</v>
      </c>
      <c r="Q22" s="136">
        <v>0</v>
      </c>
      <c r="R22" s="42">
        <v>0</v>
      </c>
      <c r="S22" s="136">
        <v>0</v>
      </c>
      <c r="T22" s="257">
        <v>0</v>
      </c>
      <c r="U22" s="258">
        <v>0</v>
      </c>
    </row>
    <row r="23" spans="1:21" x14ac:dyDescent="0.2">
      <c r="A23" s="7" t="s">
        <v>60</v>
      </c>
      <c r="B23" s="41" t="s">
        <v>163</v>
      </c>
      <c r="C23" s="43">
        <v>0</v>
      </c>
      <c r="D23" s="8" t="s">
        <v>163</v>
      </c>
      <c r="E23" s="43">
        <v>0</v>
      </c>
      <c r="F23" s="8" t="s">
        <v>163</v>
      </c>
      <c r="G23" s="43">
        <v>0</v>
      </c>
      <c r="H23" s="8" t="s">
        <v>163</v>
      </c>
      <c r="I23" s="43">
        <v>0</v>
      </c>
      <c r="J23" s="118" t="s">
        <v>163</v>
      </c>
      <c r="K23" s="43">
        <v>0</v>
      </c>
      <c r="L23" s="42" t="s">
        <v>163</v>
      </c>
      <c r="M23" s="136">
        <v>0</v>
      </c>
      <c r="N23" s="42" t="s">
        <v>163</v>
      </c>
      <c r="O23" s="136">
        <v>0</v>
      </c>
      <c r="P23" s="42" t="s">
        <v>163</v>
      </c>
      <c r="Q23" s="136">
        <v>0</v>
      </c>
      <c r="R23" s="42">
        <v>2</v>
      </c>
      <c r="S23" s="136">
        <v>0.5</v>
      </c>
      <c r="T23" s="257">
        <v>1</v>
      </c>
      <c r="U23" s="258">
        <v>0.14285714285714285</v>
      </c>
    </row>
    <row r="24" spans="1:21" x14ac:dyDescent="0.2">
      <c r="A24" s="7"/>
      <c r="B24" s="42"/>
      <c r="C24" s="43"/>
      <c r="D24" s="8"/>
      <c r="E24" s="43"/>
      <c r="F24" s="8"/>
      <c r="G24" s="43"/>
      <c r="H24" s="8"/>
      <c r="I24" s="43"/>
      <c r="J24" s="39"/>
      <c r="K24" s="43"/>
      <c r="L24" s="12"/>
      <c r="M24" s="136"/>
      <c r="N24" s="12"/>
      <c r="O24" s="136"/>
      <c r="P24" s="12"/>
      <c r="Q24" s="136"/>
      <c r="R24" s="12"/>
      <c r="S24" s="136"/>
      <c r="T24" s="259"/>
      <c r="U24" s="258"/>
    </row>
    <row r="25" spans="1:21" x14ac:dyDescent="0.2">
      <c r="A25" s="7" t="s">
        <v>61</v>
      </c>
      <c r="B25" s="42" t="s">
        <v>163</v>
      </c>
      <c r="C25" s="43">
        <v>0</v>
      </c>
      <c r="D25" s="8">
        <v>1</v>
      </c>
      <c r="E25" s="43">
        <v>0.2</v>
      </c>
      <c r="F25" s="8" t="s">
        <v>163</v>
      </c>
      <c r="G25" s="43">
        <v>0</v>
      </c>
      <c r="H25" s="8">
        <v>1</v>
      </c>
      <c r="I25" s="43">
        <v>0.1</v>
      </c>
      <c r="J25" s="118" t="s">
        <v>163</v>
      </c>
      <c r="K25" s="43">
        <v>0</v>
      </c>
      <c r="L25" s="42">
        <v>1</v>
      </c>
      <c r="M25" s="136">
        <v>0.1</v>
      </c>
      <c r="N25" s="42">
        <v>1</v>
      </c>
      <c r="O25" s="136">
        <v>0.2</v>
      </c>
      <c r="P25" s="42" t="s">
        <v>163</v>
      </c>
      <c r="Q25" s="136">
        <v>0</v>
      </c>
      <c r="R25" s="42">
        <v>0</v>
      </c>
      <c r="S25" s="136">
        <v>0</v>
      </c>
      <c r="T25" s="257">
        <v>1</v>
      </c>
      <c r="U25" s="258">
        <v>0.14285714285714285</v>
      </c>
    </row>
    <row r="26" spans="1:21" x14ac:dyDescent="0.2">
      <c r="A26" s="7" t="s">
        <v>62</v>
      </c>
      <c r="B26" s="41" t="s">
        <v>163</v>
      </c>
      <c r="C26" s="43">
        <v>0</v>
      </c>
      <c r="D26" s="8" t="s">
        <v>163</v>
      </c>
      <c r="E26" s="43">
        <v>0</v>
      </c>
      <c r="F26" s="8" t="s">
        <v>163</v>
      </c>
      <c r="G26" s="43">
        <v>0</v>
      </c>
      <c r="H26" s="8" t="s">
        <v>163</v>
      </c>
      <c r="I26" s="43">
        <v>0</v>
      </c>
      <c r="J26" s="118">
        <v>1</v>
      </c>
      <c r="K26" s="43">
        <v>0.1</v>
      </c>
      <c r="L26" s="42" t="s">
        <v>163</v>
      </c>
      <c r="M26" s="136">
        <v>0</v>
      </c>
      <c r="N26" s="42" t="s">
        <v>163</v>
      </c>
      <c r="O26" s="136">
        <v>0</v>
      </c>
      <c r="P26" s="42" t="s">
        <v>163</v>
      </c>
      <c r="Q26" s="136">
        <v>0</v>
      </c>
      <c r="R26" s="42">
        <v>0</v>
      </c>
      <c r="S26" s="136">
        <v>0</v>
      </c>
      <c r="T26" s="257">
        <v>0</v>
      </c>
      <c r="U26" s="258">
        <v>0</v>
      </c>
    </row>
    <row r="27" spans="1:21" x14ac:dyDescent="0.2">
      <c r="A27" s="7" t="s">
        <v>63</v>
      </c>
      <c r="B27" s="41" t="s">
        <v>163</v>
      </c>
      <c r="C27" s="43">
        <v>0</v>
      </c>
      <c r="D27" s="8" t="s">
        <v>163</v>
      </c>
      <c r="E27" s="43">
        <v>0</v>
      </c>
      <c r="F27" s="8" t="s">
        <v>163</v>
      </c>
      <c r="G27" s="43">
        <v>0</v>
      </c>
      <c r="H27" s="8" t="s">
        <v>163</v>
      </c>
      <c r="I27" s="43">
        <v>0</v>
      </c>
      <c r="J27" s="118" t="s">
        <v>163</v>
      </c>
      <c r="K27" s="43">
        <v>0</v>
      </c>
      <c r="L27" s="42" t="s">
        <v>163</v>
      </c>
      <c r="M27" s="136">
        <v>0</v>
      </c>
      <c r="N27" s="42" t="s">
        <v>163</v>
      </c>
      <c r="O27" s="136">
        <v>0</v>
      </c>
      <c r="P27" s="42" t="s">
        <v>163</v>
      </c>
      <c r="Q27" s="136">
        <v>0</v>
      </c>
      <c r="R27" s="42">
        <v>1</v>
      </c>
      <c r="S27" s="136">
        <v>0.25</v>
      </c>
      <c r="T27" s="257">
        <v>0</v>
      </c>
      <c r="U27" s="258">
        <v>0</v>
      </c>
    </row>
    <row r="28" spans="1:21" x14ac:dyDescent="0.2">
      <c r="A28" s="7" t="s">
        <v>64</v>
      </c>
      <c r="B28" s="41" t="s">
        <v>163</v>
      </c>
      <c r="C28" s="43">
        <v>0</v>
      </c>
      <c r="D28" s="8">
        <v>1</v>
      </c>
      <c r="E28" s="43">
        <v>0.2</v>
      </c>
      <c r="F28" s="8" t="s">
        <v>163</v>
      </c>
      <c r="G28" s="43">
        <v>0</v>
      </c>
      <c r="H28" s="8" t="s">
        <v>163</v>
      </c>
      <c r="I28" s="43">
        <v>0</v>
      </c>
      <c r="J28" s="118">
        <v>2</v>
      </c>
      <c r="K28" s="43">
        <v>0.2</v>
      </c>
      <c r="L28" s="42" t="s">
        <v>163</v>
      </c>
      <c r="M28" s="136">
        <v>0</v>
      </c>
      <c r="N28" s="42" t="s">
        <v>163</v>
      </c>
      <c r="O28" s="136">
        <v>0</v>
      </c>
      <c r="P28" s="42" t="s">
        <v>163</v>
      </c>
      <c r="Q28" s="136">
        <v>0</v>
      </c>
      <c r="R28" s="42">
        <v>0</v>
      </c>
      <c r="S28" s="136">
        <v>0</v>
      </c>
      <c r="T28" s="257">
        <v>1</v>
      </c>
      <c r="U28" s="258">
        <v>0.14285714285714285</v>
      </c>
    </row>
    <row r="29" spans="1:21" x14ac:dyDescent="0.2">
      <c r="A29" s="123"/>
      <c r="B29" s="139"/>
      <c r="C29" s="140"/>
      <c r="D29" s="139"/>
      <c r="E29" s="140"/>
      <c r="F29" s="139"/>
      <c r="G29" s="140"/>
      <c r="H29" s="139"/>
      <c r="I29" s="140"/>
      <c r="J29" s="139"/>
      <c r="K29" s="140"/>
      <c r="L29" s="141"/>
      <c r="M29" s="142"/>
      <c r="N29" s="141"/>
      <c r="O29" s="142"/>
      <c r="P29" s="141"/>
      <c r="Q29" s="142"/>
      <c r="R29" s="141"/>
      <c r="S29" s="142"/>
      <c r="T29" s="260"/>
      <c r="U29" s="261"/>
    </row>
    <row r="30" spans="1:21" s="4" customFormat="1" x14ac:dyDescent="0.2">
      <c r="A30" s="44" t="s">
        <v>9</v>
      </c>
      <c r="B30" s="102">
        <v>2</v>
      </c>
      <c r="C30" s="104">
        <v>1</v>
      </c>
      <c r="D30" s="102">
        <v>5</v>
      </c>
      <c r="E30" s="104">
        <v>1</v>
      </c>
      <c r="F30" s="102">
        <v>7</v>
      </c>
      <c r="G30" s="104">
        <v>1</v>
      </c>
      <c r="H30" s="102">
        <v>10</v>
      </c>
      <c r="I30" s="104">
        <v>1</v>
      </c>
      <c r="J30" s="102">
        <v>10</v>
      </c>
      <c r="K30" s="104">
        <v>1</v>
      </c>
      <c r="L30" s="103">
        <v>10</v>
      </c>
      <c r="M30" s="137">
        <v>1</v>
      </c>
      <c r="N30" s="103">
        <v>5</v>
      </c>
      <c r="O30" s="137">
        <v>1</v>
      </c>
      <c r="P30" s="103">
        <v>1</v>
      </c>
      <c r="Q30" s="137">
        <v>1</v>
      </c>
      <c r="R30" s="103">
        <v>4</v>
      </c>
      <c r="S30" s="137">
        <v>1</v>
      </c>
      <c r="T30" s="262">
        <v>7</v>
      </c>
      <c r="U30" s="263">
        <v>1</v>
      </c>
    </row>
    <row r="31" spans="1:21" ht="14.25" x14ac:dyDescent="0.2">
      <c r="A31" s="44" t="s">
        <v>105</v>
      </c>
      <c r="B31" s="359">
        <v>5750</v>
      </c>
      <c r="C31" s="367"/>
      <c r="D31" s="359">
        <v>136633</v>
      </c>
      <c r="E31" s="359"/>
      <c r="F31" s="359">
        <v>9500</v>
      </c>
      <c r="G31" s="359">
        <v>9500</v>
      </c>
      <c r="H31" s="359">
        <v>20221</v>
      </c>
      <c r="I31" s="359">
        <v>20221</v>
      </c>
      <c r="J31" s="359">
        <v>59522</v>
      </c>
      <c r="K31" s="359"/>
      <c r="L31" s="357">
        <v>24004.3</v>
      </c>
      <c r="M31" s="365"/>
      <c r="N31" s="357">
        <v>22762.25</v>
      </c>
      <c r="O31" s="362"/>
      <c r="P31" s="357">
        <v>1080</v>
      </c>
      <c r="Q31" s="357"/>
      <c r="R31" s="357">
        <v>45489.53</v>
      </c>
      <c r="S31" s="357"/>
      <c r="T31" s="352">
        <v>74647.960000000006</v>
      </c>
      <c r="U31" s="352"/>
    </row>
    <row r="32" spans="1:21" x14ac:dyDescent="0.2">
      <c r="A32" s="44" t="s">
        <v>65</v>
      </c>
      <c r="B32" s="359"/>
      <c r="C32" s="367"/>
      <c r="D32" s="359">
        <v>4291</v>
      </c>
      <c r="E32" s="359"/>
      <c r="F32" s="359">
        <v>5000</v>
      </c>
      <c r="G32" s="359">
        <v>5000</v>
      </c>
      <c r="H32" s="359">
        <v>6892</v>
      </c>
      <c r="I32" s="359">
        <v>6892</v>
      </c>
      <c r="J32" s="357">
        <v>4267</v>
      </c>
      <c r="K32" s="357"/>
      <c r="L32" s="357">
        <v>4758.5050000000001</v>
      </c>
      <c r="M32" s="365"/>
      <c r="N32" s="357">
        <v>3190.68</v>
      </c>
      <c r="O32" s="362"/>
      <c r="P32" s="357">
        <v>1080</v>
      </c>
      <c r="Q32" s="357"/>
      <c r="R32" s="357">
        <v>16173.67</v>
      </c>
      <c r="S32" s="357"/>
      <c r="T32" s="352">
        <v>12045</v>
      </c>
      <c r="U32" s="352"/>
    </row>
    <row r="33" spans="1:21" x14ac:dyDescent="0.2">
      <c r="A33" s="75" t="s">
        <v>66</v>
      </c>
      <c r="B33" s="360">
        <v>3203</v>
      </c>
      <c r="C33" s="370"/>
      <c r="D33" s="360">
        <v>33937</v>
      </c>
      <c r="E33" s="360"/>
      <c r="F33" s="360">
        <v>4886</v>
      </c>
      <c r="G33" s="360">
        <v>4886</v>
      </c>
      <c r="H33" s="360">
        <v>8515</v>
      </c>
      <c r="I33" s="360">
        <v>8515</v>
      </c>
      <c r="J33" s="360">
        <v>16725</v>
      </c>
      <c r="K33" s="360"/>
      <c r="L33" s="356">
        <v>6137.021999999999</v>
      </c>
      <c r="M33" s="364"/>
      <c r="N33" s="356">
        <v>8131.1119999999992</v>
      </c>
      <c r="O33" s="366"/>
      <c r="P33" s="356">
        <v>1080</v>
      </c>
      <c r="Q33" s="356"/>
      <c r="R33" s="356">
        <v>19647.32</v>
      </c>
      <c r="S33" s="356"/>
      <c r="T33" s="354">
        <v>20343.875714285714</v>
      </c>
      <c r="U33" s="354"/>
    </row>
    <row r="34" spans="1:21" ht="13.5" customHeight="1" x14ac:dyDescent="0.2">
      <c r="A34" s="175" t="s">
        <v>152</v>
      </c>
      <c r="B34" s="35"/>
      <c r="C34" s="35"/>
      <c r="D34" s="35"/>
      <c r="E34" s="35"/>
      <c r="F34" s="35"/>
      <c r="G34" s="35"/>
      <c r="H34" s="35"/>
      <c r="I34" s="35"/>
      <c r="J34" s="35"/>
      <c r="K34" s="36"/>
      <c r="L34" s="8"/>
      <c r="T34"/>
    </row>
    <row r="35" spans="1:21" ht="13.5" customHeight="1" x14ac:dyDescent="0.2">
      <c r="A35" s="176" t="s">
        <v>155</v>
      </c>
      <c r="B35" s="35"/>
      <c r="C35" s="35"/>
      <c r="D35" s="35"/>
      <c r="E35" s="35"/>
      <c r="F35" s="35"/>
      <c r="G35" s="35"/>
      <c r="H35" s="35"/>
      <c r="I35" s="35"/>
      <c r="J35" s="35"/>
      <c r="K35" s="36"/>
      <c r="L35" s="8"/>
      <c r="T35"/>
    </row>
    <row r="36" spans="1:21" x14ac:dyDescent="0.2">
      <c r="A36" s="100" t="s">
        <v>136</v>
      </c>
      <c r="B36" s="45"/>
      <c r="C36" s="46"/>
      <c r="D36" s="45"/>
      <c r="E36" s="46"/>
      <c r="F36" s="45"/>
      <c r="G36" s="46"/>
      <c r="H36" s="45"/>
      <c r="I36" s="46"/>
      <c r="J36" s="45"/>
      <c r="K36" s="46"/>
      <c r="L36" s="45"/>
      <c r="M36" s="46"/>
    </row>
    <row r="37" spans="1:21" x14ac:dyDescent="0.2">
      <c r="A37" s="19" t="s">
        <v>111</v>
      </c>
      <c r="B37" s="19"/>
      <c r="C37" s="19"/>
      <c r="D37" s="19"/>
      <c r="E37" s="19"/>
      <c r="F37" s="19"/>
      <c r="G37" s="19"/>
      <c r="H37" s="19"/>
      <c r="I37" s="19"/>
      <c r="J37" s="19"/>
      <c r="K37" s="19"/>
      <c r="L37" s="19"/>
    </row>
    <row r="38" spans="1:21" x14ac:dyDescent="0.2">
      <c r="A38" s="54" t="s">
        <v>114</v>
      </c>
      <c r="B38" s="19"/>
      <c r="C38" s="19"/>
      <c r="D38" s="19"/>
      <c r="E38" s="19"/>
      <c r="F38" s="19"/>
      <c r="G38" s="19"/>
      <c r="H38" s="19"/>
      <c r="I38" s="19"/>
      <c r="J38" s="19"/>
      <c r="K38" s="19"/>
      <c r="L38" s="19"/>
    </row>
    <row r="39" spans="1:21" x14ac:dyDescent="0.2">
      <c r="A39" s="177"/>
      <c r="B39" s="19"/>
      <c r="C39" s="19"/>
      <c r="D39" s="19"/>
      <c r="E39" s="19"/>
      <c r="F39" s="19"/>
      <c r="G39" s="19"/>
      <c r="H39" s="19"/>
      <c r="I39" s="19"/>
      <c r="J39" s="19"/>
      <c r="K39" s="19"/>
      <c r="L39" s="19"/>
    </row>
    <row r="40" spans="1:21" x14ac:dyDescent="0.2">
      <c r="A40" s="208" t="s">
        <v>164</v>
      </c>
    </row>
  </sheetData>
  <mergeCells count="40">
    <mergeCell ref="R5:S5"/>
    <mergeCell ref="R31:S31"/>
    <mergeCell ref="R32:S32"/>
    <mergeCell ref="T5:U5"/>
    <mergeCell ref="T31:U31"/>
    <mergeCell ref="T32:U32"/>
    <mergeCell ref="R33:S33"/>
    <mergeCell ref="J31:K31"/>
    <mergeCell ref="L33:M33"/>
    <mergeCell ref="H31:I31"/>
    <mergeCell ref="T33:U33"/>
    <mergeCell ref="L32:M32"/>
    <mergeCell ref="P31:Q31"/>
    <mergeCell ref="P32:Q32"/>
    <mergeCell ref="P33:Q33"/>
    <mergeCell ref="N33:O33"/>
    <mergeCell ref="L31:M31"/>
    <mergeCell ref="H33:I33"/>
    <mergeCell ref="J33:K33"/>
    <mergeCell ref="J32:K32"/>
    <mergeCell ref="H32:I32"/>
    <mergeCell ref="H5:I5"/>
    <mergeCell ref="P5:Q5"/>
    <mergeCell ref="J5:K5"/>
    <mergeCell ref="N5:O5"/>
    <mergeCell ref="N31:O31"/>
    <mergeCell ref="N32:O32"/>
    <mergeCell ref="L5:M5"/>
    <mergeCell ref="B5:C5"/>
    <mergeCell ref="D5:E5"/>
    <mergeCell ref="F5:G5"/>
    <mergeCell ref="F33:G33"/>
    <mergeCell ref="B33:C33"/>
    <mergeCell ref="D33:E33"/>
    <mergeCell ref="B32:C32"/>
    <mergeCell ref="D32:E32"/>
    <mergeCell ref="B31:C31"/>
    <mergeCell ref="D31:E31"/>
    <mergeCell ref="F31:G31"/>
    <mergeCell ref="F32:G32"/>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zoomScale="90" zoomScaleNormal="90" workbookViewId="0"/>
  </sheetViews>
  <sheetFormatPr defaultRowHeight="12.75" x14ac:dyDescent="0.2"/>
  <cols>
    <col min="1" max="1" width="22.85546875" customWidth="1"/>
    <col min="3" max="3" width="9" customWidth="1"/>
    <col min="20" max="20" width="9.140625" style="8"/>
  </cols>
  <sheetData>
    <row r="1" spans="1:21" x14ac:dyDescent="0.2">
      <c r="A1" s="4" t="s">
        <v>74</v>
      </c>
    </row>
    <row r="2" spans="1:21" x14ac:dyDescent="0.2">
      <c r="A2" s="4" t="s">
        <v>192</v>
      </c>
    </row>
    <row r="3" spans="1:21" s="8" customFormat="1" x14ac:dyDescent="0.2">
      <c r="A3" s="6" t="s">
        <v>0</v>
      </c>
      <c r="B3" s="22"/>
      <c r="C3" s="22"/>
      <c r="D3" s="15"/>
      <c r="E3" s="15"/>
      <c r="F3" s="15"/>
      <c r="G3" s="12"/>
    </row>
    <row r="4" spans="1:21" x14ac:dyDescent="0.2">
      <c r="A4" s="129"/>
      <c r="B4" s="121"/>
      <c r="C4" s="121"/>
      <c r="D4" s="121"/>
      <c r="E4" s="121"/>
      <c r="F4" s="121"/>
      <c r="G4" s="121"/>
      <c r="H4" s="121"/>
      <c r="I4" s="121"/>
      <c r="J4" s="121"/>
      <c r="K4" s="121"/>
      <c r="L4" s="146"/>
      <c r="M4" s="146"/>
      <c r="N4" s="121"/>
      <c r="O4" s="121"/>
      <c r="P4" s="121"/>
      <c r="Q4" s="121"/>
      <c r="R4" s="121"/>
      <c r="S4" s="121"/>
      <c r="T4" s="121"/>
      <c r="U4" s="121"/>
    </row>
    <row r="5" spans="1:21" x14ac:dyDescent="0.2">
      <c r="A5" s="131"/>
      <c r="B5" s="358" t="s">
        <v>1</v>
      </c>
      <c r="C5" s="358"/>
      <c r="D5" s="358" t="s">
        <v>2</v>
      </c>
      <c r="E5" s="358"/>
      <c r="F5" s="358" t="s">
        <v>3</v>
      </c>
      <c r="G5" s="358"/>
      <c r="H5" s="358" t="s">
        <v>7</v>
      </c>
      <c r="I5" s="358"/>
      <c r="J5" s="358" t="s">
        <v>4</v>
      </c>
      <c r="K5" s="358"/>
      <c r="L5" s="362" t="s">
        <v>5</v>
      </c>
      <c r="M5" s="362"/>
      <c r="N5" s="349" t="s">
        <v>134</v>
      </c>
      <c r="O5" s="349"/>
      <c r="P5" s="349" t="s">
        <v>135</v>
      </c>
      <c r="Q5" s="349"/>
      <c r="R5" s="349" t="s">
        <v>165</v>
      </c>
      <c r="S5" s="349"/>
      <c r="T5" s="349" t="s">
        <v>185</v>
      </c>
      <c r="U5" s="349"/>
    </row>
    <row r="6" spans="1:21" s="4" customFormat="1" ht="14.25" x14ac:dyDescent="0.2">
      <c r="A6" s="75" t="s">
        <v>140</v>
      </c>
      <c r="B6" s="135" t="s">
        <v>31</v>
      </c>
      <c r="C6" s="135" t="s">
        <v>12</v>
      </c>
      <c r="D6" s="135" t="s">
        <v>31</v>
      </c>
      <c r="E6" s="135" t="s">
        <v>12</v>
      </c>
      <c r="F6" s="135" t="s">
        <v>31</v>
      </c>
      <c r="G6" s="135" t="s">
        <v>12</v>
      </c>
      <c r="H6" s="135" t="s">
        <v>31</v>
      </c>
      <c r="I6" s="135" t="s">
        <v>12</v>
      </c>
      <c r="J6" s="135" t="s">
        <v>31</v>
      </c>
      <c r="K6" s="135" t="s">
        <v>12</v>
      </c>
      <c r="L6" s="138" t="s">
        <v>31</v>
      </c>
      <c r="M6" s="138" t="s">
        <v>12</v>
      </c>
      <c r="N6" s="138" t="s">
        <v>31</v>
      </c>
      <c r="O6" s="138" t="s">
        <v>12</v>
      </c>
      <c r="P6" s="138" t="s">
        <v>31</v>
      </c>
      <c r="Q6" s="138" t="s">
        <v>12</v>
      </c>
      <c r="R6" s="138" t="s">
        <v>31</v>
      </c>
      <c r="S6" s="138" t="s">
        <v>12</v>
      </c>
      <c r="T6" s="138" t="s">
        <v>31</v>
      </c>
      <c r="U6" s="138" t="s">
        <v>12</v>
      </c>
    </row>
    <row r="7" spans="1:21" ht="21" customHeight="1" x14ac:dyDescent="0.2">
      <c r="A7" s="7" t="s">
        <v>47</v>
      </c>
      <c r="B7" s="41" t="s">
        <v>163</v>
      </c>
      <c r="C7" s="43">
        <v>0</v>
      </c>
      <c r="D7" s="197" t="s">
        <v>163</v>
      </c>
      <c r="E7" s="43">
        <v>0</v>
      </c>
      <c r="F7" s="197" t="s">
        <v>163</v>
      </c>
      <c r="G7" s="43">
        <v>0</v>
      </c>
      <c r="H7" s="197" t="s">
        <v>163</v>
      </c>
      <c r="I7" s="43">
        <v>0</v>
      </c>
      <c r="J7" s="41" t="s">
        <v>163</v>
      </c>
      <c r="K7" s="43">
        <v>0</v>
      </c>
      <c r="L7" s="42" t="s">
        <v>163</v>
      </c>
      <c r="M7" s="136">
        <v>0</v>
      </c>
      <c r="N7" s="42" t="s">
        <v>163</v>
      </c>
      <c r="O7" s="136">
        <v>0</v>
      </c>
      <c r="P7" s="42" t="s">
        <v>163</v>
      </c>
      <c r="Q7" s="136">
        <v>0</v>
      </c>
      <c r="R7" s="42">
        <v>0</v>
      </c>
      <c r="S7" s="136">
        <v>0</v>
      </c>
      <c r="T7" s="257">
        <v>0</v>
      </c>
      <c r="U7" s="258">
        <v>0</v>
      </c>
    </row>
    <row r="8" spans="1:21" x14ac:dyDescent="0.2">
      <c r="A8" s="7" t="s">
        <v>48</v>
      </c>
      <c r="B8" s="41">
        <v>2</v>
      </c>
      <c r="C8" s="43">
        <v>0.25</v>
      </c>
      <c r="D8" s="197">
        <v>1</v>
      </c>
      <c r="E8" s="43">
        <v>0.2</v>
      </c>
      <c r="F8" s="197">
        <v>3</v>
      </c>
      <c r="G8" s="43">
        <v>0.2</v>
      </c>
      <c r="H8" s="197" t="s">
        <v>163</v>
      </c>
      <c r="I8" s="43">
        <v>0</v>
      </c>
      <c r="J8" s="41" t="s">
        <v>163</v>
      </c>
      <c r="K8" s="43">
        <v>0</v>
      </c>
      <c r="L8" s="42" t="s">
        <v>163</v>
      </c>
      <c r="M8" s="136">
        <v>0</v>
      </c>
      <c r="N8" s="42">
        <v>2</v>
      </c>
      <c r="O8" s="136">
        <v>0.2</v>
      </c>
      <c r="P8" s="42" t="s">
        <v>163</v>
      </c>
      <c r="Q8" s="136">
        <v>0</v>
      </c>
      <c r="R8" s="42">
        <v>0</v>
      </c>
      <c r="S8" s="136">
        <v>0</v>
      </c>
      <c r="T8" s="257">
        <v>0</v>
      </c>
      <c r="U8" s="258">
        <v>0</v>
      </c>
    </row>
    <row r="9" spans="1:21" x14ac:dyDescent="0.2">
      <c r="A9" s="7"/>
      <c r="B9" s="198"/>
      <c r="C9" s="43"/>
      <c r="D9" s="197"/>
      <c r="E9" s="43"/>
      <c r="F9" s="197"/>
      <c r="G9" s="43"/>
      <c r="H9" s="197"/>
      <c r="I9" s="43"/>
      <c r="J9" s="198"/>
      <c r="K9" s="43"/>
      <c r="L9" s="101"/>
      <c r="M9" s="136">
        <v>0</v>
      </c>
      <c r="N9" s="101"/>
      <c r="O9" s="136"/>
      <c r="P9" s="101"/>
      <c r="Q9" s="136"/>
      <c r="R9" s="101"/>
      <c r="S9" s="136"/>
      <c r="T9" s="259"/>
      <c r="U9" s="258"/>
    </row>
    <row r="10" spans="1:21" x14ac:dyDescent="0.2">
      <c r="A10" s="7" t="s">
        <v>49</v>
      </c>
      <c r="B10" s="41">
        <v>2</v>
      </c>
      <c r="C10" s="43">
        <v>0.25</v>
      </c>
      <c r="D10" s="197" t="s">
        <v>163</v>
      </c>
      <c r="E10" s="43">
        <v>0</v>
      </c>
      <c r="F10" s="197">
        <v>1</v>
      </c>
      <c r="G10" s="43">
        <v>6.6666666666666666E-2</v>
      </c>
      <c r="H10" s="197">
        <v>3</v>
      </c>
      <c r="I10" s="43">
        <v>0.25</v>
      </c>
      <c r="J10" s="41" t="s">
        <v>163</v>
      </c>
      <c r="K10" s="43">
        <v>0</v>
      </c>
      <c r="L10" s="42">
        <v>2</v>
      </c>
      <c r="M10" s="136">
        <v>0.33333333333333331</v>
      </c>
      <c r="N10" s="42">
        <v>1</v>
      </c>
      <c r="O10" s="136">
        <v>0.1</v>
      </c>
      <c r="P10" s="42" t="s">
        <v>163</v>
      </c>
      <c r="Q10" s="136">
        <v>0</v>
      </c>
      <c r="R10" s="42">
        <v>0</v>
      </c>
      <c r="S10" s="136">
        <v>0</v>
      </c>
      <c r="T10" s="257">
        <v>0</v>
      </c>
      <c r="U10" s="258">
        <v>0</v>
      </c>
    </row>
    <row r="11" spans="1:21" x14ac:dyDescent="0.2">
      <c r="A11" s="7" t="s">
        <v>50</v>
      </c>
      <c r="B11" s="41" t="s">
        <v>163</v>
      </c>
      <c r="C11" s="43">
        <v>0</v>
      </c>
      <c r="D11" s="197" t="s">
        <v>163</v>
      </c>
      <c r="E11" s="43">
        <v>0</v>
      </c>
      <c r="F11" s="197">
        <v>1</v>
      </c>
      <c r="G11" s="43">
        <v>6.6666666666666666E-2</v>
      </c>
      <c r="H11" s="197" t="s">
        <v>163</v>
      </c>
      <c r="I11" s="43">
        <v>0</v>
      </c>
      <c r="J11" s="41" t="s">
        <v>163</v>
      </c>
      <c r="K11" s="43">
        <v>0</v>
      </c>
      <c r="L11" s="42" t="s">
        <v>163</v>
      </c>
      <c r="M11" s="136">
        <v>0</v>
      </c>
      <c r="N11" s="42" t="s">
        <v>163</v>
      </c>
      <c r="O11" s="136">
        <v>0</v>
      </c>
      <c r="P11" s="42">
        <v>2</v>
      </c>
      <c r="Q11" s="136">
        <v>0.22222222222222221</v>
      </c>
      <c r="R11" s="42">
        <v>0</v>
      </c>
      <c r="S11" s="136">
        <v>0</v>
      </c>
      <c r="T11" s="257">
        <v>0</v>
      </c>
      <c r="U11" s="258">
        <v>0</v>
      </c>
    </row>
    <row r="12" spans="1:21" x14ac:dyDescent="0.2">
      <c r="A12" s="7" t="s">
        <v>51</v>
      </c>
      <c r="B12" s="41">
        <v>1</v>
      </c>
      <c r="C12" s="43">
        <v>0.125</v>
      </c>
      <c r="D12" s="197" t="s">
        <v>163</v>
      </c>
      <c r="E12" s="43">
        <v>0</v>
      </c>
      <c r="F12" s="197" t="s">
        <v>163</v>
      </c>
      <c r="G12" s="43">
        <v>0</v>
      </c>
      <c r="H12" s="197">
        <v>1</v>
      </c>
      <c r="I12" s="43">
        <v>8.3333333333333329E-2</v>
      </c>
      <c r="J12" s="41" t="s">
        <v>163</v>
      </c>
      <c r="K12" s="43">
        <v>0</v>
      </c>
      <c r="L12" s="42" t="s">
        <v>163</v>
      </c>
      <c r="M12" s="136">
        <v>0</v>
      </c>
      <c r="N12" s="42" t="s">
        <v>163</v>
      </c>
      <c r="O12" s="136">
        <v>0</v>
      </c>
      <c r="P12" s="42" t="s">
        <v>163</v>
      </c>
      <c r="Q12" s="136">
        <v>0</v>
      </c>
      <c r="R12" s="42">
        <v>0</v>
      </c>
      <c r="S12" s="136">
        <v>0</v>
      </c>
      <c r="T12" s="257">
        <v>1</v>
      </c>
      <c r="U12" s="258">
        <v>0.25</v>
      </c>
    </row>
    <row r="13" spans="1:21" x14ac:dyDescent="0.2">
      <c r="A13" s="7" t="s">
        <v>52</v>
      </c>
      <c r="B13" s="41" t="s">
        <v>163</v>
      </c>
      <c r="C13" s="43">
        <v>0</v>
      </c>
      <c r="D13" s="197" t="s">
        <v>163</v>
      </c>
      <c r="E13" s="43">
        <v>0</v>
      </c>
      <c r="F13" s="197">
        <v>1</v>
      </c>
      <c r="G13" s="43">
        <v>6.6666666666666666E-2</v>
      </c>
      <c r="H13" s="197" t="s">
        <v>163</v>
      </c>
      <c r="I13" s="43">
        <v>0</v>
      </c>
      <c r="J13" s="41" t="s">
        <v>163</v>
      </c>
      <c r="K13" s="43">
        <v>0</v>
      </c>
      <c r="L13" s="42" t="s">
        <v>163</v>
      </c>
      <c r="M13" s="136">
        <v>0</v>
      </c>
      <c r="N13" s="42">
        <v>1</v>
      </c>
      <c r="O13" s="136">
        <v>0.1</v>
      </c>
      <c r="P13" s="42">
        <v>1</v>
      </c>
      <c r="Q13" s="136">
        <v>0.1111111111111111</v>
      </c>
      <c r="R13" s="42">
        <v>0</v>
      </c>
      <c r="S13" s="136">
        <v>0</v>
      </c>
      <c r="T13" s="257">
        <v>0</v>
      </c>
      <c r="U13" s="258">
        <v>0</v>
      </c>
    </row>
    <row r="14" spans="1:21" x14ac:dyDescent="0.2">
      <c r="A14" s="7"/>
      <c r="B14" s="198"/>
      <c r="C14" s="43"/>
      <c r="D14" s="197"/>
      <c r="E14" s="43"/>
      <c r="F14" s="197"/>
      <c r="G14" s="43"/>
      <c r="H14" s="197"/>
      <c r="I14" s="43"/>
      <c r="J14" s="198"/>
      <c r="K14" s="43"/>
      <c r="L14" s="101"/>
      <c r="M14" s="136"/>
      <c r="N14" s="101"/>
      <c r="O14" s="136"/>
      <c r="P14" s="101"/>
      <c r="Q14" s="136"/>
      <c r="R14" s="101"/>
      <c r="S14" s="136"/>
      <c r="T14" s="259"/>
      <c r="U14" s="258"/>
    </row>
    <row r="15" spans="1:21" x14ac:dyDescent="0.2">
      <c r="A15" s="7" t="s">
        <v>53</v>
      </c>
      <c r="B15" s="41" t="s">
        <v>163</v>
      </c>
      <c r="C15" s="43">
        <v>0</v>
      </c>
      <c r="D15" s="197" t="s">
        <v>163</v>
      </c>
      <c r="E15" s="43">
        <v>0</v>
      </c>
      <c r="F15" s="197">
        <v>3</v>
      </c>
      <c r="G15" s="43">
        <v>0.2</v>
      </c>
      <c r="H15" s="197">
        <v>2</v>
      </c>
      <c r="I15" s="43">
        <v>0.16666666666666666</v>
      </c>
      <c r="J15" s="41">
        <v>1</v>
      </c>
      <c r="K15" s="43">
        <v>0.1</v>
      </c>
      <c r="L15" s="42">
        <v>1</v>
      </c>
      <c r="M15" s="136">
        <v>0.16666666666666666</v>
      </c>
      <c r="N15" s="42" t="s">
        <v>163</v>
      </c>
      <c r="O15" s="136">
        <v>0</v>
      </c>
      <c r="P15" s="42" t="s">
        <v>163</v>
      </c>
      <c r="Q15" s="136">
        <v>0</v>
      </c>
      <c r="R15" s="42">
        <v>0</v>
      </c>
      <c r="S15" s="136">
        <v>0</v>
      </c>
      <c r="T15" s="257">
        <v>1</v>
      </c>
      <c r="U15" s="258">
        <v>0.25</v>
      </c>
    </row>
    <row r="16" spans="1:21" x14ac:dyDescent="0.2">
      <c r="A16" s="7" t="s">
        <v>54</v>
      </c>
      <c r="B16" s="41" t="s">
        <v>163</v>
      </c>
      <c r="C16" s="43">
        <v>0</v>
      </c>
      <c r="D16" s="197" t="s">
        <v>163</v>
      </c>
      <c r="E16" s="43">
        <v>0</v>
      </c>
      <c r="F16" s="197" t="s">
        <v>163</v>
      </c>
      <c r="G16" s="43">
        <v>0</v>
      </c>
      <c r="H16" s="197">
        <v>1</v>
      </c>
      <c r="I16" s="43">
        <v>8.3333333333333329E-2</v>
      </c>
      <c r="J16" s="41">
        <v>1</v>
      </c>
      <c r="K16" s="43">
        <v>0.1</v>
      </c>
      <c r="L16" s="42" t="s">
        <v>163</v>
      </c>
      <c r="M16" s="136">
        <v>0</v>
      </c>
      <c r="N16" s="42">
        <v>1</v>
      </c>
      <c r="O16" s="136">
        <v>0.1</v>
      </c>
      <c r="P16" s="42">
        <v>2</v>
      </c>
      <c r="Q16" s="136">
        <v>0.22222222222222221</v>
      </c>
      <c r="R16" s="42">
        <v>0</v>
      </c>
      <c r="S16" s="136">
        <v>0</v>
      </c>
      <c r="T16" s="257">
        <v>0</v>
      </c>
      <c r="U16" s="258">
        <v>0</v>
      </c>
    </row>
    <row r="17" spans="1:21" x14ac:dyDescent="0.2">
      <c r="A17" s="7" t="s">
        <v>55</v>
      </c>
      <c r="B17" s="41" t="s">
        <v>163</v>
      </c>
      <c r="C17" s="43">
        <v>0</v>
      </c>
      <c r="D17" s="197" t="s">
        <v>163</v>
      </c>
      <c r="E17" s="43">
        <v>0</v>
      </c>
      <c r="F17" s="197" t="s">
        <v>163</v>
      </c>
      <c r="G17" s="43">
        <v>0</v>
      </c>
      <c r="H17" s="197" t="s">
        <v>163</v>
      </c>
      <c r="I17" s="43">
        <v>0</v>
      </c>
      <c r="J17" s="41" t="s">
        <v>163</v>
      </c>
      <c r="K17" s="43">
        <v>0</v>
      </c>
      <c r="L17" s="42">
        <v>1</v>
      </c>
      <c r="M17" s="136">
        <v>0.16666666666666666</v>
      </c>
      <c r="N17" s="42">
        <v>1</v>
      </c>
      <c r="O17" s="136">
        <v>0.1</v>
      </c>
      <c r="P17" s="42" t="s">
        <v>163</v>
      </c>
      <c r="Q17" s="136">
        <v>0</v>
      </c>
      <c r="R17" s="42">
        <v>0</v>
      </c>
      <c r="S17" s="136">
        <v>0</v>
      </c>
      <c r="T17" s="257">
        <v>1</v>
      </c>
      <c r="U17" s="258">
        <v>0.25</v>
      </c>
    </row>
    <row r="18" spans="1:21" x14ac:dyDescent="0.2">
      <c r="A18" s="7" t="s">
        <v>56</v>
      </c>
      <c r="B18" s="41" t="s">
        <v>163</v>
      </c>
      <c r="C18" s="43">
        <v>0</v>
      </c>
      <c r="D18" s="197">
        <v>1</v>
      </c>
      <c r="E18" s="43">
        <v>0.2</v>
      </c>
      <c r="F18" s="197" t="s">
        <v>163</v>
      </c>
      <c r="G18" s="43">
        <v>0</v>
      </c>
      <c r="H18" s="197" t="s">
        <v>163</v>
      </c>
      <c r="I18" s="43">
        <v>0</v>
      </c>
      <c r="J18" s="41">
        <v>1</v>
      </c>
      <c r="K18" s="43">
        <v>0.1</v>
      </c>
      <c r="L18" s="42" t="s">
        <v>163</v>
      </c>
      <c r="M18" s="136">
        <v>0</v>
      </c>
      <c r="N18" s="42">
        <v>2</v>
      </c>
      <c r="O18" s="136">
        <v>0.2</v>
      </c>
      <c r="P18" s="42" t="s">
        <v>163</v>
      </c>
      <c r="Q18" s="136">
        <v>0</v>
      </c>
      <c r="R18" s="42">
        <v>0</v>
      </c>
      <c r="S18" s="136">
        <v>0</v>
      </c>
      <c r="T18" s="257">
        <v>1</v>
      </c>
      <c r="U18" s="258">
        <v>0.25</v>
      </c>
    </row>
    <row r="19" spans="1:21" x14ac:dyDescent="0.2">
      <c r="A19" s="7" t="s">
        <v>57</v>
      </c>
      <c r="B19" s="41" t="s">
        <v>163</v>
      </c>
      <c r="C19" s="43">
        <v>0</v>
      </c>
      <c r="D19" s="197" t="s">
        <v>163</v>
      </c>
      <c r="E19" s="43">
        <v>0</v>
      </c>
      <c r="F19" s="197" t="s">
        <v>163</v>
      </c>
      <c r="G19" s="43">
        <v>0</v>
      </c>
      <c r="H19" s="197" t="s">
        <v>163</v>
      </c>
      <c r="I19" s="43">
        <v>0</v>
      </c>
      <c r="J19" s="41" t="s">
        <v>163</v>
      </c>
      <c r="K19" s="43">
        <v>0</v>
      </c>
      <c r="L19" s="42" t="s">
        <v>163</v>
      </c>
      <c r="M19" s="136">
        <v>0</v>
      </c>
      <c r="N19" s="42" t="s">
        <v>163</v>
      </c>
      <c r="O19" s="136">
        <v>0</v>
      </c>
      <c r="P19" s="42" t="s">
        <v>163</v>
      </c>
      <c r="Q19" s="136">
        <v>0</v>
      </c>
      <c r="R19" s="42">
        <v>0</v>
      </c>
      <c r="S19" s="136">
        <v>0</v>
      </c>
      <c r="T19" s="257">
        <v>0</v>
      </c>
      <c r="U19" s="258">
        <v>0</v>
      </c>
    </row>
    <row r="20" spans="1:21" x14ac:dyDescent="0.2">
      <c r="A20" s="7"/>
      <c r="B20" s="198"/>
      <c r="C20" s="43"/>
      <c r="D20" s="198"/>
      <c r="E20" s="43"/>
      <c r="F20" s="198"/>
      <c r="G20" s="43"/>
      <c r="H20" s="198"/>
      <c r="I20" s="43"/>
      <c r="J20" s="198"/>
      <c r="K20" s="43"/>
      <c r="L20" s="101"/>
      <c r="M20" s="136"/>
      <c r="N20" s="101"/>
      <c r="O20" s="136"/>
      <c r="P20" s="101"/>
      <c r="Q20" s="136"/>
      <c r="R20" s="101"/>
      <c r="S20" s="136"/>
      <c r="T20" s="259"/>
      <c r="U20" s="258"/>
    </row>
    <row r="21" spans="1:21" x14ac:dyDescent="0.2">
      <c r="A21" s="7" t="s">
        <v>58</v>
      </c>
      <c r="B21" s="41" t="s">
        <v>163</v>
      </c>
      <c r="C21" s="43">
        <v>0</v>
      </c>
      <c r="D21" s="197">
        <v>1</v>
      </c>
      <c r="E21" s="43">
        <v>0.2</v>
      </c>
      <c r="F21" s="197" t="s">
        <v>163</v>
      </c>
      <c r="G21" s="43">
        <v>0</v>
      </c>
      <c r="H21" s="197">
        <v>1</v>
      </c>
      <c r="I21" s="43">
        <v>8.3333333333333329E-2</v>
      </c>
      <c r="J21" s="118">
        <v>2</v>
      </c>
      <c r="K21" s="43">
        <v>0.2</v>
      </c>
      <c r="L21" s="42" t="s">
        <v>163</v>
      </c>
      <c r="M21" s="136">
        <v>0</v>
      </c>
      <c r="N21" s="42" t="s">
        <v>163</v>
      </c>
      <c r="O21" s="136">
        <v>0</v>
      </c>
      <c r="P21" s="42">
        <v>1</v>
      </c>
      <c r="Q21" s="136">
        <v>0.1111111111111111</v>
      </c>
      <c r="R21" s="42">
        <v>0</v>
      </c>
      <c r="S21" s="136">
        <v>0</v>
      </c>
      <c r="T21" s="257">
        <v>0</v>
      </c>
      <c r="U21" s="258">
        <v>0</v>
      </c>
    </row>
    <row r="22" spans="1:21" x14ac:dyDescent="0.2">
      <c r="A22" s="7" t="s">
        <v>59</v>
      </c>
      <c r="B22" s="41">
        <v>1</v>
      </c>
      <c r="C22" s="43">
        <v>0.125</v>
      </c>
      <c r="D22" s="197" t="s">
        <v>163</v>
      </c>
      <c r="E22" s="43">
        <v>0</v>
      </c>
      <c r="F22" s="197" t="s">
        <v>163</v>
      </c>
      <c r="G22" s="43">
        <v>0</v>
      </c>
      <c r="H22" s="197" t="s">
        <v>163</v>
      </c>
      <c r="I22" s="43">
        <v>0</v>
      </c>
      <c r="J22" s="118">
        <v>1</v>
      </c>
      <c r="K22" s="43">
        <v>0.1</v>
      </c>
      <c r="L22" s="42" t="s">
        <v>163</v>
      </c>
      <c r="M22" s="136">
        <v>0</v>
      </c>
      <c r="N22" s="42" t="s">
        <v>163</v>
      </c>
      <c r="O22" s="136">
        <v>0</v>
      </c>
      <c r="P22" s="42" t="s">
        <v>163</v>
      </c>
      <c r="Q22" s="136">
        <v>0</v>
      </c>
      <c r="R22" s="42">
        <v>0</v>
      </c>
      <c r="S22" s="136">
        <v>0</v>
      </c>
      <c r="T22" s="257">
        <v>0</v>
      </c>
      <c r="U22" s="258">
        <v>0</v>
      </c>
    </row>
    <row r="23" spans="1:21" x14ac:dyDescent="0.2">
      <c r="A23" s="7" t="s">
        <v>60</v>
      </c>
      <c r="B23" s="41">
        <v>1</v>
      </c>
      <c r="C23" s="43">
        <v>0.125</v>
      </c>
      <c r="D23" s="197" t="s">
        <v>163</v>
      </c>
      <c r="E23" s="43">
        <v>0</v>
      </c>
      <c r="F23" s="197">
        <v>1</v>
      </c>
      <c r="G23" s="43">
        <v>6.6666666666666666E-2</v>
      </c>
      <c r="H23" s="197">
        <v>1</v>
      </c>
      <c r="I23" s="43">
        <v>8.3333333333333329E-2</v>
      </c>
      <c r="J23" s="118" t="s">
        <v>163</v>
      </c>
      <c r="K23" s="43">
        <v>0</v>
      </c>
      <c r="L23" s="42" t="s">
        <v>163</v>
      </c>
      <c r="M23" s="136">
        <v>0</v>
      </c>
      <c r="N23" s="42" t="s">
        <v>163</v>
      </c>
      <c r="O23" s="136">
        <v>0</v>
      </c>
      <c r="P23" s="42">
        <v>1</v>
      </c>
      <c r="Q23" s="136">
        <v>0.1111111111111111</v>
      </c>
      <c r="R23" s="42">
        <v>0</v>
      </c>
      <c r="S23" s="136">
        <v>0</v>
      </c>
      <c r="T23" s="257">
        <v>0</v>
      </c>
      <c r="U23" s="258">
        <v>0</v>
      </c>
    </row>
    <row r="24" spans="1:21" x14ac:dyDescent="0.2">
      <c r="A24" s="7"/>
      <c r="B24" s="198"/>
      <c r="C24" s="43"/>
      <c r="D24" s="197"/>
      <c r="E24" s="43"/>
      <c r="F24" s="197"/>
      <c r="G24" s="43"/>
      <c r="H24" s="197"/>
      <c r="I24" s="43"/>
      <c r="J24" s="200"/>
      <c r="K24" s="43"/>
      <c r="L24" s="101"/>
      <c r="M24" s="136"/>
      <c r="N24" s="101"/>
      <c r="O24" s="136"/>
      <c r="P24" s="101"/>
      <c r="Q24" s="136"/>
      <c r="R24" s="101"/>
      <c r="S24" s="136"/>
      <c r="T24" s="259"/>
      <c r="U24" s="258"/>
    </row>
    <row r="25" spans="1:21" x14ac:dyDescent="0.2">
      <c r="A25" s="7" t="s">
        <v>61</v>
      </c>
      <c r="B25" s="41">
        <v>1</v>
      </c>
      <c r="C25" s="43">
        <v>0.125</v>
      </c>
      <c r="D25" s="197">
        <v>1</v>
      </c>
      <c r="E25" s="43">
        <v>0.2</v>
      </c>
      <c r="F25" s="197">
        <v>4</v>
      </c>
      <c r="G25" s="43">
        <v>0.26666666666666666</v>
      </c>
      <c r="H25" s="197">
        <v>2</v>
      </c>
      <c r="I25" s="43">
        <v>0.16666666666666666</v>
      </c>
      <c r="J25" s="118">
        <v>4</v>
      </c>
      <c r="K25" s="43">
        <v>0.4</v>
      </c>
      <c r="L25" s="42">
        <v>2</v>
      </c>
      <c r="M25" s="136">
        <v>0.33333333333333331</v>
      </c>
      <c r="N25" s="42">
        <v>2</v>
      </c>
      <c r="O25" s="136">
        <v>0.2</v>
      </c>
      <c r="P25" s="42">
        <v>1</v>
      </c>
      <c r="Q25" s="136">
        <v>0.1111111111111111</v>
      </c>
      <c r="R25" s="42">
        <v>1</v>
      </c>
      <c r="S25" s="136">
        <v>1</v>
      </c>
      <c r="T25" s="257">
        <v>0</v>
      </c>
      <c r="U25" s="258">
        <v>0</v>
      </c>
    </row>
    <row r="26" spans="1:21" x14ac:dyDescent="0.2">
      <c r="A26" s="7" t="s">
        <v>62</v>
      </c>
      <c r="B26" s="41" t="s">
        <v>163</v>
      </c>
      <c r="C26" s="43">
        <v>0</v>
      </c>
      <c r="D26" s="197" t="s">
        <v>163</v>
      </c>
      <c r="E26" s="43">
        <v>0</v>
      </c>
      <c r="F26" s="197" t="s">
        <v>163</v>
      </c>
      <c r="G26" s="43">
        <v>0</v>
      </c>
      <c r="H26" s="197" t="s">
        <v>163</v>
      </c>
      <c r="I26" s="43">
        <v>0</v>
      </c>
      <c r="J26" s="118" t="s">
        <v>163</v>
      </c>
      <c r="K26" s="43">
        <v>0</v>
      </c>
      <c r="L26" s="42" t="s">
        <v>163</v>
      </c>
      <c r="M26" s="136">
        <v>0</v>
      </c>
      <c r="N26" s="42" t="s">
        <v>163</v>
      </c>
      <c r="O26" s="136">
        <v>0</v>
      </c>
      <c r="P26" s="42" t="s">
        <v>163</v>
      </c>
      <c r="Q26" s="136">
        <v>0</v>
      </c>
      <c r="R26" s="42">
        <v>0</v>
      </c>
      <c r="S26" s="136">
        <v>0</v>
      </c>
      <c r="T26" s="257">
        <v>0</v>
      </c>
      <c r="U26" s="258">
        <v>0</v>
      </c>
    </row>
    <row r="27" spans="1:21" x14ac:dyDescent="0.2">
      <c r="A27" s="7" t="s">
        <v>63</v>
      </c>
      <c r="B27" s="41" t="s">
        <v>163</v>
      </c>
      <c r="C27" s="43">
        <v>0</v>
      </c>
      <c r="D27" s="197" t="s">
        <v>163</v>
      </c>
      <c r="E27" s="43">
        <v>0</v>
      </c>
      <c r="F27" s="197" t="s">
        <v>163</v>
      </c>
      <c r="G27" s="43">
        <v>0</v>
      </c>
      <c r="H27" s="197">
        <v>1</v>
      </c>
      <c r="I27" s="43">
        <v>8.3333333333333329E-2</v>
      </c>
      <c r="J27" s="118" t="s">
        <v>163</v>
      </c>
      <c r="K27" s="43">
        <v>0</v>
      </c>
      <c r="L27" s="42" t="s">
        <v>163</v>
      </c>
      <c r="M27" s="136">
        <v>0</v>
      </c>
      <c r="N27" s="42" t="s">
        <v>163</v>
      </c>
      <c r="O27" s="136">
        <v>0</v>
      </c>
      <c r="P27" s="42" t="s">
        <v>163</v>
      </c>
      <c r="Q27" s="136">
        <v>0</v>
      </c>
      <c r="R27" s="42">
        <v>0</v>
      </c>
      <c r="S27" s="136">
        <v>0</v>
      </c>
      <c r="T27" s="257">
        <v>0</v>
      </c>
      <c r="U27" s="258">
        <v>0</v>
      </c>
    </row>
    <row r="28" spans="1:21" x14ac:dyDescent="0.2">
      <c r="A28" s="88" t="s">
        <v>64</v>
      </c>
      <c r="B28" s="192" t="s">
        <v>163</v>
      </c>
      <c r="C28" s="43">
        <v>0</v>
      </c>
      <c r="D28" s="197">
        <v>1</v>
      </c>
      <c r="E28" s="43">
        <v>0.2</v>
      </c>
      <c r="F28" s="197">
        <v>1</v>
      </c>
      <c r="G28" s="43">
        <v>6.6666666666666666E-2</v>
      </c>
      <c r="H28" s="197" t="s">
        <v>163</v>
      </c>
      <c r="I28" s="43">
        <v>0</v>
      </c>
      <c r="J28" s="118" t="s">
        <v>163</v>
      </c>
      <c r="K28" s="43">
        <v>0</v>
      </c>
      <c r="L28" s="42" t="s">
        <v>163</v>
      </c>
      <c r="M28" s="136">
        <v>0</v>
      </c>
      <c r="N28" s="42" t="s">
        <v>163</v>
      </c>
      <c r="O28" s="136">
        <v>0</v>
      </c>
      <c r="P28" s="42">
        <v>1</v>
      </c>
      <c r="Q28" s="136">
        <v>0.1111111111111111</v>
      </c>
      <c r="R28" s="42">
        <v>0</v>
      </c>
      <c r="S28" s="136">
        <v>0</v>
      </c>
      <c r="T28" s="257">
        <v>0</v>
      </c>
      <c r="U28" s="258">
        <v>0</v>
      </c>
    </row>
    <row r="29" spans="1:21" x14ac:dyDescent="0.2">
      <c r="A29" s="123"/>
      <c r="B29" s="193"/>
      <c r="C29" s="140"/>
      <c r="D29" s="139"/>
      <c r="E29" s="140"/>
      <c r="F29" s="139"/>
      <c r="G29" s="140"/>
      <c r="H29" s="139"/>
      <c r="I29" s="140"/>
      <c r="J29" s="139"/>
      <c r="K29" s="140"/>
      <c r="L29" s="141"/>
      <c r="M29" s="142"/>
      <c r="N29" s="141"/>
      <c r="O29" s="142"/>
      <c r="P29" s="141"/>
      <c r="Q29" s="142"/>
      <c r="R29" s="141"/>
      <c r="S29" s="142"/>
      <c r="T29" s="260"/>
      <c r="U29" s="261"/>
    </row>
    <row r="30" spans="1:21" s="4" customFormat="1" x14ac:dyDescent="0.2">
      <c r="A30" s="44" t="s">
        <v>9</v>
      </c>
      <c r="B30" s="102">
        <v>8</v>
      </c>
      <c r="C30" s="104">
        <v>1</v>
      </c>
      <c r="D30" s="102">
        <v>5</v>
      </c>
      <c r="E30" s="104">
        <v>1</v>
      </c>
      <c r="F30" s="102">
        <v>15</v>
      </c>
      <c r="G30" s="104">
        <v>1</v>
      </c>
      <c r="H30" s="102">
        <v>12</v>
      </c>
      <c r="I30" s="104">
        <v>1</v>
      </c>
      <c r="J30" s="102">
        <v>10</v>
      </c>
      <c r="K30" s="104">
        <v>1</v>
      </c>
      <c r="L30" s="103">
        <v>6</v>
      </c>
      <c r="M30" s="137">
        <v>1</v>
      </c>
      <c r="N30" s="103">
        <v>10</v>
      </c>
      <c r="O30" s="137">
        <v>1</v>
      </c>
      <c r="P30" s="103">
        <v>9</v>
      </c>
      <c r="Q30" s="137">
        <v>1</v>
      </c>
      <c r="R30" s="103">
        <v>1</v>
      </c>
      <c r="S30" s="137">
        <v>1</v>
      </c>
      <c r="T30" s="262">
        <v>4</v>
      </c>
      <c r="U30" s="263">
        <v>1</v>
      </c>
    </row>
    <row r="31" spans="1:21" ht="14.25" x14ac:dyDescent="0.2">
      <c r="A31" s="44" t="s">
        <v>105</v>
      </c>
      <c r="B31" s="373">
        <v>22850</v>
      </c>
      <c r="C31" s="374"/>
      <c r="D31" s="359">
        <v>63222</v>
      </c>
      <c r="E31" s="359"/>
      <c r="F31" s="359">
        <v>163725</v>
      </c>
      <c r="G31" s="359">
        <v>163725</v>
      </c>
      <c r="H31" s="359">
        <v>47633</v>
      </c>
      <c r="I31" s="359">
        <v>47633</v>
      </c>
      <c r="J31" s="359">
        <v>27473</v>
      </c>
      <c r="K31" s="359"/>
      <c r="L31" s="357">
        <v>28250.55</v>
      </c>
      <c r="M31" s="365"/>
      <c r="N31" s="357">
        <v>27659.37</v>
      </c>
      <c r="O31" s="362"/>
      <c r="P31" s="357">
        <v>80782.509999999995</v>
      </c>
      <c r="Q31" s="357"/>
      <c r="R31" s="357">
        <v>20192</v>
      </c>
      <c r="S31" s="357"/>
      <c r="T31" s="352">
        <v>8460</v>
      </c>
      <c r="U31" s="352"/>
    </row>
    <row r="32" spans="1:21" x14ac:dyDescent="0.2">
      <c r="A32" s="44" t="s">
        <v>65</v>
      </c>
      <c r="B32" s="357">
        <v>2103</v>
      </c>
      <c r="C32" s="365"/>
      <c r="D32" s="359">
        <v>12462</v>
      </c>
      <c r="E32" s="359"/>
      <c r="F32" s="359">
        <v>5000</v>
      </c>
      <c r="G32" s="359">
        <v>5000</v>
      </c>
      <c r="H32" s="359">
        <v>5500</v>
      </c>
      <c r="I32" s="359">
        <v>5500</v>
      </c>
      <c r="J32" s="357">
        <v>13505</v>
      </c>
      <c r="K32" s="357"/>
      <c r="L32" s="357">
        <v>6319.1350000000002</v>
      </c>
      <c r="M32" s="365"/>
      <c r="N32" s="357">
        <v>6824.37</v>
      </c>
      <c r="O32" s="362"/>
      <c r="P32" s="357">
        <v>6000</v>
      </c>
      <c r="Q32" s="357"/>
      <c r="R32" s="357">
        <v>20192</v>
      </c>
      <c r="S32" s="357"/>
      <c r="T32" s="352">
        <v>6313.835</v>
      </c>
      <c r="U32" s="352"/>
    </row>
    <row r="33" spans="1:21" x14ac:dyDescent="0.2">
      <c r="A33" s="75" t="s">
        <v>66</v>
      </c>
      <c r="B33" s="360">
        <v>7579</v>
      </c>
      <c r="C33" s="370"/>
      <c r="D33" s="360">
        <v>21709</v>
      </c>
      <c r="E33" s="360"/>
      <c r="F33" s="360">
        <v>20384</v>
      </c>
      <c r="G33" s="360">
        <v>20384</v>
      </c>
      <c r="H33" s="360">
        <v>11671</v>
      </c>
      <c r="I33" s="360">
        <v>11671</v>
      </c>
      <c r="J33" s="360">
        <v>14623</v>
      </c>
      <c r="K33" s="360"/>
      <c r="L33" s="356">
        <v>10757.288333333334</v>
      </c>
      <c r="M33" s="364"/>
      <c r="N33" s="356">
        <v>8701.1949999999997</v>
      </c>
      <c r="O33" s="366"/>
      <c r="P33" s="356">
        <v>17515.188888888886</v>
      </c>
      <c r="Q33" s="356"/>
      <c r="R33" s="356">
        <v>20192</v>
      </c>
      <c r="S33" s="356"/>
      <c r="T33" s="354">
        <v>6025.6675000000005</v>
      </c>
      <c r="U33" s="354"/>
    </row>
    <row r="34" spans="1:21" ht="13.5" customHeight="1" x14ac:dyDescent="0.2">
      <c r="A34" s="175" t="s">
        <v>152</v>
      </c>
      <c r="B34" s="177"/>
      <c r="C34" s="35"/>
      <c r="D34" s="35"/>
      <c r="E34" s="35"/>
      <c r="F34" s="35"/>
      <c r="G34" s="35"/>
      <c r="H34" s="35"/>
      <c r="I34" s="35"/>
      <c r="J34" s="35"/>
      <c r="K34" s="36"/>
      <c r="L34" s="8"/>
      <c r="T34"/>
    </row>
    <row r="35" spans="1:21" ht="13.5" customHeight="1" x14ac:dyDescent="0.2">
      <c r="A35" s="176" t="s">
        <v>155</v>
      </c>
      <c r="B35" s="35"/>
      <c r="C35" s="35"/>
      <c r="D35" s="35"/>
      <c r="E35" s="35"/>
      <c r="F35" s="35"/>
      <c r="G35" s="35"/>
      <c r="H35" s="35"/>
      <c r="I35" s="35"/>
      <c r="J35" s="177"/>
      <c r="K35" s="36"/>
      <c r="L35" s="8"/>
      <c r="T35"/>
    </row>
    <row r="36" spans="1:21" x14ac:dyDescent="0.2">
      <c r="A36" s="100" t="s">
        <v>136</v>
      </c>
      <c r="B36" s="45"/>
      <c r="C36" s="46"/>
      <c r="D36" s="45"/>
      <c r="E36" s="46"/>
      <c r="F36" s="45"/>
      <c r="G36" s="46"/>
      <c r="H36" s="45"/>
      <c r="I36" s="46"/>
      <c r="J36" s="45"/>
      <c r="K36" s="46"/>
      <c r="L36" s="45"/>
      <c r="M36" s="46"/>
    </row>
    <row r="37" spans="1:21" x14ac:dyDescent="0.2">
      <c r="A37" s="19" t="s">
        <v>111</v>
      </c>
      <c r="B37" s="19"/>
      <c r="C37" s="19"/>
      <c r="D37" s="19"/>
      <c r="E37" s="19"/>
      <c r="F37" s="19"/>
      <c r="G37" s="19"/>
      <c r="H37" s="19"/>
      <c r="I37" s="19"/>
      <c r="J37" s="19"/>
      <c r="K37" s="19"/>
      <c r="L37" s="19"/>
    </row>
    <row r="38" spans="1:21" x14ac:dyDescent="0.2">
      <c r="A38" s="54" t="s">
        <v>156</v>
      </c>
      <c r="B38" s="19"/>
      <c r="C38" s="19"/>
      <c r="D38" s="19"/>
      <c r="E38" s="19"/>
      <c r="F38" s="19"/>
      <c r="G38" s="19"/>
      <c r="H38" s="19"/>
      <c r="I38" s="19"/>
      <c r="J38" s="19"/>
      <c r="K38" s="19"/>
      <c r="L38" s="19"/>
    </row>
    <row r="40" spans="1:21" x14ac:dyDescent="0.2">
      <c r="A40" s="208" t="s">
        <v>164</v>
      </c>
      <c r="G40" s="183"/>
    </row>
  </sheetData>
  <mergeCells count="40">
    <mergeCell ref="R5:S5"/>
    <mergeCell ref="R31:S31"/>
    <mergeCell ref="R32:S32"/>
    <mergeCell ref="T5:U5"/>
    <mergeCell ref="T31:U31"/>
    <mergeCell ref="T32:U32"/>
    <mergeCell ref="R33:S33"/>
    <mergeCell ref="J31:K31"/>
    <mergeCell ref="L33:M33"/>
    <mergeCell ref="H31:I31"/>
    <mergeCell ref="T33:U33"/>
    <mergeCell ref="L32:M32"/>
    <mergeCell ref="P31:Q31"/>
    <mergeCell ref="P32:Q32"/>
    <mergeCell ref="P33:Q33"/>
    <mergeCell ref="N33:O33"/>
    <mergeCell ref="L31:M31"/>
    <mergeCell ref="H33:I33"/>
    <mergeCell ref="J33:K33"/>
    <mergeCell ref="J32:K32"/>
    <mergeCell ref="H32:I32"/>
    <mergeCell ref="H5:I5"/>
    <mergeCell ref="P5:Q5"/>
    <mergeCell ref="J5:K5"/>
    <mergeCell ref="N5:O5"/>
    <mergeCell ref="N31:O31"/>
    <mergeCell ref="N32:O32"/>
    <mergeCell ref="L5:M5"/>
    <mergeCell ref="B5:C5"/>
    <mergeCell ref="D5:E5"/>
    <mergeCell ref="F5:G5"/>
    <mergeCell ref="F33:G33"/>
    <mergeCell ref="B33:C33"/>
    <mergeCell ref="D33:E33"/>
    <mergeCell ref="B32:C32"/>
    <mergeCell ref="D32:E32"/>
    <mergeCell ref="B31:C31"/>
    <mergeCell ref="D31:E31"/>
    <mergeCell ref="F31:G31"/>
    <mergeCell ref="F32:G32"/>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zoomScale="90" zoomScaleNormal="90" workbookViewId="0"/>
  </sheetViews>
  <sheetFormatPr defaultRowHeight="12.75" x14ac:dyDescent="0.2"/>
  <cols>
    <col min="1" max="1" width="22.85546875" style="2" customWidth="1"/>
    <col min="2" max="2" width="9.140625" style="2"/>
    <col min="3" max="3" width="9.28515625" style="2" customWidth="1"/>
    <col min="4" max="19" width="9.140625" style="2"/>
    <col min="20" max="20" width="9.140625" style="7"/>
    <col min="21" max="16384" width="9.140625" style="2"/>
  </cols>
  <sheetData>
    <row r="1" spans="1:21" x14ac:dyDescent="0.2">
      <c r="A1" s="4" t="s">
        <v>75</v>
      </c>
    </row>
    <row r="2" spans="1:21" s="11" customFormat="1" x14ac:dyDescent="0.2">
      <c r="A2" s="14" t="s">
        <v>193</v>
      </c>
      <c r="I2" s="182"/>
      <c r="T2" s="12"/>
    </row>
    <row r="3" spans="1:21" s="8" customFormat="1" x14ac:dyDescent="0.2">
      <c r="A3" s="6" t="s">
        <v>0</v>
      </c>
      <c r="B3" s="22"/>
      <c r="C3" s="22"/>
      <c r="D3" s="15"/>
      <c r="E3" s="15"/>
      <c r="F3" s="15"/>
      <c r="G3" s="12"/>
    </row>
    <row r="4" spans="1:21" x14ac:dyDescent="0.2">
      <c r="A4" s="75"/>
      <c r="B4" s="123"/>
      <c r="C4" s="123"/>
      <c r="D4" s="123"/>
      <c r="E4" s="123"/>
      <c r="F4" s="123"/>
      <c r="G4" s="123"/>
      <c r="H4" s="123"/>
      <c r="I4" s="123"/>
      <c r="J4" s="123"/>
      <c r="K4" s="123"/>
      <c r="L4" s="123"/>
      <c r="M4" s="123"/>
      <c r="N4" s="123"/>
      <c r="O4" s="123"/>
      <c r="P4" s="123"/>
      <c r="Q4" s="123"/>
      <c r="R4" s="123"/>
      <c r="S4" s="123"/>
      <c r="T4" s="123"/>
      <c r="U4" s="123"/>
    </row>
    <row r="5" spans="1:21" x14ac:dyDescent="0.2">
      <c r="A5" s="131"/>
      <c r="B5" s="358" t="s">
        <v>1</v>
      </c>
      <c r="C5" s="358"/>
      <c r="D5" s="358" t="s">
        <v>2</v>
      </c>
      <c r="E5" s="358"/>
      <c r="F5" s="358" t="s">
        <v>3</v>
      </c>
      <c r="G5" s="358"/>
      <c r="H5" s="358" t="s">
        <v>7</v>
      </c>
      <c r="I5" s="358"/>
      <c r="J5" s="358" t="s">
        <v>4</v>
      </c>
      <c r="K5" s="358"/>
      <c r="L5" s="358" t="s">
        <v>5</v>
      </c>
      <c r="M5" s="358"/>
      <c r="N5" s="349" t="s">
        <v>134</v>
      </c>
      <c r="O5" s="349"/>
      <c r="P5" s="349" t="s">
        <v>135</v>
      </c>
      <c r="Q5" s="349"/>
      <c r="R5" s="349" t="s">
        <v>165</v>
      </c>
      <c r="S5" s="349"/>
      <c r="T5" s="349" t="s">
        <v>185</v>
      </c>
      <c r="U5" s="349"/>
    </row>
    <row r="6" spans="1:21" ht="14.25" x14ac:dyDescent="0.2">
      <c r="A6" s="75" t="s">
        <v>140</v>
      </c>
      <c r="B6" s="135" t="s">
        <v>31</v>
      </c>
      <c r="C6" s="135" t="s">
        <v>12</v>
      </c>
      <c r="D6" s="135" t="s">
        <v>31</v>
      </c>
      <c r="E6" s="135" t="s">
        <v>12</v>
      </c>
      <c r="F6" s="135" t="s">
        <v>31</v>
      </c>
      <c r="G6" s="135" t="s">
        <v>12</v>
      </c>
      <c r="H6" s="135" t="s">
        <v>31</v>
      </c>
      <c r="I6" s="135" t="s">
        <v>12</v>
      </c>
      <c r="J6" s="135" t="s">
        <v>31</v>
      </c>
      <c r="K6" s="135" t="s">
        <v>12</v>
      </c>
      <c r="L6" s="135" t="s">
        <v>31</v>
      </c>
      <c r="M6" s="135" t="s">
        <v>12</v>
      </c>
      <c r="N6" s="138" t="s">
        <v>31</v>
      </c>
      <c r="O6" s="138" t="s">
        <v>12</v>
      </c>
      <c r="P6" s="138" t="s">
        <v>31</v>
      </c>
      <c r="Q6" s="138" t="s">
        <v>12</v>
      </c>
      <c r="R6" s="138" t="s">
        <v>31</v>
      </c>
      <c r="S6" s="138" t="s">
        <v>12</v>
      </c>
      <c r="T6" s="138" t="s">
        <v>31</v>
      </c>
      <c r="U6" s="138" t="s">
        <v>12</v>
      </c>
    </row>
    <row r="7" spans="1:21" ht="21" customHeight="1" x14ac:dyDescent="0.2">
      <c r="A7" s="7" t="s">
        <v>47</v>
      </c>
      <c r="B7" s="41">
        <v>2</v>
      </c>
      <c r="C7" s="43">
        <v>9.0909090909090912E-2</v>
      </c>
      <c r="D7" s="197" t="s">
        <v>163</v>
      </c>
      <c r="E7" s="43">
        <v>0</v>
      </c>
      <c r="F7" s="197" t="s">
        <v>163</v>
      </c>
      <c r="G7" s="43">
        <v>0</v>
      </c>
      <c r="H7" s="197" t="s">
        <v>163</v>
      </c>
      <c r="I7" s="43">
        <v>0</v>
      </c>
      <c r="J7" s="41">
        <v>1</v>
      </c>
      <c r="K7" s="43">
        <v>4.3478260869565216E-2</v>
      </c>
      <c r="L7" s="42" t="s">
        <v>163</v>
      </c>
      <c r="M7" s="136">
        <v>0</v>
      </c>
      <c r="N7" s="42">
        <v>1</v>
      </c>
      <c r="O7" s="136">
        <v>0.04</v>
      </c>
      <c r="P7" s="42" t="s">
        <v>163</v>
      </c>
      <c r="Q7" s="136">
        <v>0</v>
      </c>
      <c r="R7" s="42">
        <v>0</v>
      </c>
      <c r="S7" s="136">
        <v>0</v>
      </c>
      <c r="T7" s="257">
        <v>0</v>
      </c>
      <c r="U7" s="258">
        <v>0</v>
      </c>
    </row>
    <row r="8" spans="1:21" x14ac:dyDescent="0.2">
      <c r="A8" s="7" t="s">
        <v>48</v>
      </c>
      <c r="B8" s="41">
        <v>2</v>
      </c>
      <c r="C8" s="43">
        <v>9.0909090909090912E-2</v>
      </c>
      <c r="D8" s="197">
        <v>3</v>
      </c>
      <c r="E8" s="43">
        <v>0.13043478260869565</v>
      </c>
      <c r="F8" s="197" t="s">
        <v>163</v>
      </c>
      <c r="G8" s="43">
        <v>0</v>
      </c>
      <c r="H8" s="197" t="s">
        <v>163</v>
      </c>
      <c r="I8" s="43">
        <v>0</v>
      </c>
      <c r="J8" s="41">
        <v>1</v>
      </c>
      <c r="K8" s="43">
        <v>4.3478260869565216E-2</v>
      </c>
      <c r="L8" s="42" t="s">
        <v>163</v>
      </c>
      <c r="M8" s="136">
        <v>0</v>
      </c>
      <c r="N8" s="42">
        <v>2</v>
      </c>
      <c r="O8" s="136">
        <v>0.08</v>
      </c>
      <c r="P8" s="42">
        <v>1</v>
      </c>
      <c r="Q8" s="136">
        <v>0.1111111111111111</v>
      </c>
      <c r="R8" s="42">
        <v>0</v>
      </c>
      <c r="S8" s="136">
        <v>0</v>
      </c>
      <c r="T8" s="257">
        <v>1</v>
      </c>
      <c r="U8" s="258">
        <v>7.1428571428571425E-2</v>
      </c>
    </row>
    <row r="9" spans="1:21" x14ac:dyDescent="0.2">
      <c r="A9" s="7"/>
      <c r="B9" s="198"/>
      <c r="C9" s="43"/>
      <c r="D9" s="197"/>
      <c r="E9" s="43"/>
      <c r="F9" s="197"/>
      <c r="G9" s="43"/>
      <c r="H9" s="197"/>
      <c r="I9" s="43"/>
      <c r="J9" s="198"/>
      <c r="K9" s="43"/>
      <c r="L9" s="101"/>
      <c r="M9" s="136">
        <v>0</v>
      </c>
      <c r="N9" s="101"/>
      <c r="O9" s="136"/>
      <c r="P9" s="101"/>
      <c r="Q9" s="136"/>
      <c r="R9" s="101"/>
      <c r="S9" s="136"/>
      <c r="T9" s="259"/>
      <c r="U9" s="258"/>
    </row>
    <row r="10" spans="1:21" x14ac:dyDescent="0.2">
      <c r="A10" s="7" t="s">
        <v>49</v>
      </c>
      <c r="B10" s="41">
        <v>11</v>
      </c>
      <c r="C10" s="43">
        <v>0.5</v>
      </c>
      <c r="D10" s="197">
        <v>3</v>
      </c>
      <c r="E10" s="43">
        <v>0.13043478260869565</v>
      </c>
      <c r="F10" s="197">
        <v>5</v>
      </c>
      <c r="G10" s="43">
        <v>0.17857142857142858</v>
      </c>
      <c r="H10" s="197">
        <v>6</v>
      </c>
      <c r="I10" s="43">
        <v>0.23076923076923078</v>
      </c>
      <c r="J10" s="41">
        <v>2</v>
      </c>
      <c r="K10" s="43">
        <v>8.6956521739130432E-2</v>
      </c>
      <c r="L10" s="42">
        <v>3</v>
      </c>
      <c r="M10" s="136">
        <v>0.125</v>
      </c>
      <c r="N10" s="42">
        <v>2</v>
      </c>
      <c r="O10" s="136">
        <v>0.08</v>
      </c>
      <c r="P10" s="42" t="s">
        <v>163</v>
      </c>
      <c r="Q10" s="136">
        <v>0</v>
      </c>
      <c r="R10" s="42">
        <v>0</v>
      </c>
      <c r="S10" s="136">
        <v>0</v>
      </c>
      <c r="T10" s="257">
        <v>1</v>
      </c>
      <c r="U10" s="258">
        <v>7.1428571428571425E-2</v>
      </c>
    </row>
    <row r="11" spans="1:21" x14ac:dyDescent="0.2">
      <c r="A11" s="7" t="s">
        <v>50</v>
      </c>
      <c r="B11" s="41">
        <v>1</v>
      </c>
      <c r="C11" s="43">
        <v>4.5454545454545456E-2</v>
      </c>
      <c r="D11" s="197">
        <v>3</v>
      </c>
      <c r="E11" s="43">
        <v>0.13043478260869565</v>
      </c>
      <c r="F11" s="197" t="s">
        <v>163</v>
      </c>
      <c r="G11" s="43">
        <v>0</v>
      </c>
      <c r="H11" s="197">
        <v>1</v>
      </c>
      <c r="I11" s="43">
        <v>3.8461538461538464E-2</v>
      </c>
      <c r="J11" s="41" t="s">
        <v>163</v>
      </c>
      <c r="K11" s="43">
        <v>0</v>
      </c>
      <c r="L11" s="42">
        <v>2</v>
      </c>
      <c r="M11" s="136">
        <v>8.3333333333333329E-2</v>
      </c>
      <c r="N11" s="42">
        <v>4</v>
      </c>
      <c r="O11" s="136">
        <v>0.16</v>
      </c>
      <c r="P11" s="42">
        <v>1</v>
      </c>
      <c r="Q11" s="136">
        <v>0.1111111111111111</v>
      </c>
      <c r="R11" s="42">
        <v>0</v>
      </c>
      <c r="S11" s="136">
        <v>0</v>
      </c>
      <c r="T11" s="257">
        <v>0</v>
      </c>
      <c r="U11" s="258">
        <v>0</v>
      </c>
    </row>
    <row r="12" spans="1:21" x14ac:dyDescent="0.2">
      <c r="A12" s="7" t="s">
        <v>51</v>
      </c>
      <c r="B12" s="41" t="s">
        <v>163</v>
      </c>
      <c r="C12" s="43">
        <v>0</v>
      </c>
      <c r="D12" s="197">
        <v>4</v>
      </c>
      <c r="E12" s="43">
        <v>0.17391304347826086</v>
      </c>
      <c r="F12" s="197">
        <v>2</v>
      </c>
      <c r="G12" s="43">
        <v>7.1428571428571425E-2</v>
      </c>
      <c r="H12" s="197" t="s">
        <v>163</v>
      </c>
      <c r="I12" s="43">
        <v>0</v>
      </c>
      <c r="J12" s="41">
        <v>3</v>
      </c>
      <c r="K12" s="43">
        <v>0.13043478260869565</v>
      </c>
      <c r="L12" s="42">
        <v>3</v>
      </c>
      <c r="M12" s="136">
        <v>0.125</v>
      </c>
      <c r="N12" s="42">
        <v>1</v>
      </c>
      <c r="O12" s="136">
        <v>0.04</v>
      </c>
      <c r="P12" s="42" t="s">
        <v>163</v>
      </c>
      <c r="Q12" s="136">
        <v>0</v>
      </c>
      <c r="R12" s="42">
        <v>1</v>
      </c>
      <c r="S12" s="136">
        <v>0.25</v>
      </c>
      <c r="T12" s="257">
        <v>1</v>
      </c>
      <c r="U12" s="258">
        <v>7.1428571428571425E-2</v>
      </c>
    </row>
    <row r="13" spans="1:21" x14ac:dyDescent="0.2">
      <c r="A13" s="7" t="s">
        <v>52</v>
      </c>
      <c r="B13" s="41">
        <v>2</v>
      </c>
      <c r="C13" s="43">
        <v>9.0909090909090912E-2</v>
      </c>
      <c r="D13" s="197">
        <v>1</v>
      </c>
      <c r="E13" s="43">
        <v>4.3478260869565216E-2</v>
      </c>
      <c r="F13" s="197">
        <v>3</v>
      </c>
      <c r="G13" s="43">
        <v>0.10714285714285714</v>
      </c>
      <c r="H13" s="197">
        <v>1</v>
      </c>
      <c r="I13" s="43">
        <v>3.8461538461538464E-2</v>
      </c>
      <c r="J13" s="41">
        <v>1</v>
      </c>
      <c r="K13" s="43">
        <v>4.3478260869565216E-2</v>
      </c>
      <c r="L13" s="42">
        <v>5</v>
      </c>
      <c r="M13" s="136">
        <v>0.20833333333333334</v>
      </c>
      <c r="N13" s="42" t="s">
        <v>163</v>
      </c>
      <c r="O13" s="136">
        <v>0</v>
      </c>
      <c r="P13" s="42">
        <v>2</v>
      </c>
      <c r="Q13" s="136">
        <v>0.22222222222222221</v>
      </c>
      <c r="R13" s="42">
        <v>0</v>
      </c>
      <c r="S13" s="136">
        <v>0</v>
      </c>
      <c r="T13" s="257">
        <v>0</v>
      </c>
      <c r="U13" s="258">
        <v>0</v>
      </c>
    </row>
    <row r="14" spans="1:21" x14ac:dyDescent="0.2">
      <c r="A14" s="7"/>
      <c r="B14" s="198"/>
      <c r="C14" s="43"/>
      <c r="D14" s="197"/>
      <c r="E14" s="43"/>
      <c r="F14" s="197"/>
      <c r="G14" s="43"/>
      <c r="H14" s="197"/>
      <c r="I14" s="43"/>
      <c r="J14" s="198"/>
      <c r="K14" s="43"/>
      <c r="L14" s="101"/>
      <c r="M14" s="136"/>
      <c r="N14" s="101"/>
      <c r="O14" s="136"/>
      <c r="P14" s="101"/>
      <c r="Q14" s="136"/>
      <c r="R14" s="101"/>
      <c r="S14" s="136"/>
      <c r="T14" s="259"/>
      <c r="U14" s="258"/>
    </row>
    <row r="15" spans="1:21" x14ac:dyDescent="0.2">
      <c r="A15" s="7" t="s">
        <v>53</v>
      </c>
      <c r="B15" s="41" t="s">
        <v>163</v>
      </c>
      <c r="C15" s="43">
        <v>0</v>
      </c>
      <c r="D15" s="197" t="s">
        <v>163</v>
      </c>
      <c r="E15" s="43">
        <v>0</v>
      </c>
      <c r="F15" s="197">
        <v>4</v>
      </c>
      <c r="G15" s="43">
        <v>0.14285714285714285</v>
      </c>
      <c r="H15" s="197">
        <v>2</v>
      </c>
      <c r="I15" s="43">
        <v>7.6923076923076927E-2</v>
      </c>
      <c r="J15" s="41">
        <v>1</v>
      </c>
      <c r="K15" s="43">
        <v>4.3478260869565216E-2</v>
      </c>
      <c r="L15" s="42">
        <v>2</v>
      </c>
      <c r="M15" s="136">
        <v>8.3333333333333329E-2</v>
      </c>
      <c r="N15" s="42">
        <v>2</v>
      </c>
      <c r="O15" s="136">
        <v>0.08</v>
      </c>
      <c r="P15" s="42" t="s">
        <v>163</v>
      </c>
      <c r="Q15" s="136">
        <v>0</v>
      </c>
      <c r="R15" s="42">
        <v>1</v>
      </c>
      <c r="S15" s="136">
        <v>0.25</v>
      </c>
      <c r="T15" s="257">
        <v>1</v>
      </c>
      <c r="U15" s="258">
        <v>7.1428571428571425E-2</v>
      </c>
    </row>
    <row r="16" spans="1:21" x14ac:dyDescent="0.2">
      <c r="A16" s="7" t="s">
        <v>54</v>
      </c>
      <c r="B16" s="41" t="s">
        <v>163</v>
      </c>
      <c r="C16" s="43">
        <v>0</v>
      </c>
      <c r="D16" s="197">
        <v>2</v>
      </c>
      <c r="E16" s="43">
        <v>8.6956521739130432E-2</v>
      </c>
      <c r="F16" s="197">
        <v>1</v>
      </c>
      <c r="G16" s="43">
        <v>3.5714285714285712E-2</v>
      </c>
      <c r="H16" s="197" t="s">
        <v>163</v>
      </c>
      <c r="I16" s="43">
        <v>0</v>
      </c>
      <c r="J16" s="41">
        <v>3</v>
      </c>
      <c r="K16" s="43">
        <v>0.13043478260869565</v>
      </c>
      <c r="L16" s="42">
        <v>2</v>
      </c>
      <c r="M16" s="136">
        <v>8.3333333333333329E-2</v>
      </c>
      <c r="N16" s="42">
        <v>3</v>
      </c>
      <c r="O16" s="136">
        <v>0.12</v>
      </c>
      <c r="P16" s="42" t="s">
        <v>163</v>
      </c>
      <c r="Q16" s="136">
        <v>0</v>
      </c>
      <c r="R16" s="42">
        <v>0</v>
      </c>
      <c r="S16" s="136">
        <v>0</v>
      </c>
      <c r="T16" s="257">
        <v>1</v>
      </c>
      <c r="U16" s="258">
        <v>7.1428571428571425E-2</v>
      </c>
    </row>
    <row r="17" spans="1:21" x14ac:dyDescent="0.2">
      <c r="A17" s="7" t="s">
        <v>55</v>
      </c>
      <c r="B17" s="41" t="s">
        <v>163</v>
      </c>
      <c r="C17" s="43">
        <v>0</v>
      </c>
      <c r="D17" s="197">
        <v>1</v>
      </c>
      <c r="E17" s="43">
        <v>4.3478260869565216E-2</v>
      </c>
      <c r="F17" s="197">
        <v>2</v>
      </c>
      <c r="G17" s="43">
        <v>7.1428571428571425E-2</v>
      </c>
      <c r="H17" s="197" t="s">
        <v>163</v>
      </c>
      <c r="I17" s="43">
        <v>0</v>
      </c>
      <c r="J17" s="41">
        <v>1</v>
      </c>
      <c r="K17" s="43">
        <v>4.3478260869565216E-2</v>
      </c>
      <c r="L17" s="42">
        <v>2</v>
      </c>
      <c r="M17" s="136">
        <v>8.3333333333333329E-2</v>
      </c>
      <c r="N17" s="42">
        <v>1</v>
      </c>
      <c r="O17" s="136">
        <v>0.04</v>
      </c>
      <c r="P17" s="42">
        <v>1</v>
      </c>
      <c r="Q17" s="136">
        <v>0.1111111111111111</v>
      </c>
      <c r="R17" s="42">
        <v>0</v>
      </c>
      <c r="S17" s="136">
        <v>0</v>
      </c>
      <c r="T17" s="257">
        <v>0</v>
      </c>
      <c r="U17" s="258">
        <v>0</v>
      </c>
    </row>
    <row r="18" spans="1:21" x14ac:dyDescent="0.2">
      <c r="A18" s="7" t="s">
        <v>56</v>
      </c>
      <c r="B18" s="41" t="s">
        <v>163</v>
      </c>
      <c r="C18" s="43">
        <v>0</v>
      </c>
      <c r="D18" s="197">
        <v>2</v>
      </c>
      <c r="E18" s="43">
        <v>8.6956521739130432E-2</v>
      </c>
      <c r="F18" s="197">
        <v>1</v>
      </c>
      <c r="G18" s="43">
        <v>3.5714285714285712E-2</v>
      </c>
      <c r="H18" s="197">
        <v>1</v>
      </c>
      <c r="I18" s="43">
        <v>3.8461538461538464E-2</v>
      </c>
      <c r="J18" s="41">
        <v>1</v>
      </c>
      <c r="K18" s="43">
        <v>4.3478260869565216E-2</v>
      </c>
      <c r="L18" s="42">
        <v>1</v>
      </c>
      <c r="M18" s="136">
        <v>4.1666666666666664E-2</v>
      </c>
      <c r="N18" s="42" t="s">
        <v>163</v>
      </c>
      <c r="O18" s="136">
        <v>0</v>
      </c>
      <c r="P18" s="42" t="s">
        <v>163</v>
      </c>
      <c r="Q18" s="136">
        <v>0</v>
      </c>
      <c r="R18" s="42">
        <v>0</v>
      </c>
      <c r="S18" s="136">
        <v>0</v>
      </c>
      <c r="T18" s="257">
        <v>0</v>
      </c>
      <c r="U18" s="258">
        <v>0</v>
      </c>
    </row>
    <row r="19" spans="1:21" x14ac:dyDescent="0.2">
      <c r="A19" s="7" t="s">
        <v>57</v>
      </c>
      <c r="B19" s="41" t="s">
        <v>163</v>
      </c>
      <c r="C19" s="43">
        <v>0</v>
      </c>
      <c r="D19" s="197">
        <v>2</v>
      </c>
      <c r="E19" s="43">
        <v>8.6956521739130432E-2</v>
      </c>
      <c r="F19" s="197">
        <v>1</v>
      </c>
      <c r="G19" s="43">
        <v>3.5714285714285712E-2</v>
      </c>
      <c r="H19" s="197" t="s">
        <v>163</v>
      </c>
      <c r="I19" s="43">
        <v>0</v>
      </c>
      <c r="J19" s="41" t="s">
        <v>163</v>
      </c>
      <c r="K19" s="43">
        <v>0</v>
      </c>
      <c r="L19" s="42" t="s">
        <v>163</v>
      </c>
      <c r="M19" s="136">
        <v>0</v>
      </c>
      <c r="N19" s="42">
        <v>1</v>
      </c>
      <c r="O19" s="136">
        <v>0.04</v>
      </c>
      <c r="P19" s="42" t="s">
        <v>163</v>
      </c>
      <c r="Q19" s="136">
        <v>0</v>
      </c>
      <c r="R19" s="42">
        <v>0</v>
      </c>
      <c r="S19" s="136">
        <v>0</v>
      </c>
      <c r="T19" s="257">
        <v>0</v>
      </c>
      <c r="U19" s="258">
        <v>0</v>
      </c>
    </row>
    <row r="20" spans="1:21" x14ac:dyDescent="0.2">
      <c r="A20" s="7"/>
      <c r="B20" s="198"/>
      <c r="C20" s="43"/>
      <c r="D20" s="198"/>
      <c r="E20" s="43"/>
      <c r="F20" s="198"/>
      <c r="G20" s="43"/>
      <c r="H20" s="198"/>
      <c r="I20" s="43"/>
      <c r="J20" s="198"/>
      <c r="K20" s="43"/>
      <c r="L20" s="101"/>
      <c r="M20" s="136"/>
      <c r="N20" s="101"/>
      <c r="O20" s="136"/>
      <c r="P20" s="101"/>
      <c r="Q20" s="136"/>
      <c r="R20" s="101"/>
      <c r="S20" s="136"/>
      <c r="T20" s="259"/>
      <c r="U20" s="258"/>
    </row>
    <row r="21" spans="1:21" x14ac:dyDescent="0.2">
      <c r="A21" s="7" t="s">
        <v>58</v>
      </c>
      <c r="B21" s="41">
        <v>4</v>
      </c>
      <c r="C21" s="43">
        <v>0.18181818181818182</v>
      </c>
      <c r="D21" s="197" t="s">
        <v>163</v>
      </c>
      <c r="E21" s="43">
        <v>0</v>
      </c>
      <c r="F21" s="197">
        <v>1</v>
      </c>
      <c r="G21" s="43">
        <v>3.5714285714285712E-2</v>
      </c>
      <c r="H21" s="197">
        <v>2</v>
      </c>
      <c r="I21" s="43">
        <v>7.6923076923076927E-2</v>
      </c>
      <c r="J21" s="41">
        <v>1</v>
      </c>
      <c r="K21" s="43">
        <v>4.3478260869565216E-2</v>
      </c>
      <c r="L21" s="42">
        <v>2</v>
      </c>
      <c r="M21" s="136">
        <v>8.3333333333333329E-2</v>
      </c>
      <c r="N21" s="42">
        <v>2</v>
      </c>
      <c r="O21" s="136">
        <v>0.08</v>
      </c>
      <c r="P21" s="42" t="s">
        <v>163</v>
      </c>
      <c r="Q21" s="136">
        <v>0</v>
      </c>
      <c r="R21" s="42">
        <v>1</v>
      </c>
      <c r="S21" s="136">
        <v>0.25</v>
      </c>
      <c r="T21" s="257">
        <v>1</v>
      </c>
      <c r="U21" s="258">
        <v>7.1428571428571425E-2</v>
      </c>
    </row>
    <row r="22" spans="1:21" x14ac:dyDescent="0.2">
      <c r="A22" s="7" t="s">
        <v>59</v>
      </c>
      <c r="B22" s="41" t="s">
        <v>163</v>
      </c>
      <c r="C22" s="43">
        <v>0</v>
      </c>
      <c r="D22" s="197" t="s">
        <v>163</v>
      </c>
      <c r="E22" s="43">
        <v>0</v>
      </c>
      <c r="F22" s="197">
        <v>2</v>
      </c>
      <c r="G22" s="43">
        <v>7.1428571428571425E-2</v>
      </c>
      <c r="H22" s="197">
        <v>1</v>
      </c>
      <c r="I22" s="43">
        <v>3.8461538461538464E-2</v>
      </c>
      <c r="J22" s="41">
        <v>1</v>
      </c>
      <c r="K22" s="43">
        <v>4.3478260869565216E-2</v>
      </c>
      <c r="L22" s="42">
        <v>1</v>
      </c>
      <c r="M22" s="136">
        <v>4.1666666666666664E-2</v>
      </c>
      <c r="N22" s="42" t="s">
        <v>163</v>
      </c>
      <c r="O22" s="136">
        <v>0</v>
      </c>
      <c r="P22" s="42">
        <v>1</v>
      </c>
      <c r="Q22" s="136">
        <v>0.1111111111111111</v>
      </c>
      <c r="R22" s="42">
        <v>0</v>
      </c>
      <c r="S22" s="136">
        <v>0</v>
      </c>
      <c r="T22" s="257">
        <v>0</v>
      </c>
      <c r="U22" s="258">
        <v>0</v>
      </c>
    </row>
    <row r="23" spans="1:21" x14ac:dyDescent="0.2">
      <c r="A23" s="7" t="s">
        <v>60</v>
      </c>
      <c r="B23" s="41" t="s">
        <v>163</v>
      </c>
      <c r="C23" s="43">
        <v>0</v>
      </c>
      <c r="D23" s="197">
        <v>1</v>
      </c>
      <c r="E23" s="43">
        <v>4.3478260869565216E-2</v>
      </c>
      <c r="F23" s="197">
        <v>2</v>
      </c>
      <c r="G23" s="43">
        <v>7.1428571428571425E-2</v>
      </c>
      <c r="H23" s="197">
        <v>2</v>
      </c>
      <c r="I23" s="43">
        <v>7.6923076923076927E-2</v>
      </c>
      <c r="J23" s="41">
        <v>1</v>
      </c>
      <c r="K23" s="43">
        <v>4.3478260869565216E-2</v>
      </c>
      <c r="L23" s="42" t="s">
        <v>163</v>
      </c>
      <c r="M23" s="136">
        <v>0</v>
      </c>
      <c r="N23" s="42">
        <v>2</v>
      </c>
      <c r="O23" s="136">
        <v>0.08</v>
      </c>
      <c r="P23" s="42">
        <v>1</v>
      </c>
      <c r="Q23" s="136">
        <v>0.1111111111111111</v>
      </c>
      <c r="R23" s="42">
        <v>1</v>
      </c>
      <c r="S23" s="136">
        <v>0.25</v>
      </c>
      <c r="T23" s="257">
        <v>2</v>
      </c>
      <c r="U23" s="258">
        <v>0.14285714285714285</v>
      </c>
    </row>
    <row r="24" spans="1:21" x14ac:dyDescent="0.2">
      <c r="A24" s="7"/>
      <c r="B24" s="198"/>
      <c r="C24" s="43"/>
      <c r="D24" s="197"/>
      <c r="E24" s="43"/>
      <c r="F24" s="197"/>
      <c r="G24" s="43"/>
      <c r="H24" s="197"/>
      <c r="I24" s="43"/>
      <c r="J24" s="198"/>
      <c r="K24" s="43"/>
      <c r="L24" s="101"/>
      <c r="M24" s="136"/>
      <c r="N24" s="101"/>
      <c r="O24" s="136"/>
      <c r="P24" s="101"/>
      <c r="Q24" s="136"/>
      <c r="R24" s="101"/>
      <c r="S24" s="136"/>
      <c r="T24" s="259"/>
      <c r="U24" s="258"/>
    </row>
    <row r="25" spans="1:21" x14ac:dyDescent="0.2">
      <c r="A25" s="7" t="s">
        <v>61</v>
      </c>
      <c r="B25" s="41" t="s">
        <v>163</v>
      </c>
      <c r="C25" s="43">
        <v>0</v>
      </c>
      <c r="D25" s="197" t="s">
        <v>163</v>
      </c>
      <c r="E25" s="43">
        <v>0</v>
      </c>
      <c r="F25" s="197">
        <v>1</v>
      </c>
      <c r="G25" s="43">
        <v>3.5714285714285712E-2</v>
      </c>
      <c r="H25" s="197">
        <v>2</v>
      </c>
      <c r="I25" s="43">
        <v>7.6923076923076927E-2</v>
      </c>
      <c r="J25" s="41">
        <v>1</v>
      </c>
      <c r="K25" s="43">
        <v>4.3478260869565216E-2</v>
      </c>
      <c r="L25" s="42" t="s">
        <v>163</v>
      </c>
      <c r="M25" s="136">
        <v>0</v>
      </c>
      <c r="N25" s="42" t="s">
        <v>163</v>
      </c>
      <c r="O25" s="136">
        <v>0</v>
      </c>
      <c r="P25" s="42">
        <v>2</v>
      </c>
      <c r="Q25" s="136">
        <v>0.22222222222222221</v>
      </c>
      <c r="R25" s="42">
        <v>0</v>
      </c>
      <c r="S25" s="136">
        <v>0</v>
      </c>
      <c r="T25" s="257">
        <v>1</v>
      </c>
      <c r="U25" s="258">
        <v>7.1428571428571425E-2</v>
      </c>
    </row>
    <row r="26" spans="1:21" x14ac:dyDescent="0.2">
      <c r="A26" s="7" t="s">
        <v>62</v>
      </c>
      <c r="B26" s="41" t="s">
        <v>163</v>
      </c>
      <c r="C26" s="43">
        <v>0</v>
      </c>
      <c r="D26" s="197" t="s">
        <v>163</v>
      </c>
      <c r="E26" s="43">
        <v>0</v>
      </c>
      <c r="F26" s="197">
        <v>1</v>
      </c>
      <c r="G26" s="43">
        <v>3.5714285714285712E-2</v>
      </c>
      <c r="H26" s="197">
        <v>2</v>
      </c>
      <c r="I26" s="43">
        <v>7.6923076923076927E-2</v>
      </c>
      <c r="J26" s="41">
        <v>1</v>
      </c>
      <c r="K26" s="43">
        <v>4.3478260869565216E-2</v>
      </c>
      <c r="L26" s="42" t="s">
        <v>163</v>
      </c>
      <c r="M26" s="136">
        <v>0</v>
      </c>
      <c r="N26" s="42">
        <v>1</v>
      </c>
      <c r="O26" s="136">
        <v>0.04</v>
      </c>
      <c r="P26" s="42" t="s">
        <v>163</v>
      </c>
      <c r="Q26" s="136">
        <v>0</v>
      </c>
      <c r="R26" s="42">
        <v>0</v>
      </c>
      <c r="S26" s="136">
        <v>0</v>
      </c>
      <c r="T26" s="257">
        <v>1</v>
      </c>
      <c r="U26" s="258">
        <v>7.1428571428571425E-2</v>
      </c>
    </row>
    <row r="27" spans="1:21" x14ac:dyDescent="0.2">
      <c r="A27" s="7" t="s">
        <v>63</v>
      </c>
      <c r="B27" s="41" t="s">
        <v>163</v>
      </c>
      <c r="C27" s="43">
        <v>0</v>
      </c>
      <c r="D27" s="197" t="s">
        <v>163</v>
      </c>
      <c r="E27" s="43">
        <v>0</v>
      </c>
      <c r="F27" s="197">
        <v>2</v>
      </c>
      <c r="G27" s="43">
        <v>7.1428571428571425E-2</v>
      </c>
      <c r="H27" s="197">
        <v>2</v>
      </c>
      <c r="I27" s="43">
        <v>7.6923076923076927E-2</v>
      </c>
      <c r="J27" s="41">
        <v>1</v>
      </c>
      <c r="K27" s="43">
        <v>4.3478260869565216E-2</v>
      </c>
      <c r="L27" s="42" t="s">
        <v>163</v>
      </c>
      <c r="M27" s="136">
        <v>0</v>
      </c>
      <c r="N27" s="42">
        <v>1</v>
      </c>
      <c r="O27" s="136">
        <v>0.04</v>
      </c>
      <c r="P27" s="42" t="s">
        <v>163</v>
      </c>
      <c r="Q27" s="136">
        <v>0</v>
      </c>
      <c r="R27" s="42">
        <v>0</v>
      </c>
      <c r="S27" s="136">
        <v>0</v>
      </c>
      <c r="T27" s="257">
        <v>1</v>
      </c>
      <c r="U27" s="258">
        <v>7.1428571428571425E-2</v>
      </c>
    </row>
    <row r="28" spans="1:21" x14ac:dyDescent="0.2">
      <c r="A28" s="7" t="s">
        <v>64</v>
      </c>
      <c r="B28" s="41" t="s">
        <v>163</v>
      </c>
      <c r="C28" s="43">
        <v>0</v>
      </c>
      <c r="D28" s="197">
        <v>1</v>
      </c>
      <c r="E28" s="43">
        <v>4.3478260869565216E-2</v>
      </c>
      <c r="F28" s="197" t="s">
        <v>163</v>
      </c>
      <c r="G28" s="43">
        <v>0</v>
      </c>
      <c r="H28" s="197">
        <v>4</v>
      </c>
      <c r="I28" s="43">
        <v>0.15384615384615385</v>
      </c>
      <c r="J28" s="41">
        <v>3</v>
      </c>
      <c r="K28" s="43">
        <v>0.13043478260869565</v>
      </c>
      <c r="L28" s="42">
        <v>1</v>
      </c>
      <c r="M28" s="136">
        <v>4.1666666666666664E-2</v>
      </c>
      <c r="N28" s="42">
        <v>2</v>
      </c>
      <c r="O28" s="136">
        <v>0.08</v>
      </c>
      <c r="P28" s="42" t="s">
        <v>163</v>
      </c>
      <c r="Q28" s="136">
        <v>0</v>
      </c>
      <c r="R28" s="42">
        <v>0</v>
      </c>
      <c r="S28" s="136">
        <v>0</v>
      </c>
      <c r="T28" s="257">
        <v>3</v>
      </c>
      <c r="U28" s="258">
        <v>0.21428571428571427</v>
      </c>
    </row>
    <row r="29" spans="1:21" x14ac:dyDescent="0.2">
      <c r="A29" s="123"/>
      <c r="B29" s="139"/>
      <c r="C29" s="140"/>
      <c r="D29" s="139"/>
      <c r="E29" s="140"/>
      <c r="F29" s="139"/>
      <c r="G29" s="140"/>
      <c r="H29" s="139"/>
      <c r="I29" s="140"/>
      <c r="J29" s="139"/>
      <c r="K29" s="140"/>
      <c r="L29" s="141"/>
      <c r="M29" s="142"/>
      <c r="N29" s="141"/>
      <c r="O29" s="142"/>
      <c r="P29" s="141"/>
      <c r="Q29" s="142"/>
      <c r="R29" s="141"/>
      <c r="S29" s="142"/>
      <c r="T29" s="260"/>
      <c r="U29" s="261"/>
    </row>
    <row r="30" spans="1:21" s="4" customFormat="1" x14ac:dyDescent="0.2">
      <c r="A30" s="44" t="s">
        <v>9</v>
      </c>
      <c r="B30" s="102">
        <v>22</v>
      </c>
      <c r="C30" s="104">
        <v>1</v>
      </c>
      <c r="D30" s="102">
        <v>23</v>
      </c>
      <c r="E30" s="104">
        <v>1</v>
      </c>
      <c r="F30" s="102">
        <v>28</v>
      </c>
      <c r="G30" s="104">
        <v>1</v>
      </c>
      <c r="H30" s="102">
        <v>26</v>
      </c>
      <c r="I30" s="104">
        <v>1</v>
      </c>
      <c r="J30" s="102">
        <v>23</v>
      </c>
      <c r="K30" s="104">
        <v>1</v>
      </c>
      <c r="L30" s="103">
        <v>24</v>
      </c>
      <c r="M30" s="137">
        <v>1</v>
      </c>
      <c r="N30" s="103">
        <v>25</v>
      </c>
      <c r="O30" s="137">
        <v>1</v>
      </c>
      <c r="P30" s="103">
        <v>9</v>
      </c>
      <c r="Q30" s="137">
        <v>1</v>
      </c>
      <c r="R30" s="103">
        <v>4</v>
      </c>
      <c r="S30" s="137">
        <v>1</v>
      </c>
      <c r="T30" s="262">
        <v>14</v>
      </c>
      <c r="U30" s="263">
        <v>1</v>
      </c>
    </row>
    <row r="31" spans="1:21" ht="14.25" x14ac:dyDescent="0.2">
      <c r="A31" s="44" t="s">
        <v>105</v>
      </c>
      <c r="B31" s="359">
        <v>12124</v>
      </c>
      <c r="C31" s="367"/>
      <c r="D31" s="359">
        <v>90031</v>
      </c>
      <c r="E31" s="359"/>
      <c r="F31" s="359">
        <v>48710</v>
      </c>
      <c r="G31" s="359">
        <v>48710</v>
      </c>
      <c r="H31" s="359">
        <v>144100</v>
      </c>
      <c r="I31" s="359">
        <v>144100</v>
      </c>
      <c r="J31" s="359">
        <v>144100</v>
      </c>
      <c r="K31" s="359"/>
      <c r="L31" s="357">
        <v>72500</v>
      </c>
      <c r="M31" s="365"/>
      <c r="N31" s="357">
        <v>137000</v>
      </c>
      <c r="O31" s="363"/>
      <c r="P31" s="357">
        <v>28428</v>
      </c>
      <c r="Q31" s="357"/>
      <c r="R31" s="357">
        <v>16263.44</v>
      </c>
      <c r="S31" s="357"/>
      <c r="T31" s="352">
        <v>154309.25</v>
      </c>
      <c r="U31" s="352"/>
    </row>
    <row r="32" spans="1:21" x14ac:dyDescent="0.2">
      <c r="A32" s="44" t="s">
        <v>65</v>
      </c>
      <c r="B32" s="359">
        <v>1526</v>
      </c>
      <c r="C32" s="367"/>
      <c r="D32" s="359">
        <v>3816</v>
      </c>
      <c r="E32" s="359"/>
      <c r="F32" s="359">
        <v>5868</v>
      </c>
      <c r="G32" s="359">
        <v>5868</v>
      </c>
      <c r="H32" s="357">
        <v>12697</v>
      </c>
      <c r="I32" s="357">
        <v>12697</v>
      </c>
      <c r="J32" s="359">
        <v>6065</v>
      </c>
      <c r="K32" s="359"/>
      <c r="L32" s="357">
        <v>4498.5050000000001</v>
      </c>
      <c r="M32" s="365"/>
      <c r="N32" s="357">
        <v>6000</v>
      </c>
      <c r="O32" s="363"/>
      <c r="P32" s="357">
        <v>7500</v>
      </c>
      <c r="Q32" s="357"/>
      <c r="R32" s="357">
        <v>8417.39</v>
      </c>
      <c r="S32" s="357"/>
      <c r="T32" s="352">
        <v>15198</v>
      </c>
      <c r="U32" s="352"/>
    </row>
    <row r="33" spans="1:21" x14ac:dyDescent="0.2">
      <c r="A33" s="75" t="s">
        <v>66</v>
      </c>
      <c r="B33" s="360">
        <v>3334</v>
      </c>
      <c r="C33" s="370"/>
      <c r="D33" s="360">
        <v>8430</v>
      </c>
      <c r="E33" s="360"/>
      <c r="F33" s="360">
        <v>10931</v>
      </c>
      <c r="G33" s="360">
        <v>10931</v>
      </c>
      <c r="H33" s="360">
        <v>30289</v>
      </c>
      <c r="I33" s="360">
        <v>30289</v>
      </c>
      <c r="J33" s="360">
        <v>19327</v>
      </c>
      <c r="K33" s="360"/>
      <c r="L33" s="356">
        <v>8079.3587499999994</v>
      </c>
      <c r="M33" s="364"/>
      <c r="N33" s="356">
        <v>18801.424800000001</v>
      </c>
      <c r="O33" s="375"/>
      <c r="P33" s="356">
        <v>11210.77</v>
      </c>
      <c r="Q33" s="356"/>
      <c r="R33" s="356">
        <v>9024.5499999999993</v>
      </c>
      <c r="S33" s="356"/>
      <c r="T33" s="354">
        <v>35663.095714285715</v>
      </c>
      <c r="U33" s="354"/>
    </row>
    <row r="34" spans="1:21" customFormat="1" ht="13.5" customHeight="1" x14ac:dyDescent="0.2">
      <c r="A34" s="175" t="s">
        <v>152</v>
      </c>
      <c r="B34" s="35"/>
      <c r="C34" s="35"/>
      <c r="D34" s="35"/>
      <c r="E34" s="35"/>
      <c r="F34" s="35"/>
      <c r="G34" s="35"/>
      <c r="H34" s="177"/>
      <c r="I34" s="35"/>
      <c r="J34" s="35"/>
      <c r="K34" s="36"/>
      <c r="L34" s="8"/>
    </row>
    <row r="35" spans="1:21" customFormat="1" ht="13.5" customHeight="1" x14ac:dyDescent="0.2">
      <c r="A35" s="176" t="s">
        <v>155</v>
      </c>
      <c r="B35" s="35"/>
      <c r="C35" s="35"/>
      <c r="D35" s="35"/>
      <c r="E35" s="35"/>
      <c r="F35" s="35"/>
      <c r="G35" s="35"/>
      <c r="H35" s="35"/>
      <c r="I35" s="35"/>
      <c r="J35" s="35"/>
      <c r="K35" s="36"/>
      <c r="L35" s="8"/>
    </row>
    <row r="36" spans="1:21" x14ac:dyDescent="0.2">
      <c r="A36" s="100" t="s">
        <v>136</v>
      </c>
      <c r="B36" s="45"/>
      <c r="C36" s="46"/>
      <c r="D36" s="45"/>
      <c r="E36" s="46"/>
      <c r="F36" s="45"/>
      <c r="G36" s="46"/>
      <c r="H36" s="45"/>
      <c r="I36" s="46"/>
      <c r="J36" s="45"/>
      <c r="K36" s="46"/>
      <c r="L36" s="65"/>
      <c r="M36" s="66"/>
    </row>
    <row r="37" spans="1:21" x14ac:dyDescent="0.2">
      <c r="A37" s="19" t="s">
        <v>111</v>
      </c>
      <c r="B37" s="17"/>
      <c r="C37" s="17"/>
      <c r="D37" s="17"/>
      <c r="E37" s="17"/>
      <c r="F37" s="17"/>
      <c r="G37" s="17"/>
      <c r="H37" s="17"/>
      <c r="I37" s="17"/>
      <c r="J37" s="17"/>
      <c r="K37" s="17"/>
      <c r="L37" s="9"/>
      <c r="M37" s="11"/>
    </row>
    <row r="38" spans="1:21" x14ac:dyDescent="0.2">
      <c r="A38" s="54" t="s">
        <v>156</v>
      </c>
      <c r="B38" s="17"/>
      <c r="C38" s="17"/>
      <c r="D38" s="17"/>
      <c r="E38" s="17"/>
      <c r="F38" s="17"/>
      <c r="G38" s="17"/>
      <c r="H38" s="17"/>
      <c r="I38" s="17"/>
      <c r="J38" s="17"/>
      <c r="K38" s="17"/>
      <c r="L38" s="17"/>
    </row>
    <row r="39" spans="1:21" x14ac:dyDescent="0.2">
      <c r="A39" s="177"/>
      <c r="B39" s="17"/>
      <c r="C39" s="17"/>
      <c r="D39" s="17"/>
      <c r="E39" s="17"/>
      <c r="F39" s="17"/>
      <c r="G39" s="17"/>
      <c r="H39" s="17"/>
      <c r="I39" s="17"/>
      <c r="J39" s="17"/>
      <c r="K39" s="17"/>
      <c r="L39" s="17"/>
    </row>
    <row r="40" spans="1:21" x14ac:dyDescent="0.2">
      <c r="A40" s="208" t="s">
        <v>164</v>
      </c>
    </row>
  </sheetData>
  <mergeCells count="40">
    <mergeCell ref="R5:S5"/>
    <mergeCell ref="R31:S31"/>
    <mergeCell ref="R32:S32"/>
    <mergeCell ref="T5:U5"/>
    <mergeCell ref="T31:U31"/>
    <mergeCell ref="T32:U32"/>
    <mergeCell ref="R33:S33"/>
    <mergeCell ref="J31:K31"/>
    <mergeCell ref="L33:M33"/>
    <mergeCell ref="H31:I31"/>
    <mergeCell ref="T33:U33"/>
    <mergeCell ref="L32:M32"/>
    <mergeCell ref="P31:Q31"/>
    <mergeCell ref="P32:Q32"/>
    <mergeCell ref="P33:Q33"/>
    <mergeCell ref="N33:O33"/>
    <mergeCell ref="L31:M31"/>
    <mergeCell ref="H33:I33"/>
    <mergeCell ref="J33:K33"/>
    <mergeCell ref="J32:K32"/>
    <mergeCell ref="H32:I32"/>
    <mergeCell ref="H5:I5"/>
    <mergeCell ref="P5:Q5"/>
    <mergeCell ref="J5:K5"/>
    <mergeCell ref="N5:O5"/>
    <mergeCell ref="N31:O31"/>
    <mergeCell ref="N32:O32"/>
    <mergeCell ref="L5:M5"/>
    <mergeCell ref="B5:C5"/>
    <mergeCell ref="D5:E5"/>
    <mergeCell ref="F5:G5"/>
    <mergeCell ref="F33:G33"/>
    <mergeCell ref="B33:C33"/>
    <mergeCell ref="D33:E33"/>
    <mergeCell ref="B32:C32"/>
    <mergeCell ref="D32:E32"/>
    <mergeCell ref="B31:C31"/>
    <mergeCell ref="D31:E31"/>
    <mergeCell ref="F31:G31"/>
    <mergeCell ref="F32:G32"/>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2"/>
  <sheetViews>
    <sheetView showGridLines="0" zoomScale="90" zoomScaleNormal="90" workbookViewId="0">
      <pane xSplit="1" topLeftCell="B1" activePane="topRight" state="frozen"/>
      <selection pane="topRight"/>
    </sheetView>
  </sheetViews>
  <sheetFormatPr defaultRowHeight="12.75" x14ac:dyDescent="0.2"/>
  <cols>
    <col min="1" max="1" width="22.42578125" customWidth="1"/>
    <col min="3" max="3" width="11.7109375" customWidth="1"/>
    <col min="5" max="5" width="11.7109375" customWidth="1"/>
    <col min="7" max="7" width="11.7109375" customWidth="1"/>
    <col min="9" max="9" width="11.7109375" customWidth="1"/>
    <col min="11" max="11" width="11.7109375" customWidth="1"/>
    <col min="13" max="13" width="11.7109375" customWidth="1"/>
    <col min="15" max="15" width="11.7109375" customWidth="1"/>
    <col min="17" max="17" width="11.7109375" customWidth="1"/>
    <col min="19" max="19" width="11.7109375" customWidth="1"/>
    <col min="21" max="21" width="11.7109375" customWidth="1"/>
  </cols>
  <sheetData>
    <row r="1" spans="1:23" x14ac:dyDescent="0.2">
      <c r="A1" s="4" t="s">
        <v>161</v>
      </c>
    </row>
    <row r="2" spans="1:23" x14ac:dyDescent="0.2">
      <c r="A2" s="4" t="s">
        <v>194</v>
      </c>
    </row>
    <row r="3" spans="1:23" s="8" customFormat="1" x14ac:dyDescent="0.2">
      <c r="A3" s="6" t="s">
        <v>0</v>
      </c>
      <c r="B3" s="22"/>
      <c r="C3" s="22"/>
      <c r="D3" s="15"/>
      <c r="E3" s="15"/>
      <c r="F3" s="15"/>
      <c r="G3" s="12"/>
    </row>
    <row r="4" spans="1:23" ht="15.75" x14ac:dyDescent="0.25">
      <c r="A4" s="109"/>
      <c r="B4" s="121"/>
      <c r="C4" s="121"/>
      <c r="D4" s="121"/>
      <c r="E4" s="121"/>
      <c r="F4" s="121"/>
      <c r="G4" s="121"/>
      <c r="H4" s="121"/>
      <c r="I4" s="121"/>
      <c r="J4" s="121"/>
      <c r="K4" s="121"/>
      <c r="L4" s="121"/>
      <c r="M4" s="121"/>
      <c r="N4" s="121"/>
      <c r="O4" s="121"/>
      <c r="P4" s="121"/>
      <c r="Q4" s="121"/>
      <c r="R4" s="121"/>
      <c r="S4" s="121"/>
      <c r="T4" s="121"/>
      <c r="U4" s="121"/>
    </row>
    <row r="5" spans="1:23" ht="15.75" x14ac:dyDescent="0.25">
      <c r="A5" s="147"/>
      <c r="B5" s="358" t="s">
        <v>1</v>
      </c>
      <c r="C5" s="358"/>
      <c r="D5" s="358" t="s">
        <v>2</v>
      </c>
      <c r="E5" s="358"/>
      <c r="F5" s="358" t="s">
        <v>3</v>
      </c>
      <c r="G5" s="358"/>
      <c r="H5" s="358" t="s">
        <v>7</v>
      </c>
      <c r="I5" s="358"/>
      <c r="J5" s="358" t="s">
        <v>132</v>
      </c>
      <c r="K5" s="358"/>
      <c r="L5" s="358" t="s">
        <v>5</v>
      </c>
      <c r="M5" s="358"/>
      <c r="N5" s="358" t="s">
        <v>134</v>
      </c>
      <c r="O5" s="358"/>
      <c r="P5" s="358" t="s">
        <v>135</v>
      </c>
      <c r="Q5" s="358"/>
      <c r="R5" s="358" t="s">
        <v>165</v>
      </c>
      <c r="S5" s="358"/>
      <c r="T5" s="358" t="s">
        <v>185</v>
      </c>
      <c r="U5" s="358"/>
    </row>
    <row r="6" spans="1:23" s="4" customFormat="1" ht="12.75" customHeight="1" x14ac:dyDescent="0.2">
      <c r="A6" s="150" t="s">
        <v>141</v>
      </c>
      <c r="B6" s="380" t="s">
        <v>76</v>
      </c>
      <c r="C6" s="380"/>
      <c r="D6" s="380" t="s">
        <v>76</v>
      </c>
      <c r="E6" s="380"/>
      <c r="F6" s="380" t="s">
        <v>76</v>
      </c>
      <c r="G6" s="380"/>
      <c r="H6" s="380" t="s">
        <v>76</v>
      </c>
      <c r="I6" s="380"/>
      <c r="J6" s="380" t="s">
        <v>76</v>
      </c>
      <c r="K6" s="380"/>
      <c r="L6" s="380" t="s">
        <v>76</v>
      </c>
      <c r="M6" s="380"/>
      <c r="N6" s="380" t="s">
        <v>76</v>
      </c>
      <c r="O6" s="380"/>
      <c r="P6" s="346" t="s">
        <v>76</v>
      </c>
      <c r="Q6" s="346"/>
      <c r="R6" s="346" t="s">
        <v>76</v>
      </c>
      <c r="S6" s="346"/>
      <c r="T6" s="346" t="s">
        <v>76</v>
      </c>
      <c r="U6" s="346"/>
    </row>
    <row r="7" spans="1:23" s="23" customFormat="1" ht="45" customHeight="1" x14ac:dyDescent="0.2">
      <c r="A7" s="151"/>
      <c r="B7" s="152" t="s">
        <v>77</v>
      </c>
      <c r="C7" s="152" t="s">
        <v>78</v>
      </c>
      <c r="D7" s="152" t="s">
        <v>77</v>
      </c>
      <c r="E7" s="152" t="s">
        <v>78</v>
      </c>
      <c r="F7" s="152" t="s">
        <v>77</v>
      </c>
      <c r="G7" s="152" t="s">
        <v>78</v>
      </c>
      <c r="H7" s="152" t="s">
        <v>77</v>
      </c>
      <c r="I7" s="152" t="s">
        <v>78</v>
      </c>
      <c r="J7" s="152" t="s">
        <v>77</v>
      </c>
      <c r="K7" s="152" t="s">
        <v>78</v>
      </c>
      <c r="L7" s="152" t="s">
        <v>77</v>
      </c>
      <c r="M7" s="152" t="s">
        <v>78</v>
      </c>
      <c r="N7" s="152" t="s">
        <v>77</v>
      </c>
      <c r="O7" s="152" t="s">
        <v>78</v>
      </c>
      <c r="P7" s="153" t="s">
        <v>77</v>
      </c>
      <c r="Q7" s="153" t="s">
        <v>78</v>
      </c>
      <c r="R7" s="153" t="s">
        <v>77</v>
      </c>
      <c r="S7" s="153" t="s">
        <v>78</v>
      </c>
      <c r="T7" s="153" t="s">
        <v>77</v>
      </c>
      <c r="U7" s="153" t="s">
        <v>78</v>
      </c>
    </row>
    <row r="8" spans="1:23" x14ac:dyDescent="0.2">
      <c r="A8" s="149"/>
      <c r="B8" s="47"/>
      <c r="C8" s="47"/>
      <c r="D8" s="47"/>
      <c r="E8" s="47"/>
      <c r="F8" s="47"/>
      <c r="G8" s="47"/>
      <c r="H8" s="47"/>
      <c r="I8" s="47"/>
      <c r="J8" s="47"/>
      <c r="K8" s="47"/>
      <c r="L8" s="27"/>
      <c r="M8" s="27"/>
      <c r="N8" s="27"/>
      <c r="O8" s="27"/>
      <c r="P8" s="107"/>
      <c r="Q8" s="107"/>
      <c r="R8" s="107"/>
      <c r="S8" s="107"/>
      <c r="T8" s="107"/>
      <c r="U8" s="107"/>
    </row>
    <row r="9" spans="1:23" x14ac:dyDescent="0.2">
      <c r="A9" s="7" t="s">
        <v>131</v>
      </c>
      <c r="B9" s="48">
        <v>22</v>
      </c>
      <c r="C9" s="48">
        <v>33</v>
      </c>
      <c r="D9" s="197">
        <v>8</v>
      </c>
      <c r="E9" s="197">
        <v>31</v>
      </c>
      <c r="F9" s="197">
        <v>4</v>
      </c>
      <c r="G9" s="197">
        <v>30</v>
      </c>
      <c r="H9" s="197">
        <v>13</v>
      </c>
      <c r="I9" s="197">
        <v>28</v>
      </c>
      <c r="J9" s="48">
        <v>9</v>
      </c>
      <c r="K9" s="48">
        <v>829</v>
      </c>
      <c r="L9" s="67">
        <v>18</v>
      </c>
      <c r="M9" s="67">
        <v>37</v>
      </c>
      <c r="N9" s="67">
        <v>47</v>
      </c>
      <c r="O9" s="67">
        <v>124</v>
      </c>
      <c r="P9" s="108">
        <v>130</v>
      </c>
      <c r="Q9" s="108">
        <v>23</v>
      </c>
      <c r="R9" s="108">
        <v>99</v>
      </c>
      <c r="S9" s="108">
        <v>20</v>
      </c>
      <c r="T9" s="254">
        <v>63</v>
      </c>
      <c r="U9" s="254">
        <v>9</v>
      </c>
      <c r="W9" s="23"/>
    </row>
    <row r="10" spans="1:23" x14ac:dyDescent="0.2">
      <c r="A10" s="149" t="s">
        <v>79</v>
      </c>
      <c r="B10" s="48">
        <v>6</v>
      </c>
      <c r="C10" s="48">
        <v>34</v>
      </c>
      <c r="D10" s="197">
        <v>20</v>
      </c>
      <c r="E10" s="197">
        <v>20</v>
      </c>
      <c r="F10" s="197">
        <v>15</v>
      </c>
      <c r="G10" s="197">
        <v>36</v>
      </c>
      <c r="H10" s="197">
        <v>6</v>
      </c>
      <c r="I10" s="197">
        <v>33</v>
      </c>
      <c r="J10" s="48">
        <v>6</v>
      </c>
      <c r="K10" s="48">
        <v>40</v>
      </c>
      <c r="L10" s="67">
        <v>8</v>
      </c>
      <c r="M10" s="67">
        <v>48</v>
      </c>
      <c r="N10" s="67">
        <v>36</v>
      </c>
      <c r="O10" s="67">
        <v>40</v>
      </c>
      <c r="P10" s="108">
        <v>111</v>
      </c>
      <c r="Q10" s="108">
        <v>15</v>
      </c>
      <c r="R10" s="108">
        <v>129</v>
      </c>
      <c r="S10" s="108">
        <v>12</v>
      </c>
      <c r="T10" s="254">
        <v>117</v>
      </c>
      <c r="U10" s="254">
        <v>8</v>
      </c>
    </row>
    <row r="11" spans="1:23" x14ac:dyDescent="0.2">
      <c r="A11" s="149" t="s">
        <v>80</v>
      </c>
      <c r="B11" s="48">
        <v>14</v>
      </c>
      <c r="C11" s="48">
        <v>47</v>
      </c>
      <c r="D11" s="197">
        <v>17</v>
      </c>
      <c r="E11" s="197">
        <v>23</v>
      </c>
      <c r="F11" s="197">
        <v>14</v>
      </c>
      <c r="G11" s="197">
        <v>52</v>
      </c>
      <c r="H11" s="197">
        <v>15</v>
      </c>
      <c r="I11" s="197">
        <v>44</v>
      </c>
      <c r="J11" s="48">
        <v>8</v>
      </c>
      <c r="K11" s="48">
        <v>77</v>
      </c>
      <c r="L11" s="67">
        <v>13</v>
      </c>
      <c r="M11" s="67">
        <v>70</v>
      </c>
      <c r="N11" s="67">
        <v>16</v>
      </c>
      <c r="O11" s="67">
        <v>58</v>
      </c>
      <c r="P11" s="108">
        <v>33</v>
      </c>
      <c r="Q11" s="108">
        <v>26</v>
      </c>
      <c r="R11" s="108">
        <v>29</v>
      </c>
      <c r="S11" s="108">
        <v>15</v>
      </c>
      <c r="T11" s="254">
        <v>15</v>
      </c>
      <c r="U11" s="254">
        <v>13</v>
      </c>
    </row>
    <row r="12" spans="1:23" x14ac:dyDescent="0.2">
      <c r="A12" s="149" t="s">
        <v>81</v>
      </c>
      <c r="B12" s="48">
        <v>11</v>
      </c>
      <c r="C12" s="48">
        <v>24</v>
      </c>
      <c r="D12" s="197">
        <v>7</v>
      </c>
      <c r="E12" s="197">
        <v>20</v>
      </c>
      <c r="F12" s="197">
        <v>8</v>
      </c>
      <c r="G12" s="197">
        <v>12</v>
      </c>
      <c r="H12" s="197">
        <v>12</v>
      </c>
      <c r="I12" s="197">
        <v>16</v>
      </c>
      <c r="J12" s="48">
        <v>8</v>
      </c>
      <c r="K12" s="48">
        <v>21</v>
      </c>
      <c r="L12" s="67">
        <v>5</v>
      </c>
      <c r="M12" s="67">
        <v>24</v>
      </c>
      <c r="N12" s="67">
        <v>7</v>
      </c>
      <c r="O12" s="67">
        <v>28</v>
      </c>
      <c r="P12" s="108">
        <v>13</v>
      </c>
      <c r="Q12" s="108">
        <v>14</v>
      </c>
      <c r="R12" s="108">
        <v>5</v>
      </c>
      <c r="S12" s="108">
        <v>10</v>
      </c>
      <c r="T12" s="254">
        <v>6</v>
      </c>
      <c r="U12" s="254">
        <v>4</v>
      </c>
    </row>
    <row r="13" spans="1:23" x14ac:dyDescent="0.2">
      <c r="A13" s="149" t="s">
        <v>82</v>
      </c>
      <c r="B13" s="48">
        <v>15</v>
      </c>
      <c r="C13" s="48">
        <v>35</v>
      </c>
      <c r="D13" s="197">
        <v>8</v>
      </c>
      <c r="E13" s="197">
        <v>30</v>
      </c>
      <c r="F13" s="197">
        <v>10</v>
      </c>
      <c r="G13" s="197">
        <v>37</v>
      </c>
      <c r="H13" s="197">
        <v>12</v>
      </c>
      <c r="I13" s="197">
        <v>42</v>
      </c>
      <c r="J13" s="48">
        <v>10</v>
      </c>
      <c r="K13" s="48">
        <v>39</v>
      </c>
      <c r="L13" s="67">
        <v>8</v>
      </c>
      <c r="M13" s="67">
        <v>28</v>
      </c>
      <c r="N13" s="67">
        <v>14</v>
      </c>
      <c r="O13" s="67">
        <v>62</v>
      </c>
      <c r="P13" s="108">
        <v>109</v>
      </c>
      <c r="Q13" s="108">
        <v>31</v>
      </c>
      <c r="R13" s="108">
        <v>1</v>
      </c>
      <c r="S13" s="108">
        <v>19</v>
      </c>
      <c r="T13" s="254">
        <v>9</v>
      </c>
      <c r="U13" s="254">
        <v>20</v>
      </c>
    </row>
    <row r="14" spans="1:23" x14ac:dyDescent="0.2">
      <c r="A14" s="149" t="s">
        <v>83</v>
      </c>
      <c r="B14" s="48">
        <v>26</v>
      </c>
      <c r="C14" s="48">
        <v>60</v>
      </c>
      <c r="D14" s="197">
        <v>22</v>
      </c>
      <c r="E14" s="197">
        <v>44</v>
      </c>
      <c r="F14" s="197">
        <v>18</v>
      </c>
      <c r="G14" s="197">
        <v>52</v>
      </c>
      <c r="H14" s="197">
        <v>28</v>
      </c>
      <c r="I14" s="197">
        <v>62</v>
      </c>
      <c r="J14" s="48">
        <v>24</v>
      </c>
      <c r="K14" s="48">
        <v>72</v>
      </c>
      <c r="L14" s="67">
        <v>28</v>
      </c>
      <c r="M14" s="67">
        <v>78</v>
      </c>
      <c r="N14" s="67">
        <v>37</v>
      </c>
      <c r="O14" s="67">
        <v>109</v>
      </c>
      <c r="P14" s="108">
        <v>83</v>
      </c>
      <c r="Q14" s="108">
        <v>45</v>
      </c>
      <c r="R14" s="108">
        <v>72</v>
      </c>
      <c r="S14" s="108">
        <v>36</v>
      </c>
      <c r="T14" s="254">
        <v>57</v>
      </c>
      <c r="U14" s="254">
        <v>32</v>
      </c>
    </row>
    <row r="15" spans="1:23" x14ac:dyDescent="0.2">
      <c r="A15" s="149" t="s">
        <v>84</v>
      </c>
      <c r="B15" s="48">
        <v>18</v>
      </c>
      <c r="C15" s="48">
        <v>47</v>
      </c>
      <c r="D15" s="197">
        <v>9</v>
      </c>
      <c r="E15" s="197">
        <v>48</v>
      </c>
      <c r="F15" s="197">
        <v>15</v>
      </c>
      <c r="G15" s="197">
        <v>40</v>
      </c>
      <c r="H15" s="197">
        <v>30</v>
      </c>
      <c r="I15" s="197">
        <v>51</v>
      </c>
      <c r="J15" s="48">
        <v>22</v>
      </c>
      <c r="K15" s="48">
        <v>98</v>
      </c>
      <c r="L15" s="67">
        <v>16</v>
      </c>
      <c r="M15" s="67">
        <v>92</v>
      </c>
      <c r="N15" s="67">
        <v>28</v>
      </c>
      <c r="O15" s="67">
        <v>88</v>
      </c>
      <c r="P15" s="108">
        <v>19</v>
      </c>
      <c r="Q15" s="108">
        <v>68</v>
      </c>
      <c r="R15" s="108">
        <v>26</v>
      </c>
      <c r="S15" s="108">
        <v>36</v>
      </c>
      <c r="T15" s="254">
        <v>9</v>
      </c>
      <c r="U15" s="254">
        <v>27</v>
      </c>
    </row>
    <row r="16" spans="1:23" x14ac:dyDescent="0.2">
      <c r="A16" s="149" t="s">
        <v>85</v>
      </c>
      <c r="B16" s="48">
        <v>10</v>
      </c>
      <c r="C16" s="48">
        <v>19</v>
      </c>
      <c r="D16" s="197">
        <v>7</v>
      </c>
      <c r="E16" s="197">
        <v>19</v>
      </c>
      <c r="F16" s="197">
        <v>1</v>
      </c>
      <c r="G16" s="197">
        <v>26</v>
      </c>
      <c r="H16" s="197">
        <v>10</v>
      </c>
      <c r="I16" s="197">
        <v>19</v>
      </c>
      <c r="J16" s="48">
        <v>10</v>
      </c>
      <c r="K16" s="48">
        <v>54</v>
      </c>
      <c r="L16" s="67">
        <v>13</v>
      </c>
      <c r="M16" s="67">
        <v>61</v>
      </c>
      <c r="N16" s="67">
        <v>19</v>
      </c>
      <c r="O16" s="67">
        <v>36</v>
      </c>
      <c r="P16" s="108">
        <v>6</v>
      </c>
      <c r="Q16" s="108">
        <v>27</v>
      </c>
      <c r="R16" s="108">
        <v>10</v>
      </c>
      <c r="S16" s="108">
        <v>38</v>
      </c>
      <c r="T16" s="254">
        <v>4</v>
      </c>
      <c r="U16" s="254">
        <v>15</v>
      </c>
    </row>
    <row r="17" spans="1:21" x14ac:dyDescent="0.2">
      <c r="A17" s="149" t="s">
        <v>86</v>
      </c>
      <c r="B17" s="48">
        <v>3</v>
      </c>
      <c r="C17" s="48">
        <v>9</v>
      </c>
      <c r="D17" s="197">
        <v>3</v>
      </c>
      <c r="E17" s="197">
        <v>15</v>
      </c>
      <c r="F17" s="197" t="s">
        <v>163</v>
      </c>
      <c r="G17" s="197">
        <v>9</v>
      </c>
      <c r="H17" s="197">
        <v>3</v>
      </c>
      <c r="I17" s="197">
        <v>19</v>
      </c>
      <c r="J17" s="48">
        <v>6</v>
      </c>
      <c r="K17" s="48">
        <v>23</v>
      </c>
      <c r="L17" s="67">
        <v>9</v>
      </c>
      <c r="M17" s="67">
        <v>24</v>
      </c>
      <c r="N17" s="67">
        <v>3</v>
      </c>
      <c r="O17" s="67">
        <v>30</v>
      </c>
      <c r="P17" s="108">
        <v>5</v>
      </c>
      <c r="Q17" s="108">
        <v>18</v>
      </c>
      <c r="R17" s="108">
        <v>7</v>
      </c>
      <c r="S17" s="108">
        <v>18</v>
      </c>
      <c r="T17" s="254">
        <v>3</v>
      </c>
      <c r="U17" s="254">
        <v>12</v>
      </c>
    </row>
    <row r="18" spans="1:21" x14ac:dyDescent="0.2">
      <c r="A18" s="149" t="s">
        <v>87</v>
      </c>
      <c r="B18" s="48">
        <v>6</v>
      </c>
      <c r="C18" s="48">
        <v>17</v>
      </c>
      <c r="D18" s="197">
        <v>4</v>
      </c>
      <c r="E18" s="197">
        <v>20</v>
      </c>
      <c r="F18" s="197">
        <v>2</v>
      </c>
      <c r="G18" s="197">
        <v>29</v>
      </c>
      <c r="H18" s="197">
        <v>3</v>
      </c>
      <c r="I18" s="197">
        <v>37</v>
      </c>
      <c r="J18" s="48">
        <v>3</v>
      </c>
      <c r="K18" s="48">
        <v>3</v>
      </c>
      <c r="L18" s="67" t="s">
        <v>163</v>
      </c>
      <c r="M18" s="67">
        <v>12</v>
      </c>
      <c r="N18" s="67">
        <v>11</v>
      </c>
      <c r="O18" s="67">
        <v>29</v>
      </c>
      <c r="P18" s="108">
        <v>10</v>
      </c>
      <c r="Q18" s="108">
        <v>21</v>
      </c>
      <c r="R18" s="108">
        <v>1</v>
      </c>
      <c r="S18" s="108">
        <v>4</v>
      </c>
      <c r="T18" s="254">
        <v>0</v>
      </c>
      <c r="U18" s="254">
        <v>4</v>
      </c>
    </row>
    <row r="19" spans="1:21" x14ac:dyDescent="0.2">
      <c r="A19" s="149" t="s">
        <v>88</v>
      </c>
      <c r="B19" s="48">
        <v>3</v>
      </c>
      <c r="C19" s="48">
        <v>2</v>
      </c>
      <c r="D19" s="197">
        <v>5</v>
      </c>
      <c r="E19" s="197">
        <v>2</v>
      </c>
      <c r="F19" s="197">
        <v>1</v>
      </c>
      <c r="G19" s="197" t="s">
        <v>163</v>
      </c>
      <c r="H19" s="197" t="s">
        <v>163</v>
      </c>
      <c r="I19" s="197">
        <v>4</v>
      </c>
      <c r="J19" s="48">
        <v>10</v>
      </c>
      <c r="K19" s="48">
        <v>38</v>
      </c>
      <c r="L19" s="67">
        <v>11</v>
      </c>
      <c r="M19" s="67">
        <v>48</v>
      </c>
      <c r="N19" s="67">
        <v>24</v>
      </c>
      <c r="O19" s="67">
        <v>43</v>
      </c>
      <c r="P19" s="108">
        <v>17</v>
      </c>
      <c r="Q19" s="108">
        <v>46</v>
      </c>
      <c r="R19" s="108">
        <v>14</v>
      </c>
      <c r="S19" s="108">
        <v>57</v>
      </c>
      <c r="T19" s="254">
        <v>14</v>
      </c>
      <c r="U19" s="254">
        <v>38</v>
      </c>
    </row>
    <row r="20" spans="1:21" x14ac:dyDescent="0.2">
      <c r="A20" s="154"/>
      <c r="B20" s="155"/>
      <c r="C20" s="155"/>
      <c r="D20" s="121"/>
      <c r="E20" s="121"/>
      <c r="F20" s="121"/>
      <c r="G20" s="121"/>
      <c r="H20" s="121"/>
      <c r="I20" s="121"/>
      <c r="J20" s="155"/>
      <c r="K20" s="155"/>
      <c r="L20" s="156"/>
      <c r="M20" s="156"/>
      <c r="N20" s="156"/>
      <c r="O20" s="156"/>
      <c r="P20" s="157"/>
      <c r="Q20" s="157"/>
      <c r="R20" s="157"/>
      <c r="S20" s="157"/>
      <c r="T20" s="255"/>
      <c r="U20" s="255"/>
    </row>
    <row r="21" spans="1:21" x14ac:dyDescent="0.2">
      <c r="A21" s="148" t="s">
        <v>9</v>
      </c>
      <c r="B21" s="105">
        <v>134</v>
      </c>
      <c r="C21" s="105">
        <v>327</v>
      </c>
      <c r="D21" s="105">
        <v>110</v>
      </c>
      <c r="E21" s="105">
        <v>272</v>
      </c>
      <c r="F21" s="105">
        <v>88</v>
      </c>
      <c r="G21" s="105">
        <v>323</v>
      </c>
      <c r="H21" s="105">
        <v>132</v>
      </c>
      <c r="I21" s="105">
        <v>355</v>
      </c>
      <c r="J21" s="105">
        <v>116</v>
      </c>
      <c r="K21" s="105">
        <v>1294</v>
      </c>
      <c r="L21" s="106">
        <v>129</v>
      </c>
      <c r="M21" s="106">
        <v>522</v>
      </c>
      <c r="N21" s="106">
        <v>242</v>
      </c>
      <c r="O21" s="106">
        <v>647</v>
      </c>
      <c r="P21" s="106">
        <v>536</v>
      </c>
      <c r="Q21" s="106">
        <v>334</v>
      </c>
      <c r="R21" s="106">
        <v>393</v>
      </c>
      <c r="S21" s="106">
        <v>265</v>
      </c>
      <c r="T21" s="256">
        <f>SUM(T9:T19)</f>
        <v>297</v>
      </c>
      <c r="U21" s="256">
        <f>SUM(U9:U19)</f>
        <v>182</v>
      </c>
    </row>
    <row r="22" spans="1:21" ht="14.25" x14ac:dyDescent="0.2">
      <c r="A22" s="44" t="s">
        <v>158</v>
      </c>
      <c r="B22" s="376">
        <v>17775</v>
      </c>
      <c r="C22" s="358"/>
      <c r="D22" s="376">
        <v>28394</v>
      </c>
      <c r="E22" s="376"/>
      <c r="F22" s="376">
        <v>13942</v>
      </c>
      <c r="G22" s="376">
        <v>13942</v>
      </c>
      <c r="H22" s="376">
        <v>83000</v>
      </c>
      <c r="I22" s="376">
        <v>83000</v>
      </c>
      <c r="J22" s="376">
        <v>36466</v>
      </c>
      <c r="K22" s="358"/>
      <c r="L22" s="379">
        <v>54739.93</v>
      </c>
      <c r="M22" s="379"/>
      <c r="N22" s="379">
        <v>58021.760000000002</v>
      </c>
      <c r="O22" s="379"/>
      <c r="P22" s="379">
        <v>235776.4</v>
      </c>
      <c r="Q22" s="379"/>
      <c r="R22" s="379">
        <v>102967</v>
      </c>
      <c r="S22" s="379"/>
      <c r="T22" s="382">
        <v>146403.76999999999</v>
      </c>
      <c r="U22" s="382"/>
    </row>
    <row r="23" spans="1:21" x14ac:dyDescent="0.2">
      <c r="A23" s="44" t="s">
        <v>65</v>
      </c>
      <c r="B23" s="376">
        <v>1000</v>
      </c>
      <c r="C23" s="358"/>
      <c r="D23" s="376">
        <v>1151.5</v>
      </c>
      <c r="E23" s="376"/>
      <c r="F23" s="376">
        <v>1000</v>
      </c>
      <c r="G23" s="376">
        <v>1000</v>
      </c>
      <c r="H23" s="376">
        <v>1273</v>
      </c>
      <c r="I23" s="376">
        <v>1273</v>
      </c>
      <c r="J23" s="376">
        <v>5</v>
      </c>
      <c r="K23" s="358"/>
      <c r="L23" s="379">
        <v>1841.88</v>
      </c>
      <c r="M23" s="379"/>
      <c r="N23" s="379">
        <v>1000</v>
      </c>
      <c r="O23" s="379"/>
      <c r="P23" s="379">
        <v>1000</v>
      </c>
      <c r="Q23" s="379"/>
      <c r="R23" s="379">
        <v>1000</v>
      </c>
      <c r="S23" s="379"/>
      <c r="T23" s="382">
        <v>925</v>
      </c>
      <c r="U23" s="382"/>
    </row>
    <row r="24" spans="1:21" x14ac:dyDescent="0.2">
      <c r="A24" s="75" t="s">
        <v>66</v>
      </c>
      <c r="B24" s="377">
        <v>2095</v>
      </c>
      <c r="C24" s="381"/>
      <c r="D24" s="377">
        <v>2665.18</v>
      </c>
      <c r="E24" s="377"/>
      <c r="F24" s="377">
        <v>2288</v>
      </c>
      <c r="G24" s="377">
        <v>2288</v>
      </c>
      <c r="H24" s="377">
        <v>2830</v>
      </c>
      <c r="I24" s="377">
        <v>2830</v>
      </c>
      <c r="J24" s="377">
        <v>1292</v>
      </c>
      <c r="K24" s="381"/>
      <c r="L24" s="378">
        <v>3140.6358371647507</v>
      </c>
      <c r="M24" s="378"/>
      <c r="N24" s="378">
        <v>2856.1120691530596</v>
      </c>
      <c r="O24" s="378"/>
      <c r="P24" s="378">
        <v>3228</v>
      </c>
      <c r="Q24" s="378"/>
      <c r="R24" s="378">
        <v>3386.27</v>
      </c>
      <c r="S24" s="378"/>
      <c r="T24" s="383">
        <v>3746.9130497925307</v>
      </c>
      <c r="U24" s="383"/>
    </row>
    <row r="25" spans="1:21" ht="13.5" customHeight="1" x14ac:dyDescent="0.2">
      <c r="A25" s="175" t="s">
        <v>152</v>
      </c>
      <c r="B25" s="35"/>
      <c r="C25" s="35"/>
      <c r="D25" s="35"/>
      <c r="E25" s="35"/>
      <c r="F25" s="35"/>
      <c r="G25" s="35"/>
      <c r="H25" s="35"/>
      <c r="I25" s="35"/>
      <c r="J25" s="35"/>
      <c r="K25" s="36"/>
      <c r="L25" s="8"/>
    </row>
    <row r="26" spans="1:21" ht="13.5" customHeight="1" x14ac:dyDescent="0.2">
      <c r="A26" s="176" t="s">
        <v>155</v>
      </c>
      <c r="B26" s="35"/>
      <c r="C26" s="35"/>
      <c r="D26" s="35"/>
      <c r="E26" s="35"/>
      <c r="F26" s="35"/>
      <c r="G26" s="35"/>
      <c r="H26" s="35"/>
      <c r="I26" s="35"/>
      <c r="J26" s="35"/>
      <c r="K26" s="36"/>
      <c r="L26" s="8"/>
    </row>
    <row r="27" spans="1:21" x14ac:dyDescent="0.2">
      <c r="A27" s="53" t="s">
        <v>136</v>
      </c>
      <c r="B27" s="19"/>
      <c r="C27" s="19"/>
      <c r="D27" s="19"/>
    </row>
    <row r="28" spans="1:21" x14ac:dyDescent="0.2">
      <c r="A28" s="19" t="s">
        <v>89</v>
      </c>
      <c r="B28" s="19"/>
      <c r="C28" s="19"/>
      <c r="D28" s="19"/>
    </row>
    <row r="29" spans="1:21" x14ac:dyDescent="0.2">
      <c r="A29" s="16" t="s">
        <v>159</v>
      </c>
      <c r="B29" s="62"/>
      <c r="C29" s="62"/>
      <c r="D29" s="62"/>
      <c r="E29" s="62"/>
      <c r="F29" s="62"/>
      <c r="G29" s="62"/>
      <c r="H29" s="62"/>
      <c r="I29" s="59"/>
      <c r="J29" s="61"/>
      <c r="L29" s="61"/>
    </row>
    <row r="30" spans="1:21" x14ac:dyDescent="0.2">
      <c r="A30" s="54" t="s">
        <v>157</v>
      </c>
    </row>
    <row r="32" spans="1:21" x14ac:dyDescent="0.2">
      <c r="A32" s="208" t="s">
        <v>164</v>
      </c>
    </row>
  </sheetData>
  <mergeCells count="50">
    <mergeCell ref="T5:U5"/>
    <mergeCell ref="T6:U6"/>
    <mergeCell ref="T22:U22"/>
    <mergeCell ref="T23:U23"/>
    <mergeCell ref="D24:E24"/>
    <mergeCell ref="T24:U24"/>
    <mergeCell ref="L23:M23"/>
    <mergeCell ref="L5:M5"/>
    <mergeCell ref="L6:M6"/>
    <mergeCell ref="R24:S24"/>
    <mergeCell ref="R5:S5"/>
    <mergeCell ref="R6:S6"/>
    <mergeCell ref="R22:S22"/>
    <mergeCell ref="F5:G5"/>
    <mergeCell ref="H5:I5"/>
    <mergeCell ref="H6:I6"/>
    <mergeCell ref="F24:G24"/>
    <mergeCell ref="F6:G6"/>
    <mergeCell ref="R23:S23"/>
    <mergeCell ref="H22:I22"/>
    <mergeCell ref="H23:I23"/>
    <mergeCell ref="J24:K24"/>
    <mergeCell ref="N24:O24"/>
    <mergeCell ref="L24:M24"/>
    <mergeCell ref="L22:M22"/>
    <mergeCell ref="D5:E5"/>
    <mergeCell ref="D6:E6"/>
    <mergeCell ref="D22:E22"/>
    <mergeCell ref="D23:E23"/>
    <mergeCell ref="B24:C24"/>
    <mergeCell ref="B5:C5"/>
    <mergeCell ref="B6:C6"/>
    <mergeCell ref="B22:C22"/>
    <mergeCell ref="B23:C23"/>
    <mergeCell ref="J5:K5"/>
    <mergeCell ref="F22:G22"/>
    <mergeCell ref="F23:G23"/>
    <mergeCell ref="H24:I24"/>
    <mergeCell ref="P24:Q24"/>
    <mergeCell ref="P5:Q5"/>
    <mergeCell ref="P6:Q6"/>
    <mergeCell ref="P22:Q22"/>
    <mergeCell ref="P23:Q23"/>
    <mergeCell ref="N5:O5"/>
    <mergeCell ref="N6:O6"/>
    <mergeCell ref="N22:O22"/>
    <mergeCell ref="N23:O23"/>
    <mergeCell ref="J6:K6"/>
    <mergeCell ref="J22:K22"/>
    <mergeCell ref="J23:K23"/>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7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
  <sheetViews>
    <sheetView showGridLines="0" zoomScaleNormal="100" workbookViewId="0"/>
  </sheetViews>
  <sheetFormatPr defaultRowHeight="12.75" x14ac:dyDescent="0.2"/>
  <cols>
    <col min="1" max="1" width="29.140625" customWidth="1"/>
    <col min="2" max="2" width="8" customWidth="1"/>
    <col min="3" max="3" width="7.7109375" customWidth="1"/>
    <col min="4" max="4" width="8.5703125" customWidth="1"/>
    <col min="5" max="5" width="9.28515625" customWidth="1"/>
    <col min="6" max="6" width="8.42578125" customWidth="1"/>
    <col min="7" max="7" width="8.5703125" customWidth="1"/>
    <col min="8" max="10" width="9.140625" style="23"/>
  </cols>
  <sheetData>
    <row r="1" spans="1:12" x14ac:dyDescent="0.2">
      <c r="A1" s="4" t="s">
        <v>162</v>
      </c>
      <c r="B1" s="4"/>
      <c r="C1" s="4"/>
      <c r="D1" s="4"/>
      <c r="E1" s="4"/>
    </row>
    <row r="2" spans="1:12" x14ac:dyDescent="0.2">
      <c r="A2" s="4" t="s">
        <v>167</v>
      </c>
      <c r="B2" s="2"/>
      <c r="C2" s="2"/>
      <c r="D2" s="2"/>
      <c r="E2" s="2"/>
      <c r="F2" s="2"/>
      <c r="G2" s="2"/>
      <c r="K2" s="2"/>
      <c r="L2" s="2"/>
    </row>
    <row r="3" spans="1:12" s="8" customFormat="1" x14ac:dyDescent="0.2">
      <c r="A3" s="6" t="s">
        <v>0</v>
      </c>
      <c r="B3" s="22"/>
      <c r="C3" s="22"/>
      <c r="D3" s="15"/>
      <c r="E3" s="15"/>
      <c r="F3" s="15"/>
      <c r="G3" s="12"/>
      <c r="H3" s="88"/>
      <c r="I3" s="88"/>
      <c r="J3" s="88"/>
    </row>
    <row r="4" spans="1:12" x14ac:dyDescent="0.2">
      <c r="A4" s="123"/>
      <c r="B4" s="123"/>
      <c r="C4" s="123"/>
      <c r="D4" s="123"/>
      <c r="E4" s="123"/>
      <c r="F4" s="123"/>
      <c r="G4" s="123"/>
      <c r="H4" s="130"/>
      <c r="I4" s="130"/>
      <c r="J4" s="130"/>
      <c r="K4" s="123"/>
      <c r="L4" s="2"/>
    </row>
    <row r="5" spans="1:12" x14ac:dyDescent="0.2">
      <c r="A5" s="7"/>
      <c r="B5" s="34" t="s">
        <v>1</v>
      </c>
      <c r="C5" s="34" t="s">
        <v>2</v>
      </c>
      <c r="D5" s="34" t="s">
        <v>3</v>
      </c>
      <c r="E5" s="34" t="s">
        <v>7</v>
      </c>
      <c r="F5" s="34" t="s">
        <v>4</v>
      </c>
      <c r="G5" s="34" t="s">
        <v>5</v>
      </c>
      <c r="H5" s="34" t="s">
        <v>134</v>
      </c>
      <c r="I5" s="34" t="s">
        <v>135</v>
      </c>
      <c r="J5" s="34" t="s">
        <v>165</v>
      </c>
      <c r="K5" s="34" t="s">
        <v>185</v>
      </c>
      <c r="L5" s="2"/>
    </row>
    <row r="6" spans="1:12" ht="12.75" customHeight="1" x14ac:dyDescent="0.2">
      <c r="A6" s="124"/>
      <c r="B6" s="124"/>
      <c r="C6" s="124"/>
      <c r="D6" s="124"/>
      <c r="E6" s="124"/>
      <c r="F6" s="124"/>
      <c r="G6" s="123"/>
      <c r="H6" s="130"/>
      <c r="I6" s="130"/>
      <c r="J6" s="130"/>
      <c r="K6" s="130"/>
      <c r="L6" s="2"/>
    </row>
    <row r="7" spans="1:12" ht="12.75" customHeight="1" x14ac:dyDescent="0.2">
      <c r="A7" s="28" t="s">
        <v>90</v>
      </c>
      <c r="B7" s="115" t="s">
        <v>133</v>
      </c>
      <c r="C7" s="115" t="s">
        <v>133</v>
      </c>
      <c r="D7" s="25">
        <v>1963</v>
      </c>
      <c r="E7" s="68">
        <v>2048</v>
      </c>
      <c r="F7" s="64">
        <v>2172</v>
      </c>
      <c r="G7" s="78">
        <v>2296</v>
      </c>
      <c r="H7" s="86">
        <v>1721</v>
      </c>
      <c r="I7" s="86">
        <v>1207</v>
      </c>
      <c r="J7" s="232">
        <v>970</v>
      </c>
      <c r="K7" s="253">
        <v>889</v>
      </c>
      <c r="L7" s="2"/>
    </row>
    <row r="8" spans="1:12" ht="12.75" customHeight="1" x14ac:dyDescent="0.2">
      <c r="A8" s="70"/>
      <c r="B8" s="70"/>
      <c r="C8" s="70"/>
      <c r="D8" s="70"/>
      <c r="E8" s="70"/>
      <c r="F8" s="71"/>
      <c r="G8" s="112"/>
      <c r="H8" s="113"/>
      <c r="I8" s="113"/>
      <c r="J8" s="225"/>
      <c r="K8" s="113"/>
      <c r="L8" s="2"/>
    </row>
    <row r="9" spans="1:12" ht="12.75" customHeight="1" x14ac:dyDescent="0.2">
      <c r="A9" s="111" t="s">
        <v>91</v>
      </c>
      <c r="B9" s="111"/>
      <c r="C9" s="111"/>
      <c r="D9" s="111"/>
      <c r="E9" s="111"/>
      <c r="F9" s="111"/>
      <c r="G9" s="111"/>
      <c r="H9" s="84"/>
      <c r="I9" s="84"/>
      <c r="J9" s="224"/>
      <c r="K9" s="84"/>
      <c r="L9" s="2"/>
    </row>
    <row r="10" spans="1:12" ht="12.75" customHeight="1" x14ac:dyDescent="0.2">
      <c r="A10" s="158" t="s">
        <v>92</v>
      </c>
      <c r="B10" s="114" t="s">
        <v>133</v>
      </c>
      <c r="C10" s="114" t="s">
        <v>133</v>
      </c>
      <c r="D10" s="20">
        <v>244</v>
      </c>
      <c r="E10" s="20">
        <v>279</v>
      </c>
      <c r="F10" s="67">
        <v>283</v>
      </c>
      <c r="G10" s="79">
        <v>302</v>
      </c>
      <c r="H10" s="84">
        <v>232</v>
      </c>
      <c r="I10" s="84">
        <v>163</v>
      </c>
      <c r="J10" s="23">
        <v>117</v>
      </c>
      <c r="K10" s="251">
        <v>62</v>
      </c>
      <c r="L10" s="2"/>
    </row>
    <row r="11" spans="1:12" ht="27" customHeight="1" x14ac:dyDescent="0.2">
      <c r="A11" s="158" t="s">
        <v>93</v>
      </c>
      <c r="B11" s="114" t="s">
        <v>133</v>
      </c>
      <c r="C11" s="114" t="s">
        <v>133</v>
      </c>
      <c r="D11" s="20">
        <v>839</v>
      </c>
      <c r="E11" s="20">
        <v>959</v>
      </c>
      <c r="F11" s="10">
        <v>1040</v>
      </c>
      <c r="G11" s="79">
        <v>1042</v>
      </c>
      <c r="H11" s="84">
        <v>592</v>
      </c>
      <c r="I11" s="84">
        <v>333</v>
      </c>
      <c r="J11" s="224">
        <v>311</v>
      </c>
      <c r="K11" s="251">
        <v>380</v>
      </c>
      <c r="L11" s="2"/>
    </row>
    <row r="12" spans="1:12" ht="12.75" customHeight="1" x14ac:dyDescent="0.2">
      <c r="A12" s="158" t="s">
        <v>94</v>
      </c>
      <c r="B12" s="114" t="s">
        <v>133</v>
      </c>
      <c r="C12" s="114" t="s">
        <v>133</v>
      </c>
      <c r="D12" s="20">
        <v>169</v>
      </c>
      <c r="E12" s="20">
        <v>167</v>
      </c>
      <c r="F12" s="69">
        <v>179</v>
      </c>
      <c r="G12" s="79">
        <v>187</v>
      </c>
      <c r="H12" s="84">
        <v>162</v>
      </c>
      <c r="I12" s="84">
        <v>113</v>
      </c>
      <c r="J12" s="224">
        <v>102</v>
      </c>
      <c r="K12" s="251">
        <v>61</v>
      </c>
      <c r="L12" s="2"/>
    </row>
    <row r="13" spans="1:12" ht="12.75" customHeight="1" x14ac:dyDescent="0.2">
      <c r="A13" s="12" t="s">
        <v>106</v>
      </c>
      <c r="B13" s="101">
        <v>133</v>
      </c>
      <c r="C13" s="101">
        <v>132</v>
      </c>
      <c r="D13" s="20">
        <v>115</v>
      </c>
      <c r="E13" s="20">
        <v>150</v>
      </c>
      <c r="F13" s="69">
        <v>128</v>
      </c>
      <c r="G13" s="79">
        <v>114</v>
      </c>
      <c r="H13" s="84">
        <v>123</v>
      </c>
      <c r="I13" s="84">
        <v>89</v>
      </c>
      <c r="J13" s="224">
        <v>68</v>
      </c>
      <c r="K13" s="251">
        <v>58</v>
      </c>
      <c r="L13" s="2"/>
    </row>
    <row r="14" spans="1:12" ht="12.75" customHeight="1" x14ac:dyDescent="0.2">
      <c r="A14" s="158" t="s">
        <v>11</v>
      </c>
      <c r="B14" s="114" t="s">
        <v>133</v>
      </c>
      <c r="C14" s="114" t="s">
        <v>133</v>
      </c>
      <c r="D14" s="20">
        <v>22</v>
      </c>
      <c r="E14" s="20">
        <v>23</v>
      </c>
      <c r="F14" s="69">
        <v>26</v>
      </c>
      <c r="G14" s="79">
        <v>30</v>
      </c>
      <c r="H14" s="84">
        <v>83</v>
      </c>
      <c r="I14" s="84">
        <v>186</v>
      </c>
      <c r="J14" s="224">
        <v>87</v>
      </c>
      <c r="K14" s="251">
        <v>58</v>
      </c>
      <c r="L14" s="2"/>
    </row>
    <row r="15" spans="1:12" ht="12.75" customHeight="1" x14ac:dyDescent="0.2">
      <c r="A15" s="12" t="s">
        <v>107</v>
      </c>
      <c r="B15" s="101">
        <v>184</v>
      </c>
      <c r="C15" s="101">
        <v>123</v>
      </c>
      <c r="D15" s="20">
        <v>56</v>
      </c>
      <c r="E15" s="20">
        <v>60</v>
      </c>
      <c r="F15" s="69">
        <v>55</v>
      </c>
      <c r="G15" s="79">
        <v>46</v>
      </c>
      <c r="H15" s="84">
        <v>41</v>
      </c>
      <c r="I15" s="84">
        <v>30</v>
      </c>
      <c r="J15" s="224">
        <v>36</v>
      </c>
      <c r="K15" s="251">
        <v>45</v>
      </c>
      <c r="L15" s="2"/>
    </row>
    <row r="16" spans="1:12" ht="12.75" customHeight="1" x14ac:dyDescent="0.2">
      <c r="A16" s="12" t="s">
        <v>108</v>
      </c>
      <c r="B16" s="101">
        <v>466</v>
      </c>
      <c r="C16" s="101">
        <v>418</v>
      </c>
      <c r="D16" s="20">
        <v>403</v>
      </c>
      <c r="E16" s="20">
        <v>363</v>
      </c>
      <c r="F16" s="69">
        <v>506</v>
      </c>
      <c r="G16" s="79">
        <v>434</v>
      </c>
      <c r="H16" s="84">
        <v>451</v>
      </c>
      <c r="I16" s="84">
        <v>426</v>
      </c>
      <c r="J16" s="224">
        <v>334</v>
      </c>
      <c r="K16" s="251">
        <v>239</v>
      </c>
      <c r="L16" s="2"/>
    </row>
    <row r="17" spans="1:13" ht="12.75" customHeight="1" x14ac:dyDescent="0.2">
      <c r="A17" s="70" t="s">
        <v>95</v>
      </c>
      <c r="B17" s="83" t="s">
        <v>133</v>
      </c>
      <c r="C17" s="83" t="s">
        <v>133</v>
      </c>
      <c r="D17" s="26">
        <v>1848</v>
      </c>
      <c r="E17" s="178">
        <v>2001</v>
      </c>
      <c r="F17" s="71">
        <v>2217</v>
      </c>
      <c r="G17" s="26">
        <v>2155</v>
      </c>
      <c r="H17" s="87">
        <v>1684</v>
      </c>
      <c r="I17" s="87">
        <v>1340</v>
      </c>
      <c r="J17" s="233">
        <v>1055</v>
      </c>
      <c r="K17" s="252">
        <v>903</v>
      </c>
      <c r="L17" s="2"/>
    </row>
    <row r="18" spans="1:13" ht="13.5" customHeight="1" x14ac:dyDescent="0.2">
      <c r="A18" s="175" t="s">
        <v>152</v>
      </c>
      <c r="B18" s="35"/>
      <c r="C18" s="35"/>
      <c r="D18" s="220"/>
      <c r="E18" s="221"/>
      <c r="F18" s="35"/>
      <c r="G18" s="35"/>
      <c r="H18" s="35"/>
      <c r="I18" s="35"/>
      <c r="J18" s="35"/>
      <c r="K18" s="35"/>
      <c r="L18" s="36"/>
      <c r="M18" s="8"/>
    </row>
    <row r="19" spans="1:13" ht="13.5" customHeight="1" x14ac:dyDescent="0.2">
      <c r="A19" s="176" t="s">
        <v>153</v>
      </c>
      <c r="B19" s="35"/>
      <c r="C19" s="35"/>
      <c r="D19" s="35"/>
      <c r="E19" s="35"/>
      <c r="F19" s="35"/>
      <c r="G19" s="35"/>
      <c r="H19" s="35"/>
      <c r="I19" s="35"/>
      <c r="J19" s="35"/>
      <c r="K19" s="35"/>
      <c r="L19" s="36"/>
      <c r="M19" s="8"/>
    </row>
    <row r="20" spans="1:13" x14ac:dyDescent="0.2">
      <c r="A20" s="110" t="s">
        <v>136</v>
      </c>
      <c r="B20" s="2"/>
      <c r="C20" s="2"/>
      <c r="D20" s="2"/>
      <c r="E20" s="2"/>
      <c r="F20" s="2"/>
      <c r="G20" s="2"/>
      <c r="K20" s="2"/>
      <c r="L20" s="2"/>
    </row>
    <row r="21" spans="1:13" x14ac:dyDescent="0.2">
      <c r="A21" s="17" t="s">
        <v>128</v>
      </c>
      <c r="B21" s="17"/>
      <c r="C21" s="17"/>
      <c r="D21" s="17"/>
      <c r="E21" s="17"/>
      <c r="F21" s="2"/>
      <c r="G21" s="2"/>
      <c r="K21" s="2"/>
      <c r="L21" s="2"/>
    </row>
    <row r="22" spans="1:13" x14ac:dyDescent="0.2">
      <c r="A22" s="17" t="s">
        <v>129</v>
      </c>
      <c r="B22" s="17"/>
      <c r="C22" s="17"/>
      <c r="D22" s="17"/>
      <c r="E22" s="17"/>
      <c r="F22" s="2"/>
      <c r="G22" s="2"/>
      <c r="K22" s="2"/>
      <c r="L22" s="2"/>
    </row>
    <row r="23" spans="1:13" x14ac:dyDescent="0.2">
      <c r="A23" s="17" t="s">
        <v>130</v>
      </c>
      <c r="B23" s="17"/>
      <c r="C23" s="17"/>
      <c r="D23" s="17"/>
      <c r="E23" s="17"/>
      <c r="F23" s="2"/>
      <c r="G23" s="2"/>
      <c r="K23" s="2"/>
      <c r="L23" s="2"/>
    </row>
    <row r="24" spans="1:13" x14ac:dyDescent="0.2">
      <c r="A24" s="17"/>
      <c r="B24" s="17"/>
      <c r="C24" s="17"/>
      <c r="D24" s="17"/>
      <c r="E24" s="17"/>
      <c r="F24" s="2"/>
      <c r="G24" s="2"/>
      <c r="K24" s="2"/>
      <c r="L24" s="2"/>
    </row>
    <row r="25" spans="1:13" x14ac:dyDescent="0.2">
      <c r="A25" s="17" t="s">
        <v>137</v>
      </c>
      <c r="B25" s="17"/>
      <c r="C25" s="17"/>
      <c r="D25" s="17"/>
      <c r="E25" s="17"/>
      <c r="F25" s="2"/>
      <c r="G25" s="2"/>
      <c r="K25" s="2"/>
      <c r="L25" s="2"/>
    </row>
    <row r="26" spans="1:13" ht="15" x14ac:dyDescent="0.25">
      <c r="A26" s="60"/>
      <c r="B26" s="2"/>
      <c r="C26" s="2"/>
      <c r="D26" s="2"/>
      <c r="E26" s="2"/>
      <c r="F26" s="2"/>
      <c r="G26" s="2"/>
      <c r="K26" s="2"/>
      <c r="L26" s="2"/>
    </row>
    <row r="38" spans="9:10" x14ac:dyDescent="0.2">
      <c r="I38" s="88"/>
      <c r="J38" s="88"/>
    </row>
  </sheetData>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3"/>
  <sheetViews>
    <sheetView showGridLines="0" zoomScale="90" zoomScaleNormal="90" workbookViewId="0">
      <pane xSplit="1" ySplit="6" topLeftCell="M7" activePane="bottomRight" state="frozen"/>
      <selection pane="topRight"/>
      <selection pane="bottomLeft"/>
      <selection pane="bottomRight"/>
    </sheetView>
  </sheetViews>
  <sheetFormatPr defaultRowHeight="12.75" x14ac:dyDescent="0.2"/>
  <cols>
    <col min="1" max="1" width="22" customWidth="1"/>
    <col min="2" max="3" width="10.7109375" style="13" customWidth="1"/>
    <col min="4" max="4" width="6.28515625" customWidth="1"/>
    <col min="5" max="5" width="1.28515625" customWidth="1"/>
    <col min="6" max="7" width="10.7109375" style="13" customWidth="1"/>
    <col min="8" max="8" width="6.28515625" customWidth="1"/>
    <col min="9" max="9" width="1.28515625" customWidth="1"/>
    <col min="10" max="11" width="10.7109375" customWidth="1"/>
    <col min="12" max="12" width="6.28515625" customWidth="1"/>
    <col min="13" max="13" width="1.28515625" customWidth="1"/>
    <col min="14" max="15" width="10.7109375" customWidth="1"/>
    <col min="16" max="16" width="6.28515625" customWidth="1"/>
    <col min="17" max="17" width="1.28515625" customWidth="1"/>
    <col min="18" max="19" width="10.7109375" customWidth="1"/>
    <col min="20" max="20" width="6.28515625" customWidth="1"/>
    <col min="21" max="21" width="1.28515625" customWidth="1"/>
    <col min="22" max="23" width="10.7109375" customWidth="1"/>
    <col min="24" max="24" width="6.28515625" customWidth="1"/>
    <col min="25" max="25" width="1.28515625" customWidth="1"/>
    <col min="26" max="27" width="10.7109375" customWidth="1"/>
    <col min="28" max="28" width="6.28515625" customWidth="1"/>
    <col min="29" max="29" width="10" customWidth="1"/>
    <col min="30" max="30" width="11.140625" customWidth="1"/>
  </cols>
  <sheetData>
    <row r="1" spans="1:31" x14ac:dyDescent="0.2">
      <c r="A1" s="4" t="s">
        <v>127</v>
      </c>
      <c r="B1" s="21"/>
      <c r="C1" s="21"/>
      <c r="D1" s="2"/>
      <c r="E1" s="2"/>
      <c r="F1" s="21"/>
      <c r="G1" s="21"/>
      <c r="H1" s="2"/>
      <c r="I1" s="2"/>
      <c r="J1" s="2"/>
      <c r="K1" s="23"/>
      <c r="L1" s="23"/>
      <c r="M1" s="2"/>
      <c r="Q1" s="2"/>
      <c r="U1" s="2"/>
      <c r="Y1" s="2"/>
    </row>
    <row r="2" spans="1:31" x14ac:dyDescent="0.2">
      <c r="A2" s="4" t="s">
        <v>168</v>
      </c>
      <c r="B2" s="21"/>
      <c r="C2" s="21"/>
      <c r="D2" s="2"/>
      <c r="E2" s="2"/>
      <c r="F2" s="21"/>
      <c r="G2" s="21"/>
      <c r="H2" s="2"/>
      <c r="I2" s="2"/>
      <c r="J2" s="2"/>
      <c r="K2" s="23"/>
      <c r="L2" s="23"/>
      <c r="M2" s="2"/>
      <c r="Q2" s="2"/>
      <c r="U2" s="2"/>
      <c r="Y2" s="2"/>
    </row>
    <row r="3" spans="1:31" s="8" customFormat="1" x14ac:dyDescent="0.2">
      <c r="A3" s="6" t="s">
        <v>0</v>
      </c>
      <c r="B3" s="22"/>
      <c r="C3" s="22"/>
      <c r="D3" s="15"/>
      <c r="E3" s="15"/>
      <c r="F3" s="15"/>
      <c r="G3" s="15"/>
      <c r="H3" s="12"/>
      <c r="I3" s="15"/>
      <c r="M3" s="15"/>
      <c r="Q3" s="15"/>
      <c r="U3" s="15"/>
      <c r="Y3" s="15"/>
    </row>
    <row r="4" spans="1:31" x14ac:dyDescent="0.2">
      <c r="A4" s="123"/>
      <c r="B4" s="167"/>
      <c r="C4" s="167"/>
      <c r="D4" s="123"/>
      <c r="E4" s="7"/>
      <c r="F4" s="167"/>
      <c r="G4" s="167"/>
      <c r="H4" s="123"/>
      <c r="I4" s="7"/>
      <c r="J4" s="123"/>
      <c r="K4" s="130"/>
      <c r="L4" s="130"/>
      <c r="M4" s="7"/>
      <c r="N4" s="121"/>
      <c r="O4" s="121"/>
      <c r="P4" s="121"/>
      <c r="Q4" s="7"/>
      <c r="R4" s="121"/>
      <c r="S4" s="121"/>
      <c r="T4" s="121"/>
      <c r="U4" s="7"/>
      <c r="V4" s="121"/>
      <c r="W4" s="121"/>
      <c r="X4" s="121"/>
      <c r="Y4" s="7"/>
      <c r="Z4" s="121"/>
      <c r="AA4" s="121"/>
      <c r="AB4" s="121"/>
      <c r="AC4" s="121"/>
      <c r="AD4" s="121"/>
      <c r="AE4" s="121"/>
    </row>
    <row r="5" spans="1:31" s="4" customFormat="1" x14ac:dyDescent="0.2">
      <c r="A5" s="44"/>
      <c r="B5" s="384" t="s">
        <v>3</v>
      </c>
      <c r="C5" s="384"/>
      <c r="D5" s="384"/>
      <c r="E5" s="212"/>
      <c r="F5" s="384" t="s">
        <v>7</v>
      </c>
      <c r="G5" s="384"/>
      <c r="H5" s="384"/>
      <c r="I5" s="212"/>
      <c r="J5" s="384" t="s">
        <v>4</v>
      </c>
      <c r="K5" s="384"/>
      <c r="L5" s="384"/>
      <c r="M5" s="212"/>
      <c r="N5" s="384" t="s">
        <v>5</v>
      </c>
      <c r="O5" s="384"/>
      <c r="P5" s="384"/>
      <c r="Q5" s="212"/>
      <c r="R5" s="384" t="s">
        <v>134</v>
      </c>
      <c r="S5" s="384"/>
      <c r="T5" s="384"/>
      <c r="U5" s="212"/>
      <c r="V5" s="384" t="s">
        <v>135</v>
      </c>
      <c r="W5" s="384"/>
      <c r="X5" s="384"/>
      <c r="Y5" s="212"/>
      <c r="Z5" s="384" t="s">
        <v>165</v>
      </c>
      <c r="AA5" s="384"/>
      <c r="AB5" s="384"/>
      <c r="AC5" s="384" t="s">
        <v>185</v>
      </c>
      <c r="AD5" s="384"/>
      <c r="AE5" s="384"/>
    </row>
    <row r="6" spans="1:31" s="13" customFormat="1" ht="39.75" customHeight="1" x14ac:dyDescent="0.2">
      <c r="A6" s="166"/>
      <c r="B6" s="164" t="s">
        <v>97</v>
      </c>
      <c r="C6" s="164" t="s">
        <v>98</v>
      </c>
      <c r="D6" s="83" t="s">
        <v>6</v>
      </c>
      <c r="E6" s="164"/>
      <c r="F6" s="164" t="s">
        <v>97</v>
      </c>
      <c r="G6" s="164" t="s">
        <v>98</v>
      </c>
      <c r="H6" s="83" t="s">
        <v>6</v>
      </c>
      <c r="I6" s="164"/>
      <c r="J6" s="164" t="s">
        <v>97</v>
      </c>
      <c r="K6" s="164" t="s">
        <v>98</v>
      </c>
      <c r="L6" s="83" t="s">
        <v>6</v>
      </c>
      <c r="M6" s="164"/>
      <c r="N6" s="164" t="s">
        <v>97</v>
      </c>
      <c r="O6" s="164" t="s">
        <v>98</v>
      </c>
      <c r="P6" s="83" t="s">
        <v>6</v>
      </c>
      <c r="Q6" s="164"/>
      <c r="R6" s="164" t="s">
        <v>97</v>
      </c>
      <c r="S6" s="164" t="s">
        <v>98</v>
      </c>
      <c r="T6" s="83" t="s">
        <v>6</v>
      </c>
      <c r="U6" s="164"/>
      <c r="V6" s="165" t="s">
        <v>97</v>
      </c>
      <c r="W6" s="165" t="s">
        <v>98</v>
      </c>
      <c r="X6" s="83" t="s">
        <v>6</v>
      </c>
      <c r="Y6" s="164"/>
      <c r="Z6" s="165" t="s">
        <v>97</v>
      </c>
      <c r="AA6" s="165" t="s">
        <v>98</v>
      </c>
      <c r="AB6" s="83" t="s">
        <v>6</v>
      </c>
      <c r="AC6" s="165" t="s">
        <v>97</v>
      </c>
      <c r="AD6" s="165" t="s">
        <v>98</v>
      </c>
      <c r="AE6" s="83" t="s">
        <v>6</v>
      </c>
    </row>
    <row r="7" spans="1:31" ht="15" customHeight="1" x14ac:dyDescent="0.2">
      <c r="A7" s="81" t="s">
        <v>99</v>
      </c>
      <c r="B7" s="8">
        <v>10</v>
      </c>
      <c r="C7" s="8">
        <v>46</v>
      </c>
      <c r="D7" s="44">
        <v>56</v>
      </c>
      <c r="E7" s="44"/>
      <c r="F7" s="8">
        <v>13</v>
      </c>
      <c r="G7" s="8">
        <v>47</v>
      </c>
      <c r="H7" s="44">
        <v>60</v>
      </c>
      <c r="I7" s="44"/>
      <c r="J7" s="159">
        <v>8</v>
      </c>
      <c r="K7" s="160">
        <v>47</v>
      </c>
      <c r="L7" s="82">
        <v>55</v>
      </c>
      <c r="M7" s="44"/>
      <c r="N7" s="69">
        <v>4</v>
      </c>
      <c r="O7" s="69">
        <v>42</v>
      </c>
      <c r="P7" s="161">
        <v>46</v>
      </c>
      <c r="Q7" s="44"/>
      <c r="R7" s="69">
        <v>11</v>
      </c>
      <c r="S7" s="69">
        <v>30</v>
      </c>
      <c r="T7" s="161">
        <v>41</v>
      </c>
      <c r="U7" s="44"/>
      <c r="V7" s="117">
        <v>8</v>
      </c>
      <c r="W7" s="117">
        <v>22</v>
      </c>
      <c r="X7" s="161">
        <v>30</v>
      </c>
      <c r="Y7" s="44"/>
      <c r="Z7" s="117">
        <v>11</v>
      </c>
      <c r="AA7" s="117">
        <v>21</v>
      </c>
      <c r="AB7" s="161">
        <v>32</v>
      </c>
      <c r="AC7" s="239">
        <v>10</v>
      </c>
      <c r="AD7" s="239">
        <v>35</v>
      </c>
      <c r="AE7" s="240">
        <v>45</v>
      </c>
    </row>
    <row r="8" spans="1:31" ht="15" customHeight="1" x14ac:dyDescent="0.2">
      <c r="A8" s="81" t="s">
        <v>100</v>
      </c>
      <c r="B8" s="8">
        <v>39</v>
      </c>
      <c r="C8" s="8">
        <v>77</v>
      </c>
      <c r="D8" s="44">
        <v>116</v>
      </c>
      <c r="E8" s="44"/>
      <c r="F8" s="8">
        <v>33</v>
      </c>
      <c r="G8" s="8">
        <v>83</v>
      </c>
      <c r="H8" s="44">
        <v>116</v>
      </c>
      <c r="I8" s="44"/>
      <c r="J8" s="159">
        <v>29</v>
      </c>
      <c r="K8" s="160">
        <v>71</v>
      </c>
      <c r="L8" s="82">
        <v>100</v>
      </c>
      <c r="M8" s="44"/>
      <c r="N8" s="69">
        <v>22</v>
      </c>
      <c r="O8" s="69">
        <v>56</v>
      </c>
      <c r="P8" s="161">
        <v>78</v>
      </c>
      <c r="Q8" s="44"/>
      <c r="R8" s="69">
        <v>34</v>
      </c>
      <c r="S8" s="69">
        <v>56</v>
      </c>
      <c r="T8" s="161">
        <v>90</v>
      </c>
      <c r="U8" s="44"/>
      <c r="V8" s="117">
        <v>24</v>
      </c>
      <c r="W8" s="117">
        <v>46</v>
      </c>
      <c r="X8" s="161">
        <v>70</v>
      </c>
      <c r="Y8" s="44"/>
      <c r="Z8" s="117">
        <v>28</v>
      </c>
      <c r="AA8" s="117">
        <v>46</v>
      </c>
      <c r="AB8" s="161">
        <v>74</v>
      </c>
      <c r="AC8" s="239">
        <v>24</v>
      </c>
      <c r="AD8" s="239">
        <v>40</v>
      </c>
      <c r="AE8" s="240">
        <v>64</v>
      </c>
    </row>
    <row r="9" spans="1:31" ht="15" customHeight="1" x14ac:dyDescent="0.2">
      <c r="A9" s="163" t="s">
        <v>9</v>
      </c>
      <c r="B9" s="75">
        <v>49</v>
      </c>
      <c r="C9" s="75">
        <v>123</v>
      </c>
      <c r="D9" s="75">
        <v>172</v>
      </c>
      <c r="E9" s="75"/>
      <c r="F9" s="75">
        <v>46</v>
      </c>
      <c r="G9" s="75">
        <v>130</v>
      </c>
      <c r="H9" s="75">
        <v>176</v>
      </c>
      <c r="I9" s="75"/>
      <c r="J9" s="76">
        <v>37</v>
      </c>
      <c r="K9" s="77">
        <v>118</v>
      </c>
      <c r="L9" s="77">
        <v>155</v>
      </c>
      <c r="M9" s="75"/>
      <c r="N9" s="72">
        <v>26</v>
      </c>
      <c r="O9" s="72">
        <v>98</v>
      </c>
      <c r="P9" s="72">
        <v>124</v>
      </c>
      <c r="Q9" s="75"/>
      <c r="R9" s="72">
        <v>45</v>
      </c>
      <c r="S9" s="72">
        <v>86</v>
      </c>
      <c r="T9" s="72">
        <v>131</v>
      </c>
      <c r="U9" s="75"/>
      <c r="V9" s="72">
        <v>32</v>
      </c>
      <c r="W9" s="72">
        <v>68</v>
      </c>
      <c r="X9" s="72">
        <v>100</v>
      </c>
      <c r="Y9" s="75"/>
      <c r="Z9" s="72">
        <v>39</v>
      </c>
      <c r="AA9" s="72">
        <v>67</v>
      </c>
      <c r="AB9" s="72">
        <v>106</v>
      </c>
      <c r="AC9" s="241">
        <v>34</v>
      </c>
      <c r="AD9" s="241">
        <v>75</v>
      </c>
      <c r="AE9" s="241">
        <v>109</v>
      </c>
    </row>
    <row r="10" spans="1:31" ht="13.5" customHeight="1" x14ac:dyDescent="0.2">
      <c r="A10" s="175" t="s">
        <v>152</v>
      </c>
      <c r="B10" s="35"/>
      <c r="C10" s="35"/>
      <c r="D10" s="35"/>
      <c r="E10" s="35"/>
      <c r="F10" s="35"/>
      <c r="G10" s="35"/>
      <c r="H10" s="35"/>
      <c r="I10" s="35"/>
      <c r="J10" s="35"/>
      <c r="K10" s="35"/>
      <c r="L10" s="35"/>
      <c r="M10" s="35"/>
      <c r="N10" s="35"/>
      <c r="O10" s="35"/>
      <c r="P10" s="35"/>
      <c r="Q10" s="35"/>
      <c r="R10" s="35"/>
      <c r="S10" s="35"/>
      <c r="T10" s="35"/>
      <c r="U10" s="35"/>
      <c r="V10" s="35"/>
      <c r="W10" s="35"/>
      <c r="X10" s="35"/>
      <c r="Y10" s="35"/>
      <c r="Z10" s="35"/>
      <c r="AA10" s="35"/>
      <c r="AB10" s="35"/>
      <c r="AC10" s="35"/>
      <c r="AD10" s="35"/>
      <c r="AE10" s="35"/>
    </row>
    <row r="11" spans="1:31" ht="13.5" customHeight="1" x14ac:dyDescent="0.2">
      <c r="A11" s="176" t="s">
        <v>153</v>
      </c>
      <c r="B11" s="35"/>
      <c r="C11" s="35"/>
      <c r="D11" s="235"/>
      <c r="E11" s="236"/>
      <c r="F11" s="236"/>
      <c r="G11" s="236"/>
      <c r="H11" s="235"/>
      <c r="I11" s="236"/>
      <c r="J11" s="236"/>
      <c r="K11" s="236"/>
      <c r="L11" s="235"/>
      <c r="M11" s="236"/>
      <c r="N11" s="243"/>
      <c r="O11" s="250"/>
      <c r="P11" s="235"/>
      <c r="Q11" s="236"/>
      <c r="R11" s="237"/>
      <c r="S11" s="237"/>
      <c r="T11" s="235"/>
      <c r="U11" s="236"/>
      <c r="V11" s="237"/>
      <c r="W11" s="237"/>
      <c r="X11" s="235"/>
      <c r="Y11" s="236"/>
      <c r="Z11" s="237"/>
      <c r="AA11" s="237"/>
      <c r="AB11" s="235"/>
      <c r="AC11" s="237"/>
      <c r="AD11" s="237"/>
      <c r="AE11" s="235"/>
    </row>
    <row r="12" spans="1:31" x14ac:dyDescent="0.2">
      <c r="A12" s="23"/>
      <c r="D12" s="235"/>
      <c r="E12" s="237"/>
      <c r="F12" s="249"/>
      <c r="G12" s="249"/>
      <c r="H12" s="235"/>
      <c r="I12" s="237"/>
      <c r="J12" s="247"/>
      <c r="K12" s="248"/>
      <c r="L12" s="235"/>
      <c r="M12" s="237"/>
      <c r="N12" s="238"/>
      <c r="O12" s="238"/>
      <c r="P12" s="235"/>
      <c r="Q12" s="237"/>
      <c r="R12" s="238"/>
      <c r="S12" s="238"/>
      <c r="T12" s="235"/>
      <c r="U12" s="237"/>
      <c r="V12" s="238"/>
      <c r="W12" s="238"/>
      <c r="X12" s="235"/>
      <c r="Y12" s="237"/>
      <c r="Z12" s="238"/>
      <c r="AA12" s="238"/>
      <c r="AB12" s="235"/>
      <c r="AC12" s="238"/>
      <c r="AD12" s="238"/>
      <c r="AE12" s="235"/>
    </row>
    <row r="13" spans="1:31" x14ac:dyDescent="0.2">
      <c r="A13" s="59"/>
      <c r="D13" s="235"/>
      <c r="E13" s="237"/>
      <c r="F13" s="249"/>
      <c r="G13" s="249"/>
      <c r="H13" s="235"/>
      <c r="I13" s="237"/>
      <c r="J13" s="237"/>
      <c r="K13" s="237"/>
      <c r="L13" s="235"/>
      <c r="M13" s="237"/>
      <c r="N13" s="237"/>
      <c r="O13" s="237"/>
      <c r="P13" s="235"/>
      <c r="Q13" s="237"/>
      <c r="R13" s="237"/>
      <c r="S13" s="237"/>
      <c r="T13" s="235"/>
      <c r="U13" s="237"/>
      <c r="V13" s="237"/>
      <c r="W13" s="237"/>
      <c r="X13" s="235"/>
      <c r="Y13" s="237"/>
      <c r="Z13" s="237"/>
      <c r="AA13" s="237"/>
      <c r="AB13" s="235"/>
      <c r="AC13" s="237"/>
      <c r="AD13" s="237"/>
      <c r="AE13" s="235"/>
    </row>
  </sheetData>
  <mergeCells count="8">
    <mergeCell ref="AC5:AE5"/>
    <mergeCell ref="Z5:AB5"/>
    <mergeCell ref="V5:X5"/>
    <mergeCell ref="B5:D5"/>
    <mergeCell ref="R5:T5"/>
    <mergeCell ref="N5:P5"/>
    <mergeCell ref="J5:L5"/>
    <mergeCell ref="F5:H5"/>
  </mergeCells>
  <phoneticPr fontId="7" type="noConversion"/>
  <hyperlinks>
    <hyperlink ref="A3" location="Index!A1" display="Index"/>
  </hyperlinks>
  <pageMargins left="0.23622047244094488" right="0.23622047244094488" top="0.39370078740157483" bottom="0.39370078740157483" header="0.31496062992125984" footer="0.31496062992125984"/>
  <pageSetup paperSize="9" scale="55"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
  <sheetViews>
    <sheetView showGridLines="0" zoomScale="90" zoomScaleNormal="90" workbookViewId="0">
      <pane xSplit="1" ySplit="6" topLeftCell="B7" activePane="bottomRight" state="frozen"/>
      <selection pane="topRight"/>
      <selection pane="bottomLeft"/>
      <selection pane="bottomRight"/>
    </sheetView>
  </sheetViews>
  <sheetFormatPr defaultRowHeight="12.75" x14ac:dyDescent="0.2"/>
  <cols>
    <col min="1" max="1" width="22.42578125" customWidth="1"/>
    <col min="2" max="3" width="10.7109375" style="13" customWidth="1"/>
    <col min="4" max="4" width="6.28515625" customWidth="1"/>
    <col min="5" max="5" width="1.28515625" customWidth="1"/>
    <col min="6" max="7" width="10.7109375" style="13" customWidth="1"/>
    <col min="8" max="8" width="6.28515625" customWidth="1"/>
    <col min="9" max="9" width="1.28515625" customWidth="1"/>
    <col min="10" max="11" width="10.7109375" customWidth="1"/>
    <col min="12" max="12" width="6.28515625" customWidth="1"/>
    <col min="13" max="13" width="1.28515625" customWidth="1"/>
    <col min="14" max="15" width="10.7109375" customWidth="1"/>
    <col min="16" max="16" width="6.28515625" customWidth="1"/>
    <col min="17" max="17" width="1.28515625" customWidth="1"/>
    <col min="18" max="19" width="10.7109375" customWidth="1"/>
    <col min="20" max="20" width="6.28515625" customWidth="1"/>
    <col min="21" max="21" width="1.28515625" customWidth="1"/>
    <col min="22" max="23" width="10.7109375" customWidth="1"/>
    <col min="24" max="24" width="6.28515625" customWidth="1"/>
    <col min="25" max="25" width="1.28515625" customWidth="1"/>
    <col min="26" max="27" width="10.7109375" customWidth="1"/>
    <col min="28" max="28" width="6.28515625" customWidth="1"/>
    <col min="29" max="29" width="9.5703125" customWidth="1"/>
    <col min="30" max="30" width="10.5703125" customWidth="1"/>
  </cols>
  <sheetData>
    <row r="1" spans="1:31" x14ac:dyDescent="0.2">
      <c r="A1" s="14" t="s">
        <v>96</v>
      </c>
      <c r="B1" s="21"/>
      <c r="C1" s="21"/>
      <c r="D1" s="2"/>
      <c r="E1" s="2"/>
      <c r="F1" s="21"/>
      <c r="G1" s="21"/>
      <c r="H1" s="2"/>
      <c r="I1" s="2"/>
      <c r="J1" s="2"/>
      <c r="K1" s="23"/>
      <c r="L1" s="23"/>
      <c r="M1" s="2"/>
      <c r="N1" s="49"/>
      <c r="O1" s="49"/>
      <c r="P1" s="11"/>
      <c r="Q1" s="2"/>
      <c r="U1" s="2"/>
      <c r="Y1" s="2"/>
    </row>
    <row r="2" spans="1:31" x14ac:dyDescent="0.2">
      <c r="A2" s="14" t="s">
        <v>169</v>
      </c>
      <c r="B2" s="21"/>
      <c r="C2" s="21"/>
      <c r="D2" s="2"/>
      <c r="E2" s="2"/>
      <c r="F2" s="21"/>
      <c r="G2" s="21"/>
      <c r="H2" s="2"/>
      <c r="I2" s="2"/>
      <c r="J2" s="2"/>
      <c r="K2" s="23"/>
      <c r="L2" s="23"/>
      <c r="M2" s="2"/>
      <c r="N2" s="50"/>
      <c r="O2" s="50"/>
      <c r="P2" s="24"/>
      <c r="Q2" s="2"/>
      <c r="U2" s="2"/>
      <c r="Y2" s="2"/>
    </row>
    <row r="3" spans="1:31" s="8" customFormat="1" x14ac:dyDescent="0.2">
      <c r="A3" s="6" t="s">
        <v>0</v>
      </c>
      <c r="B3" s="22"/>
      <c r="C3" s="22"/>
      <c r="D3" s="15"/>
      <c r="E3" s="15"/>
      <c r="F3" s="15"/>
      <c r="G3" s="15"/>
      <c r="H3" s="12"/>
      <c r="I3" s="15"/>
      <c r="M3" s="15"/>
      <c r="Q3" s="15"/>
      <c r="U3" s="15"/>
      <c r="Y3" s="15"/>
    </row>
    <row r="4" spans="1:31" x14ac:dyDescent="0.2">
      <c r="A4" s="51"/>
      <c r="B4" s="21"/>
      <c r="C4" s="21"/>
      <c r="D4" s="2"/>
      <c r="E4" s="7"/>
      <c r="F4" s="21"/>
      <c r="G4" s="21"/>
      <c r="H4" s="2"/>
      <c r="I4" s="7"/>
      <c r="J4" s="2"/>
      <c r="K4" s="23"/>
      <c r="L4" s="23"/>
      <c r="M4" s="7"/>
      <c r="N4" s="50"/>
      <c r="O4" s="50"/>
      <c r="P4" s="24"/>
      <c r="Q4" s="7"/>
      <c r="U4" s="7"/>
      <c r="Y4" s="7"/>
    </row>
    <row r="5" spans="1:31" x14ac:dyDescent="0.2">
      <c r="A5" s="170"/>
      <c r="B5" s="385" t="s">
        <v>3</v>
      </c>
      <c r="C5" s="385"/>
      <c r="D5" s="385"/>
      <c r="E5" s="212"/>
      <c r="F5" s="385" t="s">
        <v>7</v>
      </c>
      <c r="G5" s="385"/>
      <c r="H5" s="385"/>
      <c r="I5" s="212"/>
      <c r="J5" s="385" t="s">
        <v>4</v>
      </c>
      <c r="K5" s="385"/>
      <c r="L5" s="385"/>
      <c r="M5" s="212"/>
      <c r="N5" s="385" t="s">
        <v>5</v>
      </c>
      <c r="O5" s="385"/>
      <c r="P5" s="385"/>
      <c r="Q5" s="212"/>
      <c r="R5" s="385" t="s">
        <v>134</v>
      </c>
      <c r="S5" s="385"/>
      <c r="T5" s="385"/>
      <c r="U5" s="212"/>
      <c r="V5" s="385" t="s">
        <v>135</v>
      </c>
      <c r="W5" s="385"/>
      <c r="X5" s="385"/>
      <c r="Y5" s="212"/>
      <c r="Z5" s="385" t="s">
        <v>165</v>
      </c>
      <c r="AA5" s="385"/>
      <c r="AB5" s="385"/>
      <c r="AC5" s="385" t="s">
        <v>185</v>
      </c>
      <c r="AD5" s="385"/>
      <c r="AE5" s="385"/>
    </row>
    <row r="6" spans="1:31" ht="39.75" customHeight="1" x14ac:dyDescent="0.2">
      <c r="A6" s="171"/>
      <c r="B6" s="74" t="s">
        <v>97</v>
      </c>
      <c r="C6" s="74" t="s">
        <v>98</v>
      </c>
      <c r="D6" s="214" t="s">
        <v>6</v>
      </c>
      <c r="E6" s="164"/>
      <c r="F6" s="74" t="s">
        <v>97</v>
      </c>
      <c r="G6" s="74" t="s">
        <v>98</v>
      </c>
      <c r="H6" s="214" t="s">
        <v>6</v>
      </c>
      <c r="I6" s="164"/>
      <c r="J6" s="74" t="s">
        <v>97</v>
      </c>
      <c r="K6" s="74" t="s">
        <v>98</v>
      </c>
      <c r="L6" s="214" t="s">
        <v>6</v>
      </c>
      <c r="M6" s="164"/>
      <c r="N6" s="74" t="s">
        <v>97</v>
      </c>
      <c r="O6" s="74" t="s">
        <v>98</v>
      </c>
      <c r="P6" s="214" t="s">
        <v>6</v>
      </c>
      <c r="Q6" s="164"/>
      <c r="R6" s="74" t="s">
        <v>97</v>
      </c>
      <c r="S6" s="74" t="s">
        <v>98</v>
      </c>
      <c r="T6" s="214" t="s">
        <v>6</v>
      </c>
      <c r="U6" s="164"/>
      <c r="V6" s="116" t="s">
        <v>97</v>
      </c>
      <c r="W6" s="116" t="s">
        <v>98</v>
      </c>
      <c r="X6" s="214" t="s">
        <v>6</v>
      </c>
      <c r="Y6" s="164"/>
      <c r="Z6" s="116" t="s">
        <v>97</v>
      </c>
      <c r="AA6" s="116" t="s">
        <v>98</v>
      </c>
      <c r="AB6" s="214" t="s">
        <v>6</v>
      </c>
      <c r="AC6" s="116" t="s">
        <v>97</v>
      </c>
      <c r="AD6" s="116" t="s">
        <v>98</v>
      </c>
      <c r="AE6" s="214" t="s">
        <v>6</v>
      </c>
    </row>
    <row r="7" spans="1:31" ht="15" customHeight="1" x14ac:dyDescent="0.2">
      <c r="A7" s="81" t="s">
        <v>99</v>
      </c>
      <c r="B7" s="29">
        <v>83</v>
      </c>
      <c r="C7" s="29">
        <v>101</v>
      </c>
      <c r="D7" s="115">
        <v>184</v>
      </c>
      <c r="E7" s="44"/>
      <c r="F7" s="29">
        <v>67</v>
      </c>
      <c r="G7" s="29">
        <v>102</v>
      </c>
      <c r="H7" s="115">
        <v>169</v>
      </c>
      <c r="I7" s="44"/>
      <c r="J7" s="69">
        <v>85</v>
      </c>
      <c r="K7" s="69">
        <v>154</v>
      </c>
      <c r="L7" s="162">
        <v>239</v>
      </c>
      <c r="M7" s="44"/>
      <c r="N7" s="69">
        <v>89</v>
      </c>
      <c r="O7" s="69">
        <v>137</v>
      </c>
      <c r="P7" s="161">
        <v>226</v>
      </c>
      <c r="Q7" s="44"/>
      <c r="R7" s="69">
        <v>89</v>
      </c>
      <c r="S7" s="69">
        <v>153</v>
      </c>
      <c r="T7" s="161">
        <v>242</v>
      </c>
      <c r="U7" s="44"/>
      <c r="V7" s="117">
        <v>78</v>
      </c>
      <c r="W7" s="117">
        <v>131</v>
      </c>
      <c r="X7" s="161">
        <v>209</v>
      </c>
      <c r="Y7" s="44"/>
      <c r="Z7" s="117">
        <v>41</v>
      </c>
      <c r="AA7" s="117">
        <v>98</v>
      </c>
      <c r="AB7" s="161">
        <v>139</v>
      </c>
      <c r="AC7" s="239">
        <v>32</v>
      </c>
      <c r="AD7" s="239">
        <v>69</v>
      </c>
      <c r="AE7" s="240">
        <v>101</v>
      </c>
    </row>
    <row r="8" spans="1:31" ht="15" customHeight="1" x14ac:dyDescent="0.2">
      <c r="A8" s="81" t="s">
        <v>13</v>
      </c>
      <c r="B8" s="8">
        <v>63</v>
      </c>
      <c r="C8" s="8">
        <v>39</v>
      </c>
      <c r="D8" s="44">
        <v>102</v>
      </c>
      <c r="E8" s="44"/>
      <c r="F8" s="8">
        <v>56</v>
      </c>
      <c r="G8" s="8">
        <v>35</v>
      </c>
      <c r="H8" s="44">
        <v>91</v>
      </c>
      <c r="I8" s="44"/>
      <c r="J8" s="159">
        <v>59</v>
      </c>
      <c r="K8" s="160">
        <v>49</v>
      </c>
      <c r="L8" s="82">
        <v>108</v>
      </c>
      <c r="M8" s="44"/>
      <c r="N8" s="69">
        <v>53</v>
      </c>
      <c r="O8" s="69">
        <v>51</v>
      </c>
      <c r="P8" s="161">
        <v>104</v>
      </c>
      <c r="Q8" s="44"/>
      <c r="R8" s="69">
        <v>40</v>
      </c>
      <c r="S8" s="69">
        <v>45</v>
      </c>
      <c r="T8" s="161">
        <v>85</v>
      </c>
      <c r="U8" s="44"/>
      <c r="V8" s="117">
        <v>49</v>
      </c>
      <c r="W8" s="117">
        <v>39</v>
      </c>
      <c r="X8" s="161">
        <v>88</v>
      </c>
      <c r="Y8" s="44"/>
      <c r="Z8" s="117">
        <v>50</v>
      </c>
      <c r="AA8" s="117">
        <v>42</v>
      </c>
      <c r="AB8" s="161">
        <v>92</v>
      </c>
      <c r="AC8" s="239">
        <v>17</v>
      </c>
      <c r="AD8" s="239">
        <v>30</v>
      </c>
      <c r="AE8" s="240">
        <v>47</v>
      </c>
    </row>
    <row r="9" spans="1:31" ht="15" customHeight="1" x14ac:dyDescent="0.2">
      <c r="A9" s="81" t="s">
        <v>102</v>
      </c>
      <c r="B9" s="8">
        <v>51</v>
      </c>
      <c r="C9" s="8">
        <v>66</v>
      </c>
      <c r="D9" s="44">
        <v>117</v>
      </c>
      <c r="F9" s="8">
        <v>50</v>
      </c>
      <c r="G9" s="8">
        <v>53</v>
      </c>
      <c r="H9" s="44">
        <v>103</v>
      </c>
      <c r="J9" s="159">
        <v>58</v>
      </c>
      <c r="K9" s="160">
        <v>101</v>
      </c>
      <c r="L9" s="82">
        <v>159</v>
      </c>
      <c r="N9" s="69">
        <v>43</v>
      </c>
      <c r="O9" s="69">
        <v>61</v>
      </c>
      <c r="P9" s="161">
        <v>104</v>
      </c>
      <c r="R9" s="69">
        <v>62</v>
      </c>
      <c r="S9" s="69">
        <v>63</v>
      </c>
      <c r="T9" s="161">
        <v>125</v>
      </c>
      <c r="V9" s="117">
        <v>51</v>
      </c>
      <c r="W9" s="117">
        <v>78</v>
      </c>
      <c r="X9" s="161">
        <v>129</v>
      </c>
      <c r="Z9" s="117">
        <v>40</v>
      </c>
      <c r="AA9" s="117">
        <v>39</v>
      </c>
      <c r="AB9" s="161">
        <v>79</v>
      </c>
      <c r="AC9" s="239">
        <v>21</v>
      </c>
      <c r="AD9" s="239">
        <v>70</v>
      </c>
      <c r="AE9" s="240">
        <v>91</v>
      </c>
    </row>
    <row r="10" spans="1:31" ht="15" customHeight="1" x14ac:dyDescent="0.2">
      <c r="A10" s="168" t="s">
        <v>9</v>
      </c>
      <c r="B10" s="75">
        <v>197</v>
      </c>
      <c r="C10" s="75">
        <v>206</v>
      </c>
      <c r="D10" s="75">
        <v>403</v>
      </c>
      <c r="E10" s="75"/>
      <c r="F10" s="75">
        <v>173</v>
      </c>
      <c r="G10" s="75">
        <v>190</v>
      </c>
      <c r="H10" s="75">
        <v>363</v>
      </c>
      <c r="I10" s="75"/>
      <c r="J10" s="76">
        <v>202</v>
      </c>
      <c r="K10" s="77">
        <v>304</v>
      </c>
      <c r="L10" s="77">
        <v>506</v>
      </c>
      <c r="M10" s="75"/>
      <c r="N10" s="72">
        <v>185</v>
      </c>
      <c r="O10" s="72">
        <v>249</v>
      </c>
      <c r="P10" s="169">
        <v>434</v>
      </c>
      <c r="Q10" s="75"/>
      <c r="R10" s="72">
        <v>191</v>
      </c>
      <c r="S10" s="72">
        <v>261</v>
      </c>
      <c r="T10" s="169">
        <v>452</v>
      </c>
      <c r="U10" s="75"/>
      <c r="V10" s="72">
        <v>178</v>
      </c>
      <c r="W10" s="72">
        <v>248</v>
      </c>
      <c r="X10" s="169">
        <v>426</v>
      </c>
      <c r="Y10" s="75"/>
      <c r="Z10" s="72">
        <v>131</v>
      </c>
      <c r="AA10" s="72">
        <v>179</v>
      </c>
      <c r="AB10" s="169">
        <v>310</v>
      </c>
      <c r="AC10" s="241">
        <v>70</v>
      </c>
      <c r="AD10" s="241">
        <v>169</v>
      </c>
      <c r="AE10" s="242">
        <v>239</v>
      </c>
    </row>
    <row r="11" spans="1:31" ht="13.5" customHeight="1" x14ac:dyDescent="0.2">
      <c r="A11" s="175" t="s">
        <v>152</v>
      </c>
      <c r="B11" s="35"/>
      <c r="C11" s="35"/>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row>
    <row r="12" spans="1:31" ht="13.5" customHeight="1" x14ac:dyDescent="0.2">
      <c r="A12" s="176" t="s">
        <v>153</v>
      </c>
      <c r="B12" s="35"/>
      <c r="C12" s="236"/>
      <c r="D12" s="235"/>
      <c r="E12" s="237"/>
      <c r="F12" s="236"/>
      <c r="G12" s="236"/>
      <c r="H12" s="235"/>
      <c r="I12" s="237"/>
      <c r="J12" s="236"/>
      <c r="K12" s="236"/>
      <c r="L12" s="235"/>
      <c r="M12" s="237"/>
      <c r="N12" s="243"/>
      <c r="O12" s="8"/>
      <c r="P12" s="235"/>
      <c r="Q12" s="237"/>
      <c r="R12" s="237"/>
      <c r="S12" s="237"/>
      <c r="T12" s="235"/>
      <c r="U12" s="237"/>
      <c r="V12" s="237"/>
      <c r="W12" s="237"/>
      <c r="X12" s="235"/>
      <c r="Y12" s="237"/>
      <c r="Z12" s="237"/>
      <c r="AA12" s="237"/>
      <c r="AB12" s="235"/>
      <c r="AC12" s="237"/>
      <c r="AD12" s="237"/>
      <c r="AE12" s="235"/>
    </row>
    <row r="13" spans="1:31" x14ac:dyDescent="0.2">
      <c r="A13" s="81"/>
      <c r="B13" s="44"/>
      <c r="C13" s="244"/>
      <c r="D13" s="235"/>
      <c r="E13" s="237"/>
      <c r="F13" s="244"/>
      <c r="G13" s="244"/>
      <c r="H13" s="235"/>
      <c r="I13" s="237"/>
      <c r="J13" s="245"/>
      <c r="K13" s="245"/>
      <c r="L13" s="235"/>
      <c r="M13" s="237"/>
      <c r="N13" s="238"/>
      <c r="O13" s="52"/>
      <c r="P13" s="235"/>
      <c r="Q13" s="237"/>
      <c r="R13" s="238"/>
      <c r="S13" s="238"/>
      <c r="T13" s="235"/>
      <c r="U13" s="237"/>
      <c r="V13" s="238"/>
      <c r="W13" s="238"/>
      <c r="X13" s="235"/>
      <c r="Y13" s="237"/>
      <c r="Z13" s="238"/>
      <c r="AA13" s="238"/>
      <c r="AB13" s="235"/>
      <c r="AC13" s="238"/>
      <c r="AD13" s="238"/>
      <c r="AE13" s="235"/>
    </row>
    <row r="14" spans="1:31" x14ac:dyDescent="0.2">
      <c r="A14" s="18"/>
      <c r="B14" s="49"/>
      <c r="C14" s="246"/>
      <c r="D14" s="235"/>
      <c r="E14" s="237"/>
      <c r="F14" s="246"/>
      <c r="G14" s="246"/>
      <c r="H14" s="235"/>
      <c r="I14" s="237"/>
      <c r="J14" s="247"/>
      <c r="K14" s="248"/>
      <c r="L14" s="235"/>
      <c r="M14" s="237"/>
      <c r="N14" s="238"/>
      <c r="O14" s="52"/>
      <c r="P14" s="235"/>
      <c r="Q14" s="237"/>
      <c r="R14" s="238"/>
      <c r="S14" s="238"/>
      <c r="T14" s="235"/>
      <c r="U14" s="237"/>
      <c r="V14" s="238"/>
      <c r="W14" s="238"/>
      <c r="X14" s="235"/>
      <c r="Y14" s="237"/>
      <c r="Z14" s="238"/>
      <c r="AA14" s="238"/>
      <c r="AB14" s="235"/>
      <c r="AC14" s="238"/>
      <c r="AD14" s="238"/>
      <c r="AE14" s="235"/>
    </row>
    <row r="15" spans="1:31" x14ac:dyDescent="0.2">
      <c r="A15" s="18"/>
      <c r="C15" s="249"/>
      <c r="D15" s="235"/>
      <c r="E15" s="237"/>
      <c r="F15" s="249"/>
      <c r="G15" s="249"/>
      <c r="H15" s="235"/>
      <c r="I15" s="237"/>
      <c r="J15" s="247"/>
      <c r="K15" s="248"/>
      <c r="L15" s="235"/>
      <c r="M15" s="237"/>
      <c r="N15" s="238"/>
      <c r="O15" s="52"/>
      <c r="P15" s="235"/>
      <c r="Q15" s="237"/>
      <c r="R15" s="238"/>
      <c r="S15" s="238"/>
      <c r="T15" s="235"/>
      <c r="U15" s="237"/>
      <c r="V15" s="238"/>
      <c r="W15" s="238"/>
      <c r="X15" s="235"/>
      <c r="Y15" s="237"/>
      <c r="Z15" s="238"/>
      <c r="AA15" s="238"/>
      <c r="AB15" s="235"/>
      <c r="AC15" s="238"/>
      <c r="AD15" s="238"/>
      <c r="AE15" s="235"/>
    </row>
    <row r="16" spans="1:31" x14ac:dyDescent="0.2">
      <c r="A16" s="73"/>
      <c r="C16" s="249"/>
      <c r="D16" s="237"/>
      <c r="E16" s="237"/>
      <c r="F16" s="249"/>
      <c r="G16" s="249"/>
      <c r="H16" s="237"/>
      <c r="I16" s="237"/>
      <c r="J16" s="237"/>
      <c r="K16" s="237"/>
      <c r="L16" s="237"/>
      <c r="M16" s="237"/>
      <c r="N16" s="237"/>
      <c r="O16" s="18"/>
      <c r="P16" s="18"/>
      <c r="R16" s="18"/>
      <c r="S16" s="18"/>
      <c r="V16" s="18"/>
      <c r="W16" s="18"/>
      <c r="Z16" s="18"/>
      <c r="AA16" s="18"/>
    </row>
    <row r="17" spans="1:27" x14ac:dyDescent="0.2">
      <c r="A17" s="18"/>
      <c r="N17" s="18"/>
      <c r="O17" s="18"/>
      <c r="P17" s="18"/>
      <c r="R17" s="18"/>
      <c r="S17" s="18"/>
      <c r="V17" s="18"/>
      <c r="W17" s="18"/>
      <c r="Z17" s="18"/>
      <c r="AA17" s="18"/>
    </row>
  </sheetData>
  <mergeCells count="8">
    <mergeCell ref="AC5:AE5"/>
    <mergeCell ref="Z5:AB5"/>
    <mergeCell ref="V5:X5"/>
    <mergeCell ref="R5:T5"/>
    <mergeCell ref="B5:D5"/>
    <mergeCell ref="F5:H5"/>
    <mergeCell ref="J5:L5"/>
    <mergeCell ref="N5:P5"/>
  </mergeCells>
  <phoneticPr fontId="7" type="noConversion"/>
  <hyperlinks>
    <hyperlink ref="A3" location="Index!A1" display="Index"/>
  </hyperlinks>
  <pageMargins left="0.23622047244094488" right="0.23622047244094488" top="0.39370078740157483" bottom="0.39370078740157483" header="0.31496062992125984" footer="0.31496062992125984"/>
  <pageSetup paperSize="9" scale="52"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4"/>
  <sheetViews>
    <sheetView showGridLines="0" zoomScale="90" zoomScaleNormal="90" workbookViewId="0">
      <pane xSplit="1" ySplit="6" topLeftCell="B7" activePane="bottomRight" state="frozen"/>
      <selection pane="topRight"/>
      <selection pane="bottomLeft"/>
      <selection pane="bottomRight"/>
    </sheetView>
  </sheetViews>
  <sheetFormatPr defaultRowHeight="12.75" x14ac:dyDescent="0.2"/>
  <cols>
    <col min="1" max="1" width="34" customWidth="1"/>
    <col min="2" max="3" width="10.7109375" style="13" customWidth="1"/>
    <col min="4" max="4" width="6.28515625" customWidth="1"/>
    <col min="5" max="5" width="1.28515625" customWidth="1"/>
    <col min="6" max="7" width="10.7109375" style="13" customWidth="1"/>
    <col min="8" max="8" width="6.28515625" customWidth="1"/>
    <col min="9" max="9" width="1.28515625" customWidth="1"/>
    <col min="10" max="11" width="10.7109375" customWidth="1"/>
    <col min="12" max="12" width="6.28515625" customWidth="1"/>
    <col min="13" max="13" width="1.28515625" customWidth="1"/>
    <col min="14" max="15" width="10.7109375" customWidth="1"/>
    <col min="16" max="16" width="6.28515625" customWidth="1"/>
    <col min="17" max="17" width="1.28515625" customWidth="1"/>
    <col min="18" max="19" width="10.7109375" customWidth="1"/>
    <col min="20" max="20" width="6.28515625" customWidth="1"/>
    <col min="21" max="21" width="1.28515625" customWidth="1"/>
    <col min="22" max="23" width="10.7109375" customWidth="1"/>
    <col min="24" max="24" width="6.28515625" customWidth="1"/>
    <col min="25" max="25" width="1.28515625" customWidth="1"/>
    <col min="26" max="27" width="10.7109375" customWidth="1"/>
    <col min="28" max="28" width="6.28515625" customWidth="1"/>
    <col min="30" max="30" width="10" customWidth="1"/>
  </cols>
  <sheetData>
    <row r="1" spans="1:32" x14ac:dyDescent="0.2">
      <c r="A1" s="14" t="s">
        <v>101</v>
      </c>
      <c r="B1" s="21"/>
      <c r="C1" s="21"/>
      <c r="D1" s="2"/>
      <c r="E1" s="2"/>
      <c r="F1" s="21"/>
      <c r="G1" s="21"/>
      <c r="H1" s="2"/>
      <c r="I1" s="2"/>
      <c r="J1" s="2"/>
      <c r="K1" s="23"/>
      <c r="L1" s="23"/>
      <c r="M1" s="2"/>
      <c r="N1" s="50"/>
      <c r="O1" s="50"/>
      <c r="P1" s="24"/>
      <c r="Q1" s="2"/>
      <c r="U1" s="2"/>
      <c r="Y1" s="2"/>
    </row>
    <row r="2" spans="1:32" x14ac:dyDescent="0.2">
      <c r="A2" s="14" t="s">
        <v>170</v>
      </c>
      <c r="B2" s="21"/>
      <c r="C2" s="21"/>
      <c r="D2" s="2"/>
      <c r="E2" s="2"/>
      <c r="F2" s="21"/>
      <c r="G2" s="21"/>
      <c r="H2" s="2"/>
      <c r="I2" s="2"/>
      <c r="J2" s="2"/>
      <c r="K2" s="23"/>
      <c r="L2" s="23"/>
      <c r="M2" s="2"/>
      <c r="N2" s="49"/>
      <c r="O2" s="49"/>
      <c r="P2" s="11"/>
      <c r="Q2" s="2"/>
      <c r="U2" s="2"/>
      <c r="Y2" s="2"/>
    </row>
    <row r="3" spans="1:32" s="8" customFormat="1" x14ac:dyDescent="0.2">
      <c r="A3" s="6" t="s">
        <v>0</v>
      </c>
      <c r="B3" s="22"/>
      <c r="C3" s="22"/>
      <c r="D3" s="15"/>
      <c r="E3" s="15"/>
      <c r="F3" s="15"/>
      <c r="G3" s="15"/>
      <c r="H3" s="12"/>
      <c r="I3" s="15"/>
      <c r="M3" s="15"/>
      <c r="Q3" s="15"/>
      <c r="U3" s="15"/>
      <c r="Y3" s="15"/>
    </row>
    <row r="4" spans="1:32" s="8" customFormat="1" x14ac:dyDescent="0.2">
      <c r="A4" s="172"/>
      <c r="B4" s="173"/>
      <c r="C4" s="173"/>
      <c r="D4" s="174"/>
      <c r="E4" s="7"/>
      <c r="F4" s="174"/>
      <c r="G4" s="174"/>
      <c r="H4" s="112"/>
      <c r="I4" s="7"/>
      <c r="J4" s="121"/>
      <c r="K4" s="121"/>
      <c r="L4" s="121"/>
      <c r="M4" s="7"/>
      <c r="N4" s="121"/>
      <c r="O4" s="121"/>
      <c r="P4" s="121"/>
      <c r="Q4" s="7"/>
      <c r="R4" s="121"/>
      <c r="S4" s="121"/>
      <c r="T4" s="121"/>
      <c r="U4" s="7"/>
      <c r="V4" s="121"/>
      <c r="W4" s="121"/>
      <c r="X4" s="121"/>
      <c r="Y4" s="7"/>
      <c r="Z4" s="121"/>
      <c r="AA4" s="121"/>
      <c r="AB4" s="121"/>
      <c r="AC4" s="121"/>
      <c r="AD4" s="121"/>
      <c r="AE4" s="121"/>
    </row>
    <row r="5" spans="1:32" x14ac:dyDescent="0.2">
      <c r="A5" s="12"/>
      <c r="B5" s="349" t="s">
        <v>3</v>
      </c>
      <c r="C5" s="349"/>
      <c r="D5" s="349"/>
      <c r="E5" s="212"/>
      <c r="F5" s="349" t="s">
        <v>7</v>
      </c>
      <c r="G5" s="349"/>
      <c r="H5" s="349"/>
      <c r="I5" s="212"/>
      <c r="J5" s="349" t="s">
        <v>4</v>
      </c>
      <c r="K5" s="349"/>
      <c r="L5" s="349"/>
      <c r="M5" s="212"/>
      <c r="N5" s="362" t="s">
        <v>5</v>
      </c>
      <c r="O5" s="362"/>
      <c r="P5" s="362"/>
      <c r="Q5" s="212"/>
      <c r="R5" s="362" t="s">
        <v>134</v>
      </c>
      <c r="S5" s="362"/>
      <c r="T5" s="362"/>
      <c r="U5" s="212"/>
      <c r="V5" s="362" t="s">
        <v>135</v>
      </c>
      <c r="W5" s="362"/>
      <c r="X5" s="362"/>
      <c r="Y5" s="212"/>
      <c r="Z5" s="362" t="s">
        <v>165</v>
      </c>
      <c r="AA5" s="362"/>
      <c r="AB5" s="362"/>
      <c r="AC5" s="362" t="s">
        <v>185</v>
      </c>
      <c r="AD5" s="362"/>
      <c r="AE5" s="362"/>
    </row>
    <row r="6" spans="1:32" ht="41.25" customHeight="1" x14ac:dyDescent="0.2">
      <c r="A6" s="171"/>
      <c r="B6" s="74" t="s">
        <v>97</v>
      </c>
      <c r="C6" s="74" t="s">
        <v>98</v>
      </c>
      <c r="D6" s="213" t="s">
        <v>6</v>
      </c>
      <c r="E6" s="164"/>
      <c r="F6" s="74" t="s">
        <v>97</v>
      </c>
      <c r="G6" s="74" t="s">
        <v>98</v>
      </c>
      <c r="H6" s="213" t="s">
        <v>6</v>
      </c>
      <c r="I6" s="164"/>
      <c r="J6" s="74" t="s">
        <v>97</v>
      </c>
      <c r="K6" s="74" t="s">
        <v>98</v>
      </c>
      <c r="L6" s="213" t="s">
        <v>6</v>
      </c>
      <c r="M6" s="164"/>
      <c r="N6" s="74" t="s">
        <v>97</v>
      </c>
      <c r="O6" s="74" t="s">
        <v>98</v>
      </c>
      <c r="P6" s="214" t="s">
        <v>6</v>
      </c>
      <c r="Q6" s="164"/>
      <c r="R6" s="74" t="s">
        <v>97</v>
      </c>
      <c r="S6" s="74" t="s">
        <v>98</v>
      </c>
      <c r="T6" s="214" t="s">
        <v>6</v>
      </c>
      <c r="U6" s="164"/>
      <c r="V6" s="116" t="s">
        <v>97</v>
      </c>
      <c r="W6" s="116" t="s">
        <v>98</v>
      </c>
      <c r="X6" s="214" t="s">
        <v>6</v>
      </c>
      <c r="Y6" s="164"/>
      <c r="Z6" s="116" t="s">
        <v>97</v>
      </c>
      <c r="AA6" s="116" t="s">
        <v>98</v>
      </c>
      <c r="AB6" s="214" t="s">
        <v>6</v>
      </c>
      <c r="AC6" s="116" t="s">
        <v>97</v>
      </c>
      <c r="AD6" s="116" t="s">
        <v>98</v>
      </c>
      <c r="AE6" s="214" t="s">
        <v>6</v>
      </c>
    </row>
    <row r="7" spans="1:32" ht="15" customHeight="1" x14ac:dyDescent="0.2">
      <c r="A7" s="81" t="s">
        <v>103</v>
      </c>
      <c r="B7" s="8">
        <v>4</v>
      </c>
      <c r="C7" s="8">
        <v>17</v>
      </c>
      <c r="D7" s="44">
        <v>21</v>
      </c>
      <c r="E7" s="44"/>
      <c r="F7" s="8">
        <v>10</v>
      </c>
      <c r="G7" s="8">
        <v>12</v>
      </c>
      <c r="H7" s="44">
        <v>22</v>
      </c>
      <c r="I7" s="44"/>
      <c r="J7" s="80">
        <v>11</v>
      </c>
      <c r="K7" s="80">
        <v>11</v>
      </c>
      <c r="L7" s="82">
        <v>22</v>
      </c>
      <c r="M7" s="44"/>
      <c r="N7" s="69">
        <v>11</v>
      </c>
      <c r="O7" s="69">
        <v>8</v>
      </c>
      <c r="P7" s="161">
        <v>19</v>
      </c>
      <c r="Q7" s="44"/>
      <c r="R7" s="69">
        <v>7</v>
      </c>
      <c r="S7" s="69">
        <v>14</v>
      </c>
      <c r="T7" s="161">
        <v>21</v>
      </c>
      <c r="U7" s="44"/>
      <c r="V7" s="117">
        <v>14</v>
      </c>
      <c r="W7" s="117">
        <v>10</v>
      </c>
      <c r="X7" s="161">
        <v>24</v>
      </c>
      <c r="Y7" s="44"/>
      <c r="Z7" s="117">
        <v>17</v>
      </c>
      <c r="AA7" s="117">
        <v>13</v>
      </c>
      <c r="AB7" s="161">
        <v>30</v>
      </c>
      <c r="AC7" s="239">
        <v>10</v>
      </c>
      <c r="AD7" s="239">
        <v>9</v>
      </c>
      <c r="AE7" s="240">
        <v>19</v>
      </c>
    </row>
    <row r="8" spans="1:32" ht="15" customHeight="1" x14ac:dyDescent="0.2">
      <c r="A8" s="81" t="s">
        <v>104</v>
      </c>
      <c r="B8" s="8">
        <v>50</v>
      </c>
      <c r="C8" s="8">
        <v>44</v>
      </c>
      <c r="D8" s="44">
        <v>94</v>
      </c>
      <c r="E8" s="44"/>
      <c r="F8" s="8">
        <v>77</v>
      </c>
      <c r="G8" s="8">
        <v>51</v>
      </c>
      <c r="H8" s="44">
        <v>128</v>
      </c>
      <c r="I8" s="44"/>
      <c r="J8" s="80">
        <v>54</v>
      </c>
      <c r="K8" s="80">
        <v>52</v>
      </c>
      <c r="L8" s="82">
        <v>106</v>
      </c>
      <c r="M8" s="44"/>
      <c r="N8" s="69">
        <v>47</v>
      </c>
      <c r="O8" s="69">
        <v>48</v>
      </c>
      <c r="P8" s="161">
        <v>95</v>
      </c>
      <c r="Q8" s="44"/>
      <c r="R8" s="69">
        <v>37</v>
      </c>
      <c r="S8" s="69">
        <v>65</v>
      </c>
      <c r="T8" s="161">
        <v>102</v>
      </c>
      <c r="U8" s="44"/>
      <c r="V8" s="117">
        <v>30</v>
      </c>
      <c r="W8" s="117">
        <v>35</v>
      </c>
      <c r="X8" s="161">
        <v>65</v>
      </c>
      <c r="Y8" s="44"/>
      <c r="Z8" s="117">
        <v>19</v>
      </c>
      <c r="AA8" s="117">
        <v>19</v>
      </c>
      <c r="AB8" s="161">
        <v>38</v>
      </c>
      <c r="AC8" s="239">
        <v>13</v>
      </c>
      <c r="AD8" s="239">
        <v>26</v>
      </c>
      <c r="AE8" s="240">
        <v>39</v>
      </c>
    </row>
    <row r="9" spans="1:32" ht="15" customHeight="1" x14ac:dyDescent="0.2">
      <c r="A9" s="168" t="s">
        <v>9</v>
      </c>
      <c r="B9" s="75">
        <v>54</v>
      </c>
      <c r="C9" s="75">
        <v>61</v>
      </c>
      <c r="D9" s="75">
        <v>115</v>
      </c>
      <c r="E9" s="75"/>
      <c r="F9" s="75">
        <v>87</v>
      </c>
      <c r="G9" s="75">
        <v>63</v>
      </c>
      <c r="H9" s="75">
        <v>150</v>
      </c>
      <c r="I9" s="75"/>
      <c r="J9" s="77">
        <v>65</v>
      </c>
      <c r="K9" s="77">
        <v>63</v>
      </c>
      <c r="L9" s="77">
        <v>128</v>
      </c>
      <c r="M9" s="75"/>
      <c r="N9" s="72">
        <v>58</v>
      </c>
      <c r="O9" s="72">
        <v>56</v>
      </c>
      <c r="P9" s="169">
        <v>114</v>
      </c>
      <c r="Q9" s="75"/>
      <c r="R9" s="72">
        <v>44</v>
      </c>
      <c r="S9" s="72">
        <v>79</v>
      </c>
      <c r="T9" s="169">
        <v>123</v>
      </c>
      <c r="U9" s="75"/>
      <c r="V9" s="72">
        <v>44</v>
      </c>
      <c r="W9" s="72">
        <v>45</v>
      </c>
      <c r="X9" s="169">
        <v>89</v>
      </c>
      <c r="Y9" s="75"/>
      <c r="Z9" s="72">
        <v>36</v>
      </c>
      <c r="AA9" s="72">
        <v>32</v>
      </c>
      <c r="AB9" s="169">
        <v>68</v>
      </c>
      <c r="AC9" s="241">
        <v>23</v>
      </c>
      <c r="AD9" s="241">
        <v>35</v>
      </c>
      <c r="AE9" s="242">
        <v>58</v>
      </c>
    </row>
    <row r="10" spans="1:32" ht="13.5" customHeight="1" x14ac:dyDescent="0.2">
      <c r="A10" s="175" t="s">
        <v>152</v>
      </c>
      <c r="B10" s="35"/>
      <c r="C10" s="236"/>
      <c r="D10" s="236"/>
      <c r="E10" s="236"/>
      <c r="F10" s="236"/>
      <c r="G10" s="236"/>
      <c r="H10" s="236"/>
      <c r="I10" s="236"/>
      <c r="J10" s="236"/>
      <c r="K10" s="236"/>
      <c r="L10" s="236"/>
      <c r="M10" s="236"/>
      <c r="N10" s="236"/>
      <c r="O10" s="236"/>
      <c r="P10" s="236"/>
      <c r="Q10" s="236"/>
      <c r="R10" s="236"/>
      <c r="S10" s="35"/>
      <c r="T10" s="35"/>
      <c r="U10" s="35"/>
      <c r="V10" s="35"/>
      <c r="W10" s="35"/>
      <c r="X10" s="35"/>
      <c r="Y10" s="35"/>
      <c r="Z10" s="35"/>
      <c r="AA10" s="35"/>
      <c r="AB10" s="35"/>
      <c r="AC10" s="35"/>
      <c r="AD10" s="35"/>
      <c r="AE10" s="35"/>
    </row>
    <row r="11" spans="1:32" ht="13.5" customHeight="1" x14ac:dyDescent="0.2">
      <c r="A11" s="176" t="s">
        <v>153</v>
      </c>
      <c r="B11" s="35"/>
      <c r="C11" s="236"/>
      <c r="D11" s="235"/>
      <c r="E11" s="236"/>
      <c r="F11" s="236"/>
      <c r="G11" s="236"/>
      <c r="H11" s="235"/>
      <c r="I11" s="236"/>
      <c r="J11" s="236"/>
      <c r="K11" s="236"/>
      <c r="L11" s="235"/>
      <c r="M11" s="236"/>
      <c r="N11" s="243"/>
      <c r="O11" s="250"/>
      <c r="P11" s="235"/>
      <c r="Q11" s="236"/>
      <c r="R11" s="237"/>
      <c r="T11" s="235"/>
      <c r="U11" s="236"/>
      <c r="V11" s="237"/>
      <c r="W11" s="237"/>
      <c r="X11" s="235"/>
      <c r="Y11" s="236"/>
      <c r="Z11" s="237"/>
      <c r="AA11" s="237"/>
      <c r="AB11" s="235"/>
      <c r="AC11" s="237"/>
      <c r="AD11" s="237"/>
      <c r="AE11" s="235"/>
      <c r="AF11" s="237"/>
    </row>
    <row r="12" spans="1:32" x14ac:dyDescent="0.2">
      <c r="A12" s="23"/>
      <c r="C12" s="249"/>
      <c r="D12" s="235"/>
      <c r="E12" s="237"/>
      <c r="F12" s="249"/>
      <c r="G12" s="249"/>
      <c r="H12" s="235"/>
      <c r="I12" s="237"/>
      <c r="J12" s="247"/>
      <c r="K12" s="248"/>
      <c r="L12" s="235"/>
      <c r="M12" s="237"/>
      <c r="N12" s="238"/>
      <c r="O12" s="238"/>
      <c r="P12" s="235"/>
      <c r="Q12" s="237"/>
      <c r="R12" s="238"/>
      <c r="S12" s="52"/>
      <c r="T12" s="235"/>
      <c r="U12" s="237"/>
      <c r="V12" s="238"/>
      <c r="W12" s="238"/>
      <c r="X12" s="235"/>
      <c r="Y12" s="237"/>
      <c r="Z12" s="238"/>
      <c r="AA12" s="238"/>
      <c r="AB12" s="235"/>
      <c r="AC12" s="238"/>
      <c r="AD12" s="238"/>
      <c r="AE12" s="235"/>
      <c r="AF12" s="237"/>
    </row>
    <row r="13" spans="1:32" x14ac:dyDescent="0.2">
      <c r="A13" s="59"/>
      <c r="C13" s="249"/>
      <c r="D13" s="235"/>
      <c r="E13" s="237"/>
      <c r="F13" s="249"/>
      <c r="G13" s="249"/>
      <c r="H13" s="235"/>
      <c r="I13" s="237"/>
      <c r="J13" s="237"/>
      <c r="K13" s="237"/>
      <c r="L13" s="235"/>
      <c r="M13" s="237"/>
      <c r="N13" s="237"/>
      <c r="O13" s="237"/>
      <c r="P13" s="235"/>
      <c r="Q13" s="237"/>
      <c r="R13" s="237"/>
      <c r="T13" s="235"/>
      <c r="U13" s="237"/>
      <c r="V13" s="237"/>
      <c r="W13" s="237"/>
      <c r="X13" s="235"/>
      <c r="Y13" s="237"/>
      <c r="Z13" s="237"/>
      <c r="AA13" s="237"/>
      <c r="AB13" s="235"/>
      <c r="AC13" s="237"/>
      <c r="AD13" s="237"/>
      <c r="AE13" s="235"/>
      <c r="AF13" s="237"/>
    </row>
    <row r="14" spans="1:32" x14ac:dyDescent="0.2">
      <c r="C14" s="249"/>
      <c r="D14" s="237"/>
      <c r="E14" s="237"/>
      <c r="F14" s="249"/>
      <c r="G14" s="249"/>
      <c r="H14" s="237"/>
      <c r="I14" s="237"/>
      <c r="J14" s="237"/>
      <c r="K14" s="237"/>
      <c r="L14" s="237"/>
      <c r="M14" s="237"/>
      <c r="N14" s="237"/>
      <c r="O14" s="237"/>
      <c r="P14" s="237"/>
      <c r="Q14" s="237"/>
      <c r="R14" s="237"/>
      <c r="T14" s="237"/>
      <c r="U14" s="237"/>
      <c r="V14" s="237"/>
      <c r="W14" s="237"/>
      <c r="X14" s="237"/>
      <c r="Y14" s="237"/>
      <c r="Z14" s="237"/>
      <c r="AA14" s="237"/>
      <c r="AB14" s="237"/>
      <c r="AC14" s="237"/>
      <c r="AD14" s="237"/>
      <c r="AE14" s="237"/>
      <c r="AF14" s="237"/>
    </row>
  </sheetData>
  <mergeCells count="8">
    <mergeCell ref="AC5:AE5"/>
    <mergeCell ref="Z5:AB5"/>
    <mergeCell ref="V5:X5"/>
    <mergeCell ref="R5:T5"/>
    <mergeCell ref="B5:D5"/>
    <mergeCell ref="F5:H5"/>
    <mergeCell ref="J5:L5"/>
    <mergeCell ref="N5:P5"/>
  </mergeCells>
  <phoneticPr fontId="7" type="noConversion"/>
  <hyperlinks>
    <hyperlink ref="A3" location="Index!A1" display="Index"/>
  </hyperlinks>
  <pageMargins left="0.23622047244094488" right="0.23622047244094488" top="0.39370078740157483" bottom="0.39370078740157483" header="0.31496062992125984" footer="0.31496062992125984"/>
  <pageSetup paperSize="9" scale="5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showGridLines="0" zoomScale="90" zoomScaleNormal="90" zoomScaleSheetLayoutView="100" workbookViewId="0"/>
  </sheetViews>
  <sheetFormatPr defaultRowHeight="12.75" x14ac:dyDescent="0.2"/>
  <cols>
    <col min="1" max="1" width="33.42578125" customWidth="1"/>
    <col min="2" max="14" width="10" customWidth="1"/>
  </cols>
  <sheetData>
    <row r="1" spans="1:15" ht="12.75" customHeight="1" x14ac:dyDescent="0.2">
      <c r="A1" s="4" t="s">
        <v>28</v>
      </c>
      <c r="B1" s="4"/>
      <c r="C1" s="4"/>
      <c r="D1" s="4"/>
      <c r="E1" s="4"/>
      <c r="F1" s="4"/>
      <c r="G1" s="4"/>
      <c r="H1" s="23"/>
      <c r="I1" s="23"/>
      <c r="J1" s="33"/>
      <c r="K1" s="33"/>
    </row>
    <row r="2" spans="1:15" ht="12.75" customHeight="1" x14ac:dyDescent="0.2">
      <c r="A2" s="4" t="s">
        <v>195</v>
      </c>
      <c r="B2" s="23"/>
      <c r="C2" s="23"/>
      <c r="D2" s="23"/>
      <c r="E2" s="23"/>
      <c r="F2" s="23"/>
      <c r="G2" s="23"/>
      <c r="H2" s="23"/>
      <c r="I2" s="23"/>
      <c r="J2" s="33"/>
      <c r="K2" s="33"/>
    </row>
    <row r="3" spans="1:15" s="8" customFormat="1" x14ac:dyDescent="0.2">
      <c r="A3" s="6" t="s">
        <v>0</v>
      </c>
      <c r="B3" s="202"/>
      <c r="C3" s="202"/>
      <c r="D3" s="203"/>
      <c r="E3" s="203"/>
      <c r="F3" s="203"/>
      <c r="G3" s="204"/>
    </row>
    <row r="4" spans="1:15" ht="12.75" customHeight="1" x14ac:dyDescent="0.2">
      <c r="A4" s="4"/>
      <c r="B4" s="4"/>
      <c r="C4" s="4"/>
      <c r="D4" s="4"/>
      <c r="E4" s="4"/>
      <c r="F4" s="4"/>
      <c r="G4" s="4"/>
      <c r="H4" s="23"/>
      <c r="I4" s="23"/>
      <c r="J4" s="33"/>
      <c r="K4" s="33"/>
    </row>
    <row r="5" spans="1:15" x14ac:dyDescent="0.2">
      <c r="A5" s="126"/>
      <c r="B5" s="346" t="s">
        <v>198</v>
      </c>
      <c r="C5" s="346"/>
      <c r="D5" s="346"/>
      <c r="E5" s="346"/>
      <c r="F5" s="346"/>
      <c r="G5" s="346"/>
      <c r="H5" s="346"/>
      <c r="I5" s="346"/>
      <c r="J5" s="346"/>
      <c r="K5" s="346"/>
      <c r="L5" s="346"/>
      <c r="M5" s="346"/>
    </row>
    <row r="6" spans="1:15" ht="14.25" x14ac:dyDescent="0.2">
      <c r="A6" s="319"/>
      <c r="B6" s="320" t="s">
        <v>199</v>
      </c>
      <c r="C6" s="320" t="s">
        <v>200</v>
      </c>
      <c r="D6" s="320" t="s">
        <v>29</v>
      </c>
      <c r="E6" s="320" t="s">
        <v>30</v>
      </c>
      <c r="F6" s="320" t="s">
        <v>1</v>
      </c>
      <c r="G6" s="320" t="s">
        <v>2</v>
      </c>
      <c r="H6" s="320" t="s">
        <v>3</v>
      </c>
      <c r="I6" s="320" t="s">
        <v>7</v>
      </c>
      <c r="J6" s="320" t="s">
        <v>4</v>
      </c>
      <c r="K6" s="320" t="s">
        <v>5</v>
      </c>
      <c r="L6" s="115" t="s">
        <v>134</v>
      </c>
      <c r="M6" s="34" t="s">
        <v>135</v>
      </c>
      <c r="N6" s="321" t="s">
        <v>210</v>
      </c>
      <c r="O6" s="321" t="s">
        <v>211</v>
      </c>
    </row>
    <row r="7" spans="1:15" x14ac:dyDescent="0.2">
      <c r="A7" s="320"/>
      <c r="B7" s="322"/>
      <c r="C7" s="322"/>
      <c r="D7" s="322"/>
      <c r="E7" s="322"/>
      <c r="F7" s="322"/>
      <c r="G7" s="322"/>
      <c r="H7" s="322"/>
      <c r="I7" s="322"/>
      <c r="J7" s="322"/>
      <c r="K7" s="322"/>
      <c r="L7" s="121"/>
      <c r="M7" s="121"/>
      <c r="N7" s="121"/>
      <c r="O7" s="121"/>
    </row>
    <row r="8" spans="1:15" ht="14.25" x14ac:dyDescent="0.2">
      <c r="A8" s="323" t="s">
        <v>201</v>
      </c>
      <c r="B8" s="339">
        <v>115042</v>
      </c>
      <c r="C8" s="339">
        <v>86181</v>
      </c>
      <c r="D8" s="324">
        <v>115039</v>
      </c>
      <c r="E8" s="325">
        <v>132577</v>
      </c>
      <c r="F8" s="325">
        <v>189303</v>
      </c>
      <c r="G8" s="325">
        <v>151028</v>
      </c>
      <c r="H8" s="326">
        <v>236103</v>
      </c>
      <c r="I8" s="327">
        <v>218096</v>
      </c>
      <c r="J8" s="327">
        <v>186331</v>
      </c>
      <c r="K8" s="328">
        <v>191541</v>
      </c>
      <c r="L8" s="87">
        <v>105803</v>
      </c>
      <c r="M8" s="329">
        <v>61308</v>
      </c>
      <c r="N8" s="26">
        <v>83031</v>
      </c>
      <c r="O8" s="337">
        <v>88476</v>
      </c>
    </row>
    <row r="9" spans="1:15" x14ac:dyDescent="0.2">
      <c r="A9" s="320" t="s">
        <v>202</v>
      </c>
      <c r="B9" s="340" t="s">
        <v>133</v>
      </c>
      <c r="C9" s="340" t="s">
        <v>133</v>
      </c>
      <c r="D9" s="330">
        <v>12258</v>
      </c>
      <c r="E9" s="330">
        <v>10762</v>
      </c>
      <c r="F9" s="330">
        <v>6637</v>
      </c>
      <c r="G9" s="330">
        <v>10576</v>
      </c>
      <c r="H9" s="331">
        <v>4072</v>
      </c>
      <c r="I9" s="331">
        <v>1359</v>
      </c>
      <c r="J9" s="331">
        <v>1276</v>
      </c>
      <c r="K9" s="85">
        <v>1295</v>
      </c>
      <c r="L9" s="85">
        <v>567</v>
      </c>
      <c r="M9" s="85">
        <v>201</v>
      </c>
      <c r="N9" s="338" t="s">
        <v>133</v>
      </c>
      <c r="O9" s="338" t="s">
        <v>133</v>
      </c>
    </row>
    <row r="10" spans="1:15" ht="25.5" x14ac:dyDescent="0.2">
      <c r="A10" s="320" t="s">
        <v>203</v>
      </c>
      <c r="B10" s="340" t="s">
        <v>133</v>
      </c>
      <c r="C10" s="340" t="s">
        <v>133</v>
      </c>
      <c r="D10" s="330">
        <v>4897</v>
      </c>
      <c r="E10" s="330">
        <v>3861</v>
      </c>
      <c r="F10" s="330">
        <v>2223</v>
      </c>
      <c r="G10" s="330">
        <v>2858</v>
      </c>
      <c r="H10" s="331">
        <v>1266</v>
      </c>
      <c r="I10" s="184">
        <v>218</v>
      </c>
      <c r="J10" s="184">
        <v>228</v>
      </c>
      <c r="K10" s="114">
        <v>228</v>
      </c>
      <c r="L10" s="85">
        <v>548</v>
      </c>
      <c r="M10" s="85">
        <v>185</v>
      </c>
      <c r="N10" s="338" t="s">
        <v>133</v>
      </c>
      <c r="O10" s="338" t="s">
        <v>133</v>
      </c>
    </row>
    <row r="11" spans="1:15" ht="25.5" x14ac:dyDescent="0.2">
      <c r="A11" s="320" t="s">
        <v>204</v>
      </c>
      <c r="B11" s="340" t="s">
        <v>133</v>
      </c>
      <c r="C11" s="340" t="s">
        <v>133</v>
      </c>
      <c r="D11" s="330">
        <v>7361</v>
      </c>
      <c r="E11" s="330">
        <v>6901</v>
      </c>
      <c r="F11" s="330">
        <v>4414</v>
      </c>
      <c r="G11" s="330">
        <v>7718</v>
      </c>
      <c r="H11" s="331">
        <v>2806</v>
      </c>
      <c r="I11" s="331">
        <v>1141</v>
      </c>
      <c r="J11" s="331">
        <v>1048</v>
      </c>
      <c r="K11" s="85">
        <v>1067</v>
      </c>
      <c r="L11" s="85">
        <v>19</v>
      </c>
      <c r="M11" s="85">
        <v>16</v>
      </c>
      <c r="N11" s="338" t="s">
        <v>133</v>
      </c>
      <c r="O11" s="338" t="s">
        <v>133</v>
      </c>
    </row>
    <row r="12" spans="1:15" x14ac:dyDescent="0.2">
      <c r="A12" s="322"/>
      <c r="B12" s="341"/>
      <c r="C12" s="341"/>
      <c r="D12" s="322"/>
      <c r="E12" s="322"/>
      <c r="F12" s="322"/>
      <c r="G12" s="322"/>
      <c r="H12" s="332"/>
      <c r="I12" s="332"/>
      <c r="J12" s="332"/>
      <c r="K12" s="122"/>
      <c r="L12" s="122"/>
      <c r="M12" s="130"/>
      <c r="N12" s="333"/>
      <c r="O12" s="269"/>
    </row>
    <row r="13" spans="1:15" x14ac:dyDescent="0.2">
      <c r="A13" s="320" t="s">
        <v>205</v>
      </c>
      <c r="B13" s="342" t="s">
        <v>133</v>
      </c>
      <c r="C13" s="342" t="s">
        <v>133</v>
      </c>
      <c r="D13" s="330" t="s">
        <v>133</v>
      </c>
      <c r="E13" s="330" t="s">
        <v>133</v>
      </c>
      <c r="F13" s="330" t="s">
        <v>133</v>
      </c>
      <c r="G13" s="330">
        <v>62370</v>
      </c>
      <c r="H13" s="330">
        <v>71280</v>
      </c>
      <c r="I13" s="85">
        <v>60591</v>
      </c>
      <c r="J13" s="330">
        <v>59247</v>
      </c>
      <c r="K13" s="85">
        <v>54704</v>
      </c>
      <c r="L13" s="85">
        <v>34219</v>
      </c>
      <c r="M13" s="185">
        <v>16420</v>
      </c>
      <c r="N13" s="187">
        <v>16935</v>
      </c>
      <c r="O13" s="271">
        <v>17005</v>
      </c>
    </row>
    <row r="14" spans="1:15" x14ac:dyDescent="0.2">
      <c r="A14" s="320" t="s">
        <v>206</v>
      </c>
      <c r="B14" s="343" t="s">
        <v>133</v>
      </c>
      <c r="C14" s="343" t="s">
        <v>133</v>
      </c>
      <c r="D14" s="334" t="s">
        <v>133</v>
      </c>
      <c r="E14" s="334" t="s">
        <v>133</v>
      </c>
      <c r="F14" s="334" t="s">
        <v>133</v>
      </c>
      <c r="G14" s="334">
        <v>88658</v>
      </c>
      <c r="H14" s="334">
        <v>164823</v>
      </c>
      <c r="I14" s="85">
        <v>157505</v>
      </c>
      <c r="J14" s="334">
        <v>127084</v>
      </c>
      <c r="K14" s="85">
        <v>136837</v>
      </c>
      <c r="L14" s="85">
        <v>71584</v>
      </c>
      <c r="M14" s="185">
        <v>44888</v>
      </c>
      <c r="N14" s="187">
        <v>66096</v>
      </c>
      <c r="O14" s="271">
        <v>71471</v>
      </c>
    </row>
    <row r="15" spans="1:15" x14ac:dyDescent="0.2">
      <c r="A15" s="322" t="s">
        <v>6</v>
      </c>
      <c r="B15" s="344">
        <v>115042</v>
      </c>
      <c r="C15" s="344">
        <v>86181</v>
      </c>
      <c r="D15" s="178">
        <v>115039</v>
      </c>
      <c r="E15" s="178">
        <v>132577</v>
      </c>
      <c r="F15" s="178">
        <v>189303</v>
      </c>
      <c r="G15" s="178">
        <v>151028</v>
      </c>
      <c r="H15" s="178">
        <v>236103</v>
      </c>
      <c r="I15" s="178">
        <v>218096</v>
      </c>
      <c r="J15" s="178">
        <v>186331</v>
      </c>
      <c r="K15" s="71">
        <v>191541</v>
      </c>
      <c r="L15" s="71">
        <v>105803</v>
      </c>
      <c r="M15" s="26">
        <v>61308</v>
      </c>
      <c r="N15" s="26">
        <v>83031</v>
      </c>
      <c r="O15" s="337">
        <f>SUM(O13:O14)</f>
        <v>88476</v>
      </c>
    </row>
    <row r="16" spans="1:15" ht="19.5" customHeight="1" x14ac:dyDescent="0.2">
      <c r="A16" s="336" t="s">
        <v>208</v>
      </c>
      <c r="B16" s="330"/>
      <c r="C16" s="330"/>
      <c r="D16" s="207"/>
      <c r="E16" s="330"/>
      <c r="F16" s="330"/>
      <c r="G16" s="330"/>
      <c r="H16" s="330"/>
      <c r="I16" s="330"/>
      <c r="J16" s="330"/>
      <c r="K16" s="331"/>
      <c r="L16" s="8"/>
    </row>
    <row r="17" spans="1:12" x14ac:dyDescent="0.2">
      <c r="A17" s="176"/>
      <c r="B17" s="330"/>
      <c r="C17" s="330"/>
      <c r="D17" s="330"/>
      <c r="E17" s="330"/>
      <c r="F17" s="330"/>
      <c r="G17" s="330"/>
      <c r="H17" s="330"/>
      <c r="I17" s="330"/>
      <c r="J17" s="330"/>
      <c r="K17" s="331"/>
      <c r="L17" s="8"/>
    </row>
    <row r="18" spans="1:12" x14ac:dyDescent="0.2">
      <c r="A18" s="53" t="s">
        <v>136</v>
      </c>
      <c r="B18" s="33"/>
      <c r="C18" s="33"/>
      <c r="D18" s="33"/>
      <c r="E18" s="33"/>
      <c r="F18" s="33"/>
      <c r="G18" s="33"/>
      <c r="H18" s="33"/>
      <c r="I18" s="33"/>
      <c r="J18" s="33"/>
      <c r="K18" s="33"/>
    </row>
    <row r="19" spans="1:12" x14ac:dyDescent="0.2">
      <c r="A19" s="19" t="s">
        <v>207</v>
      </c>
      <c r="B19" s="19"/>
      <c r="C19" s="19"/>
      <c r="D19" s="19"/>
      <c r="E19" s="19"/>
      <c r="F19" s="19"/>
      <c r="G19" s="19"/>
    </row>
    <row r="20" spans="1:12" x14ac:dyDescent="0.2">
      <c r="A20" s="19" t="s">
        <v>214</v>
      </c>
      <c r="B20" s="19"/>
      <c r="C20" s="19"/>
      <c r="D20" s="19"/>
      <c r="E20" s="19"/>
      <c r="F20" s="19"/>
      <c r="G20" s="19"/>
    </row>
    <row r="21" spans="1:12" x14ac:dyDescent="0.2">
      <c r="A21" s="19" t="s">
        <v>212</v>
      </c>
      <c r="B21" s="19"/>
      <c r="C21" s="19"/>
      <c r="D21" s="19"/>
      <c r="E21" s="19"/>
      <c r="F21" s="19"/>
      <c r="G21" s="19"/>
    </row>
    <row r="22" spans="1:12" x14ac:dyDescent="0.2">
      <c r="A22" s="19" t="s">
        <v>137</v>
      </c>
      <c r="H22" s="335"/>
      <c r="I22" s="335"/>
      <c r="J22" s="335"/>
    </row>
  </sheetData>
  <mergeCells count="1">
    <mergeCell ref="B5:M5"/>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86"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workbookViewId="0">
      <selection activeCell="A2" sqref="A2"/>
    </sheetView>
  </sheetViews>
  <sheetFormatPr defaultRowHeight="12.75" x14ac:dyDescent="0.2"/>
  <cols>
    <col min="1" max="1" width="31.7109375" style="275" customWidth="1"/>
    <col min="2" max="2" width="20.85546875" style="275" customWidth="1"/>
    <col min="3" max="3" width="22.7109375" style="275" customWidth="1"/>
    <col min="4" max="4" width="27.85546875" style="275" customWidth="1"/>
    <col min="5" max="16384" width="9.140625" style="275"/>
  </cols>
  <sheetData>
    <row r="1" spans="1:13" x14ac:dyDescent="0.2">
      <c r="A1" s="347" t="s">
        <v>123</v>
      </c>
      <c r="B1" s="347"/>
      <c r="C1" s="347"/>
      <c r="D1" s="347"/>
    </row>
    <row r="2" spans="1:13" x14ac:dyDescent="0.2">
      <c r="A2" s="276" t="s">
        <v>217</v>
      </c>
    </row>
    <row r="3" spans="1:13" ht="20.25" customHeight="1" x14ac:dyDescent="0.2">
      <c r="B3" s="277"/>
      <c r="C3" s="277"/>
      <c r="D3" s="393" t="s">
        <v>0</v>
      </c>
      <c r="E3" s="278"/>
      <c r="F3" s="278"/>
    </row>
    <row r="4" spans="1:13" s="279" customFormat="1" ht="68.25" customHeight="1" x14ac:dyDescent="0.2">
      <c r="A4" s="387"/>
      <c r="B4" s="388" t="s">
        <v>197</v>
      </c>
      <c r="C4" s="389" t="s">
        <v>218</v>
      </c>
      <c r="D4" s="388" t="s">
        <v>213</v>
      </c>
      <c r="F4" s="348"/>
      <c r="G4" s="348"/>
      <c r="H4" s="348"/>
      <c r="I4" s="348"/>
    </row>
    <row r="5" spans="1:13" ht="12.75" customHeight="1" x14ac:dyDescent="0.2">
      <c r="A5" s="280" t="s">
        <v>33</v>
      </c>
      <c r="B5" s="280"/>
      <c r="C5" s="281"/>
      <c r="D5" s="280"/>
    </row>
    <row r="6" spans="1:13" ht="12.75" customHeight="1" x14ac:dyDescent="0.2">
      <c r="A6" s="282" t="s">
        <v>34</v>
      </c>
      <c r="B6" s="283">
        <v>210</v>
      </c>
      <c r="C6" s="284">
        <v>9.8176718092566617E-2</v>
      </c>
      <c r="D6" s="285">
        <v>2.3232658479920346E-2</v>
      </c>
      <c r="F6" s="394"/>
      <c r="L6" s="286"/>
      <c r="M6" s="287"/>
    </row>
    <row r="7" spans="1:13" ht="12.75" customHeight="1" x14ac:dyDescent="0.2">
      <c r="A7" s="288" t="s">
        <v>10</v>
      </c>
      <c r="B7" s="289">
        <v>1123</v>
      </c>
      <c r="C7" s="290">
        <v>0.52501168770453488</v>
      </c>
      <c r="D7" s="291">
        <v>0.12423940701405023</v>
      </c>
    </row>
    <row r="8" spans="1:13" ht="18" customHeight="1" x14ac:dyDescent="0.2">
      <c r="A8" s="292" t="s">
        <v>35</v>
      </c>
      <c r="B8" s="293">
        <v>1333</v>
      </c>
      <c r="C8" s="294">
        <v>0.62318840579710144</v>
      </c>
      <c r="D8" s="295">
        <v>0.14747206549397057</v>
      </c>
    </row>
    <row r="9" spans="1:13" ht="12.75" customHeight="1" x14ac:dyDescent="0.2">
      <c r="A9" s="280"/>
      <c r="B9" s="296"/>
      <c r="C9" s="297"/>
      <c r="D9" s="298"/>
    </row>
    <row r="10" spans="1:13" ht="12.75" customHeight="1" x14ac:dyDescent="0.2">
      <c r="A10" s="280" t="s">
        <v>36</v>
      </c>
      <c r="B10" s="280"/>
      <c r="C10" s="299"/>
      <c r="D10" s="300"/>
    </row>
    <row r="11" spans="1:13" ht="27.75" customHeight="1" x14ac:dyDescent="0.2">
      <c r="A11" s="282" t="s">
        <v>37</v>
      </c>
      <c r="B11" s="301">
        <v>3</v>
      </c>
      <c r="C11" s="294">
        <v>1.4025245441795231E-3</v>
      </c>
      <c r="D11" s="295">
        <v>3.3189512114171923E-4</v>
      </c>
    </row>
    <row r="12" spans="1:13" ht="12.75" customHeight="1" x14ac:dyDescent="0.2">
      <c r="A12" s="282" t="s">
        <v>38</v>
      </c>
      <c r="B12" s="302">
        <v>73</v>
      </c>
      <c r="C12" s="284">
        <v>3.4128097241701731E-2</v>
      </c>
      <c r="D12" s="295">
        <v>8.0761146144485013E-3</v>
      </c>
    </row>
    <row r="13" spans="1:13" ht="12.75" customHeight="1" x14ac:dyDescent="0.2">
      <c r="A13" s="282" t="s">
        <v>39</v>
      </c>
      <c r="B13" s="283">
        <v>587</v>
      </c>
      <c r="C13" s="284">
        <v>0.27442730247779334</v>
      </c>
      <c r="D13" s="295">
        <v>6.4940812036729731E-2</v>
      </c>
    </row>
    <row r="14" spans="1:13" ht="12.75" customHeight="1" x14ac:dyDescent="0.2">
      <c r="A14" s="288" t="s">
        <v>40</v>
      </c>
      <c r="B14" s="289">
        <v>49</v>
      </c>
      <c r="C14" s="290">
        <v>2.2907900888265546E-2</v>
      </c>
      <c r="D14" s="295">
        <v>5.420953645314747E-3</v>
      </c>
    </row>
    <row r="15" spans="1:13" ht="20.25" customHeight="1" x14ac:dyDescent="0.2">
      <c r="A15" s="303" t="s">
        <v>41</v>
      </c>
      <c r="B15" s="304">
        <v>712</v>
      </c>
      <c r="C15" s="305">
        <v>0.33286582515194013</v>
      </c>
      <c r="D15" s="391">
        <v>7.8769775417634691E-2</v>
      </c>
    </row>
    <row r="16" spans="1:13" ht="12.75" customHeight="1" x14ac:dyDescent="0.2">
      <c r="A16" s="280"/>
      <c r="B16" s="296"/>
      <c r="C16" s="306"/>
      <c r="D16" s="307"/>
    </row>
    <row r="17" spans="1:11" ht="30.75" customHeight="1" x14ac:dyDescent="0.2">
      <c r="A17" s="395" t="s">
        <v>42</v>
      </c>
      <c r="B17" s="308">
        <v>2139</v>
      </c>
      <c r="C17" s="309"/>
      <c r="D17" s="392">
        <v>0.23664122137404581</v>
      </c>
    </row>
    <row r="18" spans="1:11" s="313" customFormat="1" ht="17.25" customHeight="1" x14ac:dyDescent="0.2">
      <c r="A18" s="310" t="s">
        <v>216</v>
      </c>
      <c r="B18" s="311"/>
      <c r="C18" s="312"/>
      <c r="D18" s="390">
        <v>9039</v>
      </c>
    </row>
    <row r="19" spans="1:11" ht="17.25" customHeight="1" x14ac:dyDescent="0.2">
      <c r="A19" s="386" t="s">
        <v>215</v>
      </c>
      <c r="B19" s="314"/>
      <c r="C19" s="314"/>
      <c r="D19" s="314"/>
      <c r="E19" s="314"/>
      <c r="F19" s="314"/>
      <c r="G19" s="314"/>
      <c r="H19" s="314"/>
      <c r="I19" s="314"/>
      <c r="J19" s="314"/>
      <c r="K19" s="283"/>
    </row>
    <row r="20" spans="1:11" ht="9" customHeight="1" x14ac:dyDescent="0.2">
      <c r="A20" s="315"/>
      <c r="B20" s="314"/>
      <c r="C20" s="314"/>
      <c r="D20" s="314"/>
      <c r="E20" s="314"/>
      <c r="F20" s="314"/>
      <c r="G20" s="314"/>
      <c r="H20" s="314"/>
      <c r="I20" s="314"/>
      <c r="J20" s="314"/>
      <c r="K20" s="283"/>
    </row>
    <row r="21" spans="1:11" s="313" customFormat="1" x14ac:dyDescent="0.2">
      <c r="A21" s="316" t="s">
        <v>136</v>
      </c>
      <c r="B21" s="317"/>
    </row>
    <row r="22" spans="1:11" s="313" customFormat="1" ht="11.25" x14ac:dyDescent="0.2">
      <c r="A22" s="313" t="s">
        <v>138</v>
      </c>
    </row>
    <row r="34" spans="2:2" x14ac:dyDescent="0.2">
      <c r="B34" s="317"/>
    </row>
  </sheetData>
  <mergeCells count="2">
    <mergeCell ref="A1:D1"/>
    <mergeCell ref="F4:I4"/>
  </mergeCells>
  <hyperlinks>
    <hyperlink ref="D3" location="Index!A1" display="Index"/>
  </hyperlinks>
  <pageMargins left="0.23622047244094488" right="0.23622047244094488" top="0.39370078740157483" bottom="0.39370078740157483"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8"/>
  <sheetViews>
    <sheetView showGridLines="0" zoomScaleNormal="100" zoomScaleSheetLayoutView="115" workbookViewId="0"/>
  </sheetViews>
  <sheetFormatPr defaultRowHeight="12.75" x14ac:dyDescent="0.2"/>
  <cols>
    <col min="1" max="1" width="26.28515625" customWidth="1"/>
    <col min="2" max="9" width="9.85546875" customWidth="1"/>
    <col min="10" max="10" width="10.5703125" customWidth="1"/>
    <col min="11" max="12" width="9.7109375" bestFit="1" customWidth="1"/>
    <col min="13" max="13" width="10.5703125" customWidth="1"/>
  </cols>
  <sheetData>
    <row r="1" spans="1:23" x14ac:dyDescent="0.2">
      <c r="A1" s="4" t="s">
        <v>124</v>
      </c>
      <c r="B1" s="4"/>
      <c r="C1" s="4"/>
      <c r="D1" s="4"/>
      <c r="E1" s="4"/>
    </row>
    <row r="2" spans="1:23" ht="14.25" x14ac:dyDescent="0.2">
      <c r="A2" s="4" t="s">
        <v>186</v>
      </c>
    </row>
    <row r="3" spans="1:23" s="8" customFormat="1" x14ac:dyDescent="0.2">
      <c r="A3" s="6" t="s">
        <v>0</v>
      </c>
      <c r="B3" s="22"/>
      <c r="C3" s="22"/>
      <c r="D3" s="15"/>
      <c r="E3" s="15"/>
      <c r="F3" s="15"/>
      <c r="G3" s="12"/>
    </row>
    <row r="4" spans="1:23" x14ac:dyDescent="0.2">
      <c r="A4" s="121"/>
      <c r="B4" s="121"/>
      <c r="C4" s="121"/>
      <c r="D4" s="121"/>
      <c r="E4" s="121"/>
      <c r="F4" s="121"/>
      <c r="G4" s="121"/>
      <c r="H4" s="121"/>
      <c r="I4" s="121"/>
      <c r="J4" s="121"/>
      <c r="K4" s="121"/>
      <c r="L4" s="121"/>
    </row>
    <row r="5" spans="1:23" ht="21.75" customHeight="1" x14ac:dyDescent="0.2">
      <c r="A5" s="125"/>
      <c r="B5" s="127" t="s">
        <v>29</v>
      </c>
      <c r="C5" s="127" t="s">
        <v>30</v>
      </c>
      <c r="D5" s="127" t="s">
        <v>1</v>
      </c>
      <c r="E5" s="127" t="s">
        <v>2</v>
      </c>
      <c r="F5" s="127" t="s">
        <v>3</v>
      </c>
      <c r="G5" s="127" t="s">
        <v>7</v>
      </c>
      <c r="H5" s="127" t="s">
        <v>126</v>
      </c>
      <c r="I5" s="127" t="s">
        <v>5</v>
      </c>
      <c r="J5" s="128" t="s">
        <v>134</v>
      </c>
      <c r="K5" s="128" t="s">
        <v>135</v>
      </c>
      <c r="L5" s="128" t="s">
        <v>165</v>
      </c>
      <c r="M5" s="128" t="s">
        <v>185</v>
      </c>
    </row>
    <row r="6" spans="1:23" x14ac:dyDescent="0.2">
      <c r="A6" s="38"/>
      <c r="B6" s="38"/>
      <c r="C6" s="38"/>
      <c r="D6" s="38"/>
      <c r="E6" s="38"/>
      <c r="F6" s="37"/>
      <c r="G6" s="37"/>
      <c r="H6" s="37"/>
      <c r="I6" s="37"/>
      <c r="J6" s="8"/>
      <c r="K6" s="8"/>
      <c r="L6" s="8"/>
      <c r="M6" s="8"/>
    </row>
    <row r="7" spans="1:23" ht="14.25" x14ac:dyDescent="0.2">
      <c r="A7" s="126" t="s">
        <v>143</v>
      </c>
      <c r="B7" s="126"/>
      <c r="C7" s="126"/>
      <c r="D7" s="185"/>
      <c r="E7" s="185"/>
      <c r="F7" s="184"/>
      <c r="G7" s="184"/>
      <c r="H7" s="184"/>
      <c r="I7" s="114"/>
      <c r="J7" s="88"/>
      <c r="K7" s="88"/>
      <c r="L7" s="204"/>
      <c r="M7" s="88"/>
    </row>
    <row r="8" spans="1:23" x14ac:dyDescent="0.2">
      <c r="A8" s="30" t="s">
        <v>44</v>
      </c>
      <c r="B8" s="186">
        <v>6246</v>
      </c>
      <c r="C8" s="186">
        <v>9533</v>
      </c>
      <c r="D8" s="187">
        <v>28614</v>
      </c>
      <c r="E8" s="187">
        <v>8426</v>
      </c>
      <c r="F8" s="85">
        <v>11111</v>
      </c>
      <c r="G8" s="85">
        <v>10069</v>
      </c>
      <c r="H8" s="85">
        <v>5998</v>
      </c>
      <c r="I8" s="85">
        <v>5955</v>
      </c>
      <c r="J8" s="84">
        <v>3282</v>
      </c>
      <c r="K8" s="84">
        <v>3496</v>
      </c>
      <c r="L8" s="224">
        <v>1856</v>
      </c>
      <c r="M8" s="251">
        <v>1863</v>
      </c>
      <c r="N8" s="52"/>
      <c r="O8" s="234"/>
      <c r="P8" s="52"/>
      <c r="Q8" s="52"/>
    </row>
    <row r="9" spans="1:23" ht="14.25" x14ac:dyDescent="0.2">
      <c r="A9" s="88" t="s">
        <v>144</v>
      </c>
      <c r="B9" s="188">
        <v>67928</v>
      </c>
      <c r="C9" s="188">
        <v>79611</v>
      </c>
      <c r="D9" s="187">
        <v>117979</v>
      </c>
      <c r="E9" s="187">
        <v>86816</v>
      </c>
      <c r="F9" s="85">
        <v>165102</v>
      </c>
      <c r="G9" s="85">
        <v>152825</v>
      </c>
      <c r="H9" s="85">
        <v>129137</v>
      </c>
      <c r="I9" s="85">
        <v>136858</v>
      </c>
      <c r="J9" s="84">
        <v>74862</v>
      </c>
      <c r="K9" s="84">
        <v>46233</v>
      </c>
      <c r="L9" s="224">
        <v>69577</v>
      </c>
      <c r="M9" s="251">
        <v>76115</v>
      </c>
      <c r="N9" s="52"/>
      <c r="O9" s="52"/>
      <c r="P9" s="52"/>
      <c r="Q9" s="52"/>
    </row>
    <row r="10" spans="1:23" ht="14.25" x14ac:dyDescent="0.2">
      <c r="A10" s="88" t="s">
        <v>145</v>
      </c>
      <c r="B10" s="188">
        <v>30158</v>
      </c>
      <c r="C10" s="188">
        <v>31569</v>
      </c>
      <c r="D10" s="187">
        <v>31159</v>
      </c>
      <c r="E10" s="187">
        <v>40355</v>
      </c>
      <c r="F10" s="85">
        <v>42677</v>
      </c>
      <c r="G10" s="85">
        <v>35726</v>
      </c>
      <c r="H10" s="85">
        <v>33878</v>
      </c>
      <c r="I10" s="85">
        <v>34676</v>
      </c>
      <c r="J10" s="84">
        <v>21304</v>
      </c>
      <c r="K10" s="84">
        <v>7842</v>
      </c>
      <c r="L10" s="224">
        <v>7587</v>
      </c>
      <c r="M10" s="251">
        <v>7558</v>
      </c>
      <c r="N10" s="52"/>
      <c r="O10" s="52"/>
      <c r="P10" s="52"/>
      <c r="Q10" s="52"/>
    </row>
    <row r="11" spans="1:23" x14ac:dyDescent="0.2">
      <c r="A11" s="124" t="s">
        <v>45</v>
      </c>
      <c r="B11" s="189">
        <v>10707</v>
      </c>
      <c r="C11" s="189">
        <v>11864</v>
      </c>
      <c r="D11" s="190">
        <v>11551</v>
      </c>
      <c r="E11" s="190">
        <v>15431</v>
      </c>
      <c r="F11" s="122">
        <v>17213</v>
      </c>
      <c r="G11" s="122">
        <v>19476</v>
      </c>
      <c r="H11" s="122">
        <v>17318</v>
      </c>
      <c r="I11" s="122">
        <v>14052</v>
      </c>
      <c r="J11" s="113">
        <v>6355</v>
      </c>
      <c r="K11" s="113">
        <f>K12-SUM(K8:K10)</f>
        <v>3737</v>
      </c>
      <c r="L11" s="225">
        <v>3995</v>
      </c>
      <c r="M11" s="273">
        <v>2925</v>
      </c>
      <c r="N11" s="52"/>
      <c r="O11" s="52"/>
      <c r="P11" s="52"/>
      <c r="Q11" s="52"/>
    </row>
    <row r="12" spans="1:23" ht="14.25" x14ac:dyDescent="0.2">
      <c r="A12" s="125" t="s">
        <v>146</v>
      </c>
      <c r="B12" s="216">
        <v>115039</v>
      </c>
      <c r="C12" s="216">
        <v>132577</v>
      </c>
      <c r="D12" s="216">
        <v>189303</v>
      </c>
      <c r="E12" s="216">
        <v>151028</v>
      </c>
      <c r="F12" s="216">
        <v>236103</v>
      </c>
      <c r="G12" s="216">
        <v>218096</v>
      </c>
      <c r="H12" s="216">
        <v>186331</v>
      </c>
      <c r="I12" s="217">
        <v>191541</v>
      </c>
      <c r="J12" s="218">
        <v>105803</v>
      </c>
      <c r="K12" s="219">
        <v>61308</v>
      </c>
      <c r="L12" s="219">
        <v>83015</v>
      </c>
      <c r="M12" s="274">
        <f>SUM(M8:M11)</f>
        <v>88461</v>
      </c>
      <c r="N12" s="52"/>
      <c r="O12" s="52"/>
      <c r="P12" s="52"/>
      <c r="Q12" s="52"/>
    </row>
    <row r="13" spans="1:23" ht="13.5" customHeight="1" x14ac:dyDescent="0.2">
      <c r="A13" s="175" t="s">
        <v>152</v>
      </c>
      <c r="B13" s="191"/>
      <c r="C13" s="191"/>
      <c r="D13" s="191"/>
      <c r="E13" s="191"/>
      <c r="F13" s="191"/>
      <c r="G13" s="191"/>
      <c r="H13" s="191"/>
      <c r="I13" s="191"/>
      <c r="J13" s="191"/>
      <c r="K13" s="191"/>
      <c r="L13" s="191"/>
      <c r="M13" s="88"/>
    </row>
    <row r="14" spans="1:23" ht="13.5" customHeight="1" x14ac:dyDescent="0.2">
      <c r="A14" s="176" t="s">
        <v>154</v>
      </c>
      <c r="B14" s="191"/>
      <c r="C14" s="191"/>
      <c r="D14" s="191"/>
      <c r="E14" s="191"/>
      <c r="F14" s="191"/>
      <c r="G14" s="191"/>
      <c r="H14" s="191"/>
      <c r="I14" s="191"/>
      <c r="J14" s="191"/>
      <c r="K14" s="191"/>
      <c r="L14" s="191"/>
      <c r="M14" s="88"/>
    </row>
    <row r="15" spans="1:23" x14ac:dyDescent="0.2">
      <c r="A15" s="53" t="s">
        <v>136</v>
      </c>
      <c r="B15" s="179"/>
      <c r="C15" s="179"/>
      <c r="D15" s="179"/>
      <c r="E15" s="179"/>
      <c r="F15" s="179"/>
      <c r="G15" s="179"/>
      <c r="H15" s="179"/>
      <c r="I15" s="179"/>
      <c r="J15" s="179"/>
      <c r="K15" s="179"/>
      <c r="L15" s="179"/>
      <c r="M15" s="19"/>
      <c r="N15" s="19"/>
      <c r="O15" s="19"/>
      <c r="P15" s="19"/>
      <c r="Q15" s="19"/>
      <c r="R15" s="19"/>
      <c r="S15" s="19"/>
      <c r="T15" s="19"/>
      <c r="U15" s="19"/>
      <c r="V15" s="19"/>
      <c r="W15" s="19"/>
    </row>
    <row r="16" spans="1:23" s="93" customFormat="1" x14ac:dyDescent="0.2">
      <c r="A16" s="90" t="s">
        <v>139</v>
      </c>
      <c r="B16" s="91"/>
      <c r="C16" s="91"/>
      <c r="D16" s="92"/>
      <c r="E16" s="92"/>
      <c r="F16" s="92"/>
      <c r="G16" s="92"/>
      <c r="H16" s="92"/>
      <c r="I16" s="92"/>
    </row>
    <row r="17" spans="1:23" s="93" customFormat="1" x14ac:dyDescent="0.2">
      <c r="A17" s="90" t="s">
        <v>147</v>
      </c>
      <c r="B17" s="94"/>
      <c r="C17" s="94"/>
      <c r="D17" s="94"/>
      <c r="E17" s="94"/>
      <c r="F17" s="94"/>
      <c r="G17" s="94"/>
      <c r="H17" s="94"/>
      <c r="I17" s="94"/>
      <c r="J17" s="94"/>
      <c r="K17" s="94"/>
      <c r="L17" s="94"/>
      <c r="M17" s="94"/>
      <c r="N17" s="94"/>
      <c r="O17" s="94"/>
      <c r="P17" s="94"/>
      <c r="Q17" s="94"/>
      <c r="R17" s="94"/>
      <c r="S17" s="94"/>
      <c r="T17" s="94"/>
      <c r="U17" s="94"/>
      <c r="V17" s="94"/>
      <c r="W17" s="94"/>
    </row>
    <row r="18" spans="1:23" s="93" customFormat="1" x14ac:dyDescent="0.2">
      <c r="A18" s="94" t="s">
        <v>148</v>
      </c>
      <c r="B18" s="94"/>
      <c r="C18" s="94"/>
      <c r="D18" s="94"/>
      <c r="E18" s="94"/>
      <c r="F18" s="94"/>
      <c r="G18" s="94"/>
      <c r="H18" s="94"/>
      <c r="I18" s="90"/>
      <c r="J18" s="94"/>
      <c r="K18" s="94"/>
      <c r="L18" s="94"/>
      <c r="M18" s="94"/>
      <c r="N18" s="94"/>
      <c r="O18" s="94"/>
      <c r="P18" s="94"/>
      <c r="Q18" s="94"/>
      <c r="R18" s="94"/>
      <c r="S18" s="94"/>
      <c r="T18" s="94"/>
      <c r="U18" s="94"/>
      <c r="V18" s="94"/>
      <c r="W18" s="94"/>
    </row>
    <row r="19" spans="1:23" s="93" customFormat="1" x14ac:dyDescent="0.2">
      <c r="A19" s="94" t="s">
        <v>149</v>
      </c>
      <c r="B19" s="94"/>
      <c r="C19" s="94"/>
      <c r="D19" s="94"/>
      <c r="E19" s="94"/>
      <c r="F19" s="94"/>
      <c r="G19" s="94"/>
      <c r="H19" s="94"/>
      <c r="I19" s="94"/>
      <c r="J19" s="94"/>
      <c r="K19" s="94"/>
      <c r="L19" s="94"/>
      <c r="M19" s="94"/>
      <c r="N19" s="94"/>
      <c r="O19" s="94"/>
      <c r="P19" s="94"/>
      <c r="Q19" s="94"/>
      <c r="R19" s="94"/>
      <c r="S19" s="94"/>
      <c r="T19" s="94"/>
      <c r="U19" s="94"/>
      <c r="V19" s="94"/>
      <c r="W19" s="94"/>
    </row>
    <row r="20" spans="1:23" s="93" customFormat="1" x14ac:dyDescent="0.2">
      <c r="A20" s="94" t="s">
        <v>150</v>
      </c>
      <c r="B20" s="94"/>
      <c r="C20" s="94"/>
      <c r="D20" s="94"/>
      <c r="E20" s="94"/>
      <c r="F20" s="94"/>
      <c r="G20" s="94"/>
      <c r="H20" s="94"/>
      <c r="I20" s="94"/>
      <c r="J20" s="94"/>
      <c r="K20" s="94"/>
      <c r="L20" s="94"/>
      <c r="M20" s="94"/>
      <c r="N20" s="95"/>
      <c r="O20" s="95"/>
      <c r="P20" s="95"/>
      <c r="Q20" s="95"/>
      <c r="R20" s="95"/>
      <c r="S20" s="95"/>
      <c r="T20" s="95"/>
      <c r="U20" s="94"/>
      <c r="V20" s="94"/>
      <c r="W20" s="94"/>
    </row>
    <row r="21" spans="1:23" s="93" customFormat="1" x14ac:dyDescent="0.2">
      <c r="A21" s="94" t="s">
        <v>151</v>
      </c>
      <c r="B21" s="94"/>
      <c r="C21" s="94"/>
      <c r="D21" s="94"/>
      <c r="E21" s="94"/>
      <c r="F21" s="94"/>
      <c r="G21" s="94"/>
      <c r="H21" s="94"/>
      <c r="I21" s="94"/>
      <c r="J21" s="94"/>
      <c r="K21" s="94"/>
      <c r="L21" s="94"/>
      <c r="M21" s="94"/>
      <c r="N21" s="94"/>
      <c r="O21" s="94"/>
      <c r="P21" s="94"/>
      <c r="Q21" s="94"/>
      <c r="R21" s="94"/>
      <c r="S21" s="94"/>
      <c r="T21" s="94"/>
      <c r="U21" s="94"/>
      <c r="V21" s="94"/>
      <c r="W21" s="94"/>
    </row>
    <row r="22" spans="1:23" s="93" customFormat="1" x14ac:dyDescent="0.2">
      <c r="A22" s="181"/>
      <c r="B22" s="96"/>
      <c r="C22" s="96"/>
      <c r="D22" s="96"/>
      <c r="E22" s="96"/>
      <c r="F22" s="96"/>
      <c r="G22" s="96"/>
      <c r="H22" s="96"/>
      <c r="I22" s="96"/>
    </row>
    <row r="23" spans="1:23" x14ac:dyDescent="0.2">
      <c r="A23" s="7"/>
      <c r="B23" s="57"/>
      <c r="C23" s="57"/>
      <c r="D23" s="57"/>
      <c r="E23" s="57"/>
      <c r="F23" s="57"/>
      <c r="G23" s="57"/>
      <c r="H23" s="57"/>
      <c r="I23" s="57"/>
    </row>
    <row r="24" spans="1:23" x14ac:dyDescent="0.2">
      <c r="A24" s="7"/>
      <c r="B24" s="57"/>
      <c r="C24" s="57"/>
      <c r="D24" s="57"/>
      <c r="E24" s="57"/>
      <c r="F24" s="57"/>
      <c r="G24" s="57"/>
      <c r="H24" s="57"/>
      <c r="I24" s="57"/>
    </row>
    <row r="25" spans="1:23" x14ac:dyDescent="0.2">
      <c r="A25" s="30"/>
      <c r="B25" s="57"/>
      <c r="C25" s="57"/>
      <c r="D25" s="57"/>
      <c r="E25" s="57"/>
      <c r="F25" s="57"/>
      <c r="G25" s="57"/>
      <c r="H25" s="57"/>
      <c r="I25" s="57"/>
    </row>
    <row r="26" spans="1:23" x14ac:dyDescent="0.2">
      <c r="A26" s="38"/>
      <c r="B26" s="57"/>
      <c r="C26" s="57"/>
      <c r="D26" s="57"/>
      <c r="E26" s="57"/>
      <c r="F26" s="57"/>
      <c r="G26" s="57"/>
      <c r="H26" s="57"/>
      <c r="I26" s="57"/>
    </row>
    <row r="27" spans="1:23" x14ac:dyDescent="0.2">
      <c r="A27" s="8"/>
      <c r="B27" s="8"/>
      <c r="C27" s="8"/>
      <c r="D27" s="8"/>
      <c r="E27" s="8"/>
      <c r="F27" s="8"/>
      <c r="G27" s="8"/>
      <c r="H27" s="8"/>
      <c r="I27" s="8"/>
    </row>
    <row r="28" spans="1:23" x14ac:dyDescent="0.2">
      <c r="A28" s="8"/>
      <c r="B28" s="8"/>
      <c r="C28" s="8"/>
      <c r="D28" s="8"/>
      <c r="E28" s="8"/>
      <c r="F28" s="8"/>
      <c r="G28" s="8"/>
      <c r="H28" s="8"/>
      <c r="I28" s="8"/>
    </row>
  </sheetData>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8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0"/>
  <sheetViews>
    <sheetView showGridLines="0" zoomScale="90" zoomScaleNormal="90" workbookViewId="0">
      <selection activeCell="D1" activeCellId="1" sqref="A29:XFD29 D1:D1048576"/>
    </sheetView>
  </sheetViews>
  <sheetFormatPr defaultRowHeight="12.75" x14ac:dyDescent="0.2"/>
  <cols>
    <col min="1" max="1" width="44.85546875" customWidth="1"/>
    <col min="2" max="7" width="10.7109375" customWidth="1"/>
    <col min="8" max="8" width="10.7109375" style="31" customWidth="1"/>
    <col min="9" max="10" width="10.7109375" customWidth="1"/>
  </cols>
  <sheetData>
    <row r="1" spans="1:13" x14ac:dyDescent="0.2">
      <c r="A1" s="4" t="s">
        <v>32</v>
      </c>
      <c r="B1" s="4"/>
      <c r="C1" s="4"/>
      <c r="D1" s="4"/>
      <c r="E1" s="4"/>
      <c r="F1" s="4"/>
      <c r="H1" s="23"/>
    </row>
    <row r="2" spans="1:13" ht="14.25" x14ac:dyDescent="0.2">
      <c r="A2" s="4" t="s">
        <v>187</v>
      </c>
      <c r="H2" s="23"/>
    </row>
    <row r="3" spans="1:13" s="8" customFormat="1" x14ac:dyDescent="0.2">
      <c r="A3" s="6" t="s">
        <v>0</v>
      </c>
      <c r="B3" s="22"/>
      <c r="C3" s="15"/>
      <c r="D3" s="15"/>
      <c r="H3" s="88"/>
    </row>
    <row r="4" spans="1:13" x14ac:dyDescent="0.2">
      <c r="A4" s="129"/>
      <c r="B4" s="129"/>
      <c r="C4" s="129"/>
      <c r="D4" s="129"/>
      <c r="E4" s="129"/>
      <c r="F4" s="129"/>
      <c r="G4" s="121"/>
      <c r="H4" s="130"/>
      <c r="I4" s="121"/>
      <c r="J4" s="121"/>
      <c r="K4" s="121"/>
    </row>
    <row r="5" spans="1:13" x14ac:dyDescent="0.2">
      <c r="A5" s="129"/>
      <c r="B5" s="133" t="s">
        <v>1</v>
      </c>
      <c r="C5" s="133" t="s">
        <v>2</v>
      </c>
      <c r="D5" s="133" t="s">
        <v>3</v>
      </c>
      <c r="E5" s="133" t="s">
        <v>7</v>
      </c>
      <c r="F5" s="133" t="s">
        <v>4</v>
      </c>
      <c r="G5" s="133" t="s">
        <v>5</v>
      </c>
      <c r="H5" s="134" t="s">
        <v>134</v>
      </c>
      <c r="I5" s="135" t="s">
        <v>135</v>
      </c>
      <c r="J5" s="135" t="s">
        <v>165</v>
      </c>
      <c r="K5" s="135" t="s">
        <v>185</v>
      </c>
    </row>
    <row r="6" spans="1:13" x14ac:dyDescent="0.2">
      <c r="A6" s="44" t="s">
        <v>8</v>
      </c>
      <c r="B6" s="34"/>
      <c r="C6" s="34"/>
      <c r="D6" s="34"/>
      <c r="E6" s="34"/>
      <c r="F6" s="34"/>
      <c r="G6" s="34"/>
      <c r="H6" s="97"/>
      <c r="I6" s="88"/>
      <c r="J6" s="88"/>
      <c r="K6" s="88"/>
    </row>
    <row r="7" spans="1:13" x14ac:dyDescent="0.2">
      <c r="A7" s="88" t="s">
        <v>188</v>
      </c>
      <c r="B7" s="226">
        <v>2552</v>
      </c>
      <c r="C7" s="226">
        <v>2484</v>
      </c>
      <c r="D7" s="226">
        <v>2886</v>
      </c>
      <c r="E7" s="226">
        <v>2608</v>
      </c>
      <c r="F7" s="226">
        <v>2309</v>
      </c>
      <c r="G7" s="226">
        <v>2239</v>
      </c>
      <c r="H7" s="88">
        <v>1884</v>
      </c>
      <c r="I7" s="88">
        <v>1129</v>
      </c>
      <c r="J7" s="88">
        <v>603</v>
      </c>
      <c r="K7" s="267">
        <f>E.5!T30</f>
        <v>587</v>
      </c>
      <c r="M7" s="23"/>
    </row>
    <row r="8" spans="1:13" x14ac:dyDescent="0.2">
      <c r="A8" s="7" t="s">
        <v>65</v>
      </c>
      <c r="B8" s="180">
        <v>4000</v>
      </c>
      <c r="C8" s="180">
        <v>4292.5</v>
      </c>
      <c r="D8" s="180">
        <v>4903</v>
      </c>
      <c r="E8" s="180">
        <v>4591</v>
      </c>
      <c r="F8" s="132">
        <v>4560</v>
      </c>
      <c r="G8" s="132">
        <v>4832.4799999999996</v>
      </c>
      <c r="H8" s="132">
        <v>5016</v>
      </c>
      <c r="I8" s="132">
        <v>6954.8</v>
      </c>
      <c r="J8" s="132">
        <v>7332.04</v>
      </c>
      <c r="K8" s="268">
        <f>E.5!T32</f>
        <v>7521.32</v>
      </c>
    </row>
    <row r="9" spans="1:13" x14ac:dyDescent="0.2">
      <c r="A9" s="7" t="s">
        <v>66</v>
      </c>
      <c r="B9" s="180">
        <v>8058</v>
      </c>
      <c r="C9" s="180">
        <v>8271</v>
      </c>
      <c r="D9" s="180">
        <v>9120</v>
      </c>
      <c r="E9" s="180">
        <v>8924</v>
      </c>
      <c r="F9" s="132">
        <v>9133</v>
      </c>
      <c r="G9" s="132">
        <v>10127.047793657872</v>
      </c>
      <c r="H9" s="132">
        <v>11813</v>
      </c>
      <c r="I9" s="132">
        <v>12361.626519043381</v>
      </c>
      <c r="J9" s="132">
        <v>13851.28</v>
      </c>
      <c r="K9" s="268">
        <f>E.5!T33</f>
        <v>16542.889063032395</v>
      </c>
    </row>
    <row r="10" spans="1:13" x14ac:dyDescent="0.2">
      <c r="A10" s="129"/>
      <c r="B10" s="227"/>
      <c r="C10" s="227"/>
      <c r="D10" s="227"/>
      <c r="E10" s="227"/>
      <c r="F10" s="227"/>
      <c r="G10" s="215"/>
      <c r="H10" s="130"/>
      <c r="I10" s="130"/>
      <c r="J10" s="130"/>
      <c r="K10" s="269"/>
    </row>
    <row r="11" spans="1:13" x14ac:dyDescent="0.2">
      <c r="A11" s="44" t="s">
        <v>115</v>
      </c>
      <c r="B11" s="226"/>
      <c r="C11" s="226"/>
      <c r="D11" s="226"/>
      <c r="E11" s="226"/>
      <c r="F11" s="226"/>
      <c r="G11" s="228"/>
      <c r="H11" s="88"/>
      <c r="I11" s="88"/>
      <c r="J11" s="88"/>
      <c r="K11" s="270"/>
    </row>
    <row r="12" spans="1:13" x14ac:dyDescent="0.2">
      <c r="A12" s="88" t="s">
        <v>188</v>
      </c>
      <c r="B12" s="226">
        <v>65</v>
      </c>
      <c r="C12" s="226">
        <v>73</v>
      </c>
      <c r="D12" s="226">
        <v>68</v>
      </c>
      <c r="E12" s="226">
        <v>72</v>
      </c>
      <c r="F12" s="226">
        <v>58</v>
      </c>
      <c r="G12" s="228">
        <v>51</v>
      </c>
      <c r="H12" s="88">
        <v>56</v>
      </c>
      <c r="I12" s="88">
        <v>38</v>
      </c>
      <c r="J12" s="88">
        <v>27</v>
      </c>
      <c r="K12" s="267">
        <f>E.6!T30</f>
        <v>22</v>
      </c>
    </row>
    <row r="13" spans="1:13" x14ac:dyDescent="0.2">
      <c r="A13" s="7" t="s">
        <v>65</v>
      </c>
      <c r="B13" s="180">
        <v>8120</v>
      </c>
      <c r="C13" s="180">
        <v>5568</v>
      </c>
      <c r="D13" s="180">
        <v>5392</v>
      </c>
      <c r="E13" s="180">
        <v>6277</v>
      </c>
      <c r="F13" s="180">
        <v>5256</v>
      </c>
      <c r="G13" s="132">
        <v>4830.7700000000004</v>
      </c>
      <c r="H13" s="132">
        <v>5512.5</v>
      </c>
      <c r="I13" s="132">
        <v>8025.2049999999999</v>
      </c>
      <c r="J13" s="132">
        <v>13760</v>
      </c>
      <c r="K13" s="268">
        <f>E.6!T32</f>
        <v>13140.91</v>
      </c>
    </row>
    <row r="14" spans="1:13" x14ac:dyDescent="0.2">
      <c r="A14" s="7" t="s">
        <v>66</v>
      </c>
      <c r="B14" s="180">
        <v>14566</v>
      </c>
      <c r="C14" s="180">
        <v>33026</v>
      </c>
      <c r="D14" s="180">
        <v>18584</v>
      </c>
      <c r="E14" s="180">
        <v>12108</v>
      </c>
      <c r="F14" s="180">
        <v>102259</v>
      </c>
      <c r="G14" s="132">
        <v>8944.9172549019622</v>
      </c>
      <c r="H14" s="132">
        <v>11202.671607142855</v>
      </c>
      <c r="I14" s="132">
        <v>17040.088684210525</v>
      </c>
      <c r="J14" s="132">
        <v>14185.08</v>
      </c>
      <c r="K14" s="268">
        <f>E.6!T33</f>
        <v>36853.279545454548</v>
      </c>
    </row>
    <row r="15" spans="1:13" x14ac:dyDescent="0.2">
      <c r="A15" s="129"/>
      <c r="B15" s="227"/>
      <c r="C15" s="227"/>
      <c r="D15" s="227"/>
      <c r="E15" s="227"/>
      <c r="F15" s="227"/>
      <c r="G15" s="215"/>
      <c r="H15" s="130"/>
      <c r="I15" s="130"/>
      <c r="J15" s="130"/>
      <c r="K15" s="269"/>
    </row>
    <row r="16" spans="1:13" x14ac:dyDescent="0.2">
      <c r="A16" s="44" t="s">
        <v>116</v>
      </c>
      <c r="B16" s="226"/>
      <c r="C16" s="226"/>
      <c r="D16" s="226"/>
      <c r="E16" s="226"/>
      <c r="F16" s="226"/>
      <c r="G16" s="228"/>
      <c r="H16" s="88"/>
      <c r="I16" s="88"/>
      <c r="J16" s="88"/>
      <c r="K16" s="270"/>
    </row>
    <row r="17" spans="1:11" x14ac:dyDescent="0.2">
      <c r="A17" s="88" t="s">
        <v>188</v>
      </c>
      <c r="B17" s="226">
        <v>151</v>
      </c>
      <c r="C17" s="226">
        <v>176</v>
      </c>
      <c r="D17" s="226">
        <v>151</v>
      </c>
      <c r="E17" s="226">
        <v>173</v>
      </c>
      <c r="F17" s="226">
        <v>166</v>
      </c>
      <c r="G17" s="228">
        <v>113</v>
      </c>
      <c r="H17" s="88">
        <v>122</v>
      </c>
      <c r="I17" s="88">
        <v>77</v>
      </c>
      <c r="J17" s="88">
        <v>36</v>
      </c>
      <c r="K17" s="271">
        <f>E.7!T30</f>
        <v>34</v>
      </c>
    </row>
    <row r="18" spans="1:11" x14ac:dyDescent="0.2">
      <c r="A18" s="7" t="s">
        <v>65</v>
      </c>
      <c r="B18" s="180">
        <v>5200</v>
      </c>
      <c r="C18" s="229">
        <v>7000</v>
      </c>
      <c r="D18" s="229">
        <v>6275</v>
      </c>
      <c r="E18" s="180">
        <v>6078</v>
      </c>
      <c r="F18" s="180">
        <v>6746</v>
      </c>
      <c r="G18" s="132">
        <v>5900</v>
      </c>
      <c r="H18" s="132">
        <v>8038.94</v>
      </c>
      <c r="I18" s="132">
        <v>13500</v>
      </c>
      <c r="J18" s="132">
        <v>13500</v>
      </c>
      <c r="K18" s="268">
        <f>E.7!T32</f>
        <v>8381.25</v>
      </c>
    </row>
    <row r="19" spans="1:11" x14ac:dyDescent="0.2">
      <c r="A19" s="7" t="s">
        <v>66</v>
      </c>
      <c r="B19" s="180">
        <v>11263</v>
      </c>
      <c r="C19" s="229">
        <v>11061</v>
      </c>
      <c r="D19" s="229">
        <v>19499</v>
      </c>
      <c r="E19" s="180">
        <v>13911</v>
      </c>
      <c r="F19" s="180">
        <v>9940</v>
      </c>
      <c r="G19" s="132">
        <v>10552.125000000002</v>
      </c>
      <c r="H19" s="132">
        <v>14335.709180327869</v>
      </c>
      <c r="I19" s="132">
        <v>23478.498181818188</v>
      </c>
      <c r="J19" s="132">
        <v>85621.53</v>
      </c>
      <c r="K19" s="268">
        <f>E.7!T33</f>
        <v>19152.004117647055</v>
      </c>
    </row>
    <row r="20" spans="1:11" x14ac:dyDescent="0.2">
      <c r="A20" s="129"/>
      <c r="B20" s="227"/>
      <c r="C20" s="227"/>
      <c r="D20" s="227"/>
      <c r="E20" s="227"/>
      <c r="F20" s="227"/>
      <c r="G20" s="215"/>
      <c r="H20" s="130"/>
      <c r="I20" s="130"/>
      <c r="J20" s="130"/>
      <c r="K20" s="269"/>
    </row>
    <row r="21" spans="1:11" x14ac:dyDescent="0.2">
      <c r="A21" s="44" t="s">
        <v>117</v>
      </c>
      <c r="B21" s="226"/>
      <c r="C21" s="226"/>
      <c r="D21" s="226"/>
      <c r="E21" s="226"/>
      <c r="F21" s="226"/>
      <c r="G21" s="228"/>
      <c r="H21" s="88"/>
      <c r="I21" s="88"/>
      <c r="J21" s="88"/>
      <c r="K21" s="270"/>
    </row>
    <row r="22" spans="1:11" x14ac:dyDescent="0.2">
      <c r="A22" s="88" t="s">
        <v>188</v>
      </c>
      <c r="B22" s="226">
        <v>92</v>
      </c>
      <c r="C22" s="226">
        <v>82</v>
      </c>
      <c r="D22" s="226">
        <v>73</v>
      </c>
      <c r="E22" s="226">
        <v>72</v>
      </c>
      <c r="F22" s="226">
        <v>78</v>
      </c>
      <c r="G22" s="228">
        <v>82</v>
      </c>
      <c r="H22" s="88">
        <v>130</v>
      </c>
      <c r="I22" s="88">
        <v>85</v>
      </c>
      <c r="J22" s="88">
        <v>72</v>
      </c>
      <c r="K22" s="271">
        <f>E.8!T30</f>
        <v>77</v>
      </c>
    </row>
    <row r="23" spans="1:11" x14ac:dyDescent="0.2">
      <c r="A23" s="7" t="s">
        <v>65</v>
      </c>
      <c r="B23" s="180">
        <v>8363</v>
      </c>
      <c r="C23" s="180">
        <v>7203</v>
      </c>
      <c r="D23" s="180">
        <v>8553</v>
      </c>
      <c r="E23" s="180">
        <v>6142</v>
      </c>
      <c r="F23" s="180">
        <v>8928</v>
      </c>
      <c r="G23" s="132">
        <v>7535.8850000000002</v>
      </c>
      <c r="H23" s="132">
        <v>7517.5</v>
      </c>
      <c r="I23" s="132">
        <v>8646</v>
      </c>
      <c r="J23" s="132">
        <v>11308.98</v>
      </c>
      <c r="K23" s="268">
        <f>E.8!T32</f>
        <v>10235.4</v>
      </c>
    </row>
    <row r="24" spans="1:11" x14ac:dyDescent="0.2">
      <c r="A24" s="7" t="s">
        <v>66</v>
      </c>
      <c r="B24" s="180">
        <v>19523</v>
      </c>
      <c r="C24" s="180">
        <v>26023</v>
      </c>
      <c r="D24" s="180">
        <v>52087</v>
      </c>
      <c r="E24" s="180">
        <v>14137</v>
      </c>
      <c r="F24" s="180">
        <v>22183</v>
      </c>
      <c r="G24" s="132">
        <v>16319.58007317073</v>
      </c>
      <c r="H24" s="132">
        <v>14501.561300000001</v>
      </c>
      <c r="I24" s="132">
        <v>17318.730588235296</v>
      </c>
      <c r="J24" s="132">
        <v>21729.32</v>
      </c>
      <c r="K24" s="268">
        <f>E.8!T33</f>
        <v>31988.095636363625</v>
      </c>
    </row>
    <row r="25" spans="1:11" x14ac:dyDescent="0.2">
      <c r="A25" s="129"/>
      <c r="B25" s="227"/>
      <c r="C25" s="227"/>
      <c r="D25" s="227"/>
      <c r="E25" s="227"/>
      <c r="F25" s="227"/>
      <c r="G25" s="215"/>
      <c r="H25" s="130"/>
      <c r="I25" s="130"/>
      <c r="J25" s="130"/>
      <c r="K25" s="269"/>
    </row>
    <row r="26" spans="1:11" x14ac:dyDescent="0.2">
      <c r="A26" s="44" t="s">
        <v>118</v>
      </c>
      <c r="B26" s="226"/>
      <c r="C26" s="226"/>
      <c r="D26" s="226"/>
      <c r="E26" s="226"/>
      <c r="F26" s="226"/>
      <c r="G26" s="228"/>
      <c r="H26" s="88"/>
      <c r="I26" s="88"/>
      <c r="J26" s="88"/>
      <c r="K26" s="270"/>
    </row>
    <row r="27" spans="1:11" x14ac:dyDescent="0.2">
      <c r="A27" s="88" t="s">
        <v>188</v>
      </c>
      <c r="B27" s="226">
        <v>2</v>
      </c>
      <c r="C27" s="226">
        <v>5</v>
      </c>
      <c r="D27" s="226">
        <v>7</v>
      </c>
      <c r="E27" s="226">
        <v>10</v>
      </c>
      <c r="F27" s="226">
        <v>10</v>
      </c>
      <c r="G27" s="228">
        <v>10</v>
      </c>
      <c r="H27" s="88">
        <v>5</v>
      </c>
      <c r="I27" s="88">
        <v>1</v>
      </c>
      <c r="J27" s="88">
        <v>4</v>
      </c>
      <c r="K27" s="271">
        <f>E.9!T30</f>
        <v>7</v>
      </c>
    </row>
    <row r="28" spans="1:11" x14ac:dyDescent="0.2">
      <c r="A28" s="7" t="s">
        <v>65</v>
      </c>
      <c r="B28" s="98" t="s">
        <v>133</v>
      </c>
      <c r="C28" s="180">
        <v>4291</v>
      </c>
      <c r="D28" s="180">
        <v>5000</v>
      </c>
      <c r="E28" s="98">
        <v>6892</v>
      </c>
      <c r="F28" s="180">
        <v>4267</v>
      </c>
      <c r="G28" s="132">
        <v>4758.5050000000001</v>
      </c>
      <c r="H28" s="132">
        <v>3190.68</v>
      </c>
      <c r="I28" s="132">
        <v>1080</v>
      </c>
      <c r="J28" s="132">
        <v>16173.67</v>
      </c>
      <c r="K28" s="268">
        <f>E.9!T32</f>
        <v>12045</v>
      </c>
    </row>
    <row r="29" spans="1:11" x14ac:dyDescent="0.2">
      <c r="A29" s="7" t="s">
        <v>66</v>
      </c>
      <c r="B29" s="180">
        <v>3203</v>
      </c>
      <c r="C29" s="180">
        <v>33937</v>
      </c>
      <c r="D29" s="180">
        <v>4886</v>
      </c>
      <c r="E29" s="180">
        <v>8515</v>
      </c>
      <c r="F29" s="180">
        <v>16725</v>
      </c>
      <c r="G29" s="132">
        <v>6137.021999999999</v>
      </c>
      <c r="H29" s="132">
        <v>8131.1119999999992</v>
      </c>
      <c r="I29" s="132">
        <v>1080</v>
      </c>
      <c r="J29" s="132">
        <v>19647.32</v>
      </c>
      <c r="K29" s="268">
        <f>E.9!T33</f>
        <v>20343.875714285714</v>
      </c>
    </row>
    <row r="30" spans="1:11" x14ac:dyDescent="0.2">
      <c r="A30" s="129"/>
      <c r="B30" s="227"/>
      <c r="C30" s="227"/>
      <c r="D30" s="227"/>
      <c r="E30" s="227"/>
      <c r="F30" s="227"/>
      <c r="G30" s="215"/>
      <c r="H30" s="130"/>
      <c r="I30" s="130"/>
      <c r="J30" s="130"/>
      <c r="K30" s="269"/>
    </row>
    <row r="31" spans="1:11" x14ac:dyDescent="0.2">
      <c r="A31" s="44" t="s">
        <v>119</v>
      </c>
      <c r="B31" s="226"/>
      <c r="C31" s="226"/>
      <c r="D31" s="226"/>
      <c r="E31" s="226"/>
      <c r="F31" s="226"/>
      <c r="G31" s="228"/>
      <c r="H31" s="88"/>
      <c r="I31" s="88"/>
      <c r="J31" s="88"/>
      <c r="K31" s="270"/>
    </row>
    <row r="32" spans="1:11" x14ac:dyDescent="0.2">
      <c r="A32" s="88" t="s">
        <v>188</v>
      </c>
      <c r="B32" s="226">
        <v>8</v>
      </c>
      <c r="C32" s="226">
        <v>5</v>
      </c>
      <c r="D32" s="226">
        <v>15</v>
      </c>
      <c r="E32" s="226">
        <v>12</v>
      </c>
      <c r="F32" s="226">
        <v>10</v>
      </c>
      <c r="G32" s="228">
        <v>6</v>
      </c>
      <c r="H32" s="88">
        <v>10</v>
      </c>
      <c r="I32" s="88">
        <v>9</v>
      </c>
      <c r="J32" s="88">
        <v>1</v>
      </c>
      <c r="K32" s="271">
        <f>E.10!T30</f>
        <v>4</v>
      </c>
    </row>
    <row r="33" spans="1:15" x14ac:dyDescent="0.2">
      <c r="A33" s="7" t="s">
        <v>65</v>
      </c>
      <c r="B33" s="180">
        <v>2103</v>
      </c>
      <c r="C33" s="180">
        <v>12462</v>
      </c>
      <c r="D33" s="180">
        <v>5000</v>
      </c>
      <c r="E33" s="180">
        <v>5500</v>
      </c>
      <c r="F33" s="180">
        <v>13505</v>
      </c>
      <c r="G33" s="132">
        <v>6319.1350000000002</v>
      </c>
      <c r="H33" s="132">
        <v>6824.37</v>
      </c>
      <c r="I33" s="132">
        <v>6000</v>
      </c>
      <c r="J33" s="132">
        <v>20192</v>
      </c>
      <c r="K33" s="268">
        <f>E.10!T32</f>
        <v>6313.835</v>
      </c>
    </row>
    <row r="34" spans="1:15" x14ac:dyDescent="0.2">
      <c r="A34" s="7" t="s">
        <v>66</v>
      </c>
      <c r="B34" s="180">
        <v>7579</v>
      </c>
      <c r="C34" s="180">
        <v>21709</v>
      </c>
      <c r="D34" s="180">
        <v>20384</v>
      </c>
      <c r="E34" s="180">
        <v>11671</v>
      </c>
      <c r="F34" s="180">
        <v>14623</v>
      </c>
      <c r="G34" s="132">
        <v>10757.288333333334</v>
      </c>
      <c r="H34" s="132">
        <v>8701.1949999999997</v>
      </c>
      <c r="I34" s="132">
        <v>17515.188888888886</v>
      </c>
      <c r="J34" s="132">
        <v>20192</v>
      </c>
      <c r="K34" s="268">
        <f>E.10!T33</f>
        <v>6025.6675000000005</v>
      </c>
    </row>
    <row r="35" spans="1:15" s="209" customFormat="1" x14ac:dyDescent="0.2">
      <c r="A35" s="210"/>
      <c r="B35" s="211"/>
      <c r="C35" s="211"/>
      <c r="D35" s="211"/>
      <c r="E35" s="211"/>
      <c r="F35" s="211"/>
      <c r="G35" s="211"/>
      <c r="H35" s="211"/>
      <c r="I35" s="211"/>
      <c r="J35" s="211"/>
      <c r="K35" s="272"/>
    </row>
    <row r="36" spans="1:15" x14ac:dyDescent="0.2">
      <c r="A36" s="44" t="s">
        <v>160</v>
      </c>
      <c r="B36" s="226"/>
      <c r="C36" s="226"/>
      <c r="D36" s="226"/>
      <c r="E36" s="226"/>
      <c r="F36" s="226"/>
      <c r="G36" s="228"/>
      <c r="H36" s="88"/>
      <c r="I36" s="88"/>
      <c r="J36" s="88"/>
      <c r="K36" s="270"/>
    </row>
    <row r="37" spans="1:15" x14ac:dyDescent="0.2">
      <c r="A37" s="88" t="s">
        <v>188</v>
      </c>
      <c r="B37" s="226">
        <v>22</v>
      </c>
      <c r="C37" s="226">
        <v>23</v>
      </c>
      <c r="D37" s="226">
        <v>28</v>
      </c>
      <c r="E37" s="226">
        <v>26</v>
      </c>
      <c r="F37" s="226">
        <v>23</v>
      </c>
      <c r="G37" s="228">
        <v>24</v>
      </c>
      <c r="H37" s="88">
        <v>25</v>
      </c>
      <c r="I37" s="88">
        <v>9</v>
      </c>
      <c r="J37" s="88">
        <v>4</v>
      </c>
      <c r="K37" s="271">
        <f>E.11!T30</f>
        <v>14</v>
      </c>
    </row>
    <row r="38" spans="1:15" x14ac:dyDescent="0.2">
      <c r="A38" s="7" t="s">
        <v>65</v>
      </c>
      <c r="B38" s="180">
        <v>1526</v>
      </c>
      <c r="C38" s="180">
        <v>3816</v>
      </c>
      <c r="D38" s="180">
        <v>5868</v>
      </c>
      <c r="E38" s="132">
        <v>12697</v>
      </c>
      <c r="F38" s="180">
        <v>6065</v>
      </c>
      <c r="G38" s="132">
        <v>4498.5050000000001</v>
      </c>
      <c r="H38" s="132">
        <v>6000</v>
      </c>
      <c r="I38" s="132">
        <v>7500</v>
      </c>
      <c r="J38" s="132">
        <v>8417.39</v>
      </c>
      <c r="K38" s="268">
        <f>E.11!T32</f>
        <v>15198</v>
      </c>
    </row>
    <row r="39" spans="1:15" x14ac:dyDescent="0.2">
      <c r="A39" s="7" t="s">
        <v>66</v>
      </c>
      <c r="B39" s="180">
        <v>3334</v>
      </c>
      <c r="C39" s="180">
        <v>8430</v>
      </c>
      <c r="D39" s="180">
        <v>10931</v>
      </c>
      <c r="E39" s="180">
        <v>30289</v>
      </c>
      <c r="F39" s="180">
        <v>19327</v>
      </c>
      <c r="G39" s="132">
        <v>8079.3587499999994</v>
      </c>
      <c r="H39" s="132">
        <v>18801.424800000001</v>
      </c>
      <c r="I39" s="132">
        <v>11210.77</v>
      </c>
      <c r="J39" s="132">
        <v>9024.5499999999993</v>
      </c>
      <c r="K39" s="268">
        <f>E.11!T33</f>
        <v>35663.095714285715</v>
      </c>
    </row>
    <row r="40" spans="1:15" x14ac:dyDescent="0.2">
      <c r="A40" s="210"/>
      <c r="B40" s="211"/>
      <c r="C40" s="211"/>
      <c r="D40" s="211"/>
      <c r="E40" s="211"/>
      <c r="F40" s="211"/>
      <c r="G40" s="211"/>
      <c r="H40" s="211"/>
      <c r="I40" s="211"/>
      <c r="J40" s="211"/>
      <c r="K40" s="211"/>
    </row>
    <row r="41" spans="1:15" ht="13.5" customHeight="1" x14ac:dyDescent="0.2">
      <c r="A41" s="175" t="s">
        <v>152</v>
      </c>
      <c r="B41" s="35"/>
      <c r="C41" s="35"/>
      <c r="D41" s="35"/>
      <c r="E41" s="35"/>
      <c r="F41" s="35"/>
      <c r="G41" s="35"/>
      <c r="H41" s="35"/>
      <c r="I41" s="35"/>
      <c r="J41" s="35"/>
      <c r="K41" s="35"/>
      <c r="L41" s="36"/>
      <c r="M41" s="8"/>
    </row>
    <row r="42" spans="1:15" ht="13.5" customHeight="1" x14ac:dyDescent="0.2">
      <c r="A42" s="176" t="s">
        <v>154</v>
      </c>
      <c r="B42" s="35"/>
      <c r="C42" s="35"/>
      <c r="D42" s="35"/>
      <c r="E42" s="35"/>
      <c r="F42" s="35"/>
      <c r="G42" s="35"/>
      <c r="H42" s="35"/>
      <c r="I42" s="35"/>
      <c r="J42" s="35"/>
      <c r="K42" s="35"/>
      <c r="L42" s="36"/>
      <c r="M42" s="8"/>
    </row>
    <row r="43" spans="1:15" x14ac:dyDescent="0.2">
      <c r="A43" s="53" t="s">
        <v>136</v>
      </c>
      <c r="B43" s="63"/>
      <c r="C43" s="63"/>
      <c r="D43" s="63"/>
      <c r="E43" s="63"/>
      <c r="F43" s="63"/>
      <c r="G43" s="63"/>
      <c r="H43" s="89"/>
      <c r="K43" s="19"/>
      <c r="L43" s="19"/>
      <c r="M43" s="19"/>
      <c r="N43" s="19"/>
      <c r="O43" s="19"/>
    </row>
    <row r="44" spans="1:15" x14ac:dyDescent="0.2">
      <c r="A44" s="54" t="s">
        <v>113</v>
      </c>
      <c r="B44" s="19"/>
      <c r="C44" s="19"/>
      <c r="D44" s="19"/>
      <c r="E44" s="19"/>
      <c r="F44" s="19"/>
      <c r="G44" s="19"/>
      <c r="H44" s="19"/>
      <c r="I44" s="19"/>
      <c r="J44" s="19"/>
      <c r="K44" s="19"/>
      <c r="L44" s="19"/>
      <c r="M44" s="19"/>
      <c r="N44" s="19"/>
      <c r="O44" s="19"/>
    </row>
    <row r="45" spans="1:15" x14ac:dyDescent="0.2">
      <c r="A45" s="19"/>
      <c r="B45" s="19"/>
      <c r="C45" s="19"/>
      <c r="D45" s="19"/>
      <c r="E45" s="19"/>
      <c r="F45" s="19"/>
      <c r="G45" s="19"/>
      <c r="H45" s="19"/>
      <c r="I45" s="19"/>
      <c r="J45" s="19"/>
    </row>
    <row r="46" spans="1:15" x14ac:dyDescent="0.2">
      <c r="A46" s="19" t="s">
        <v>137</v>
      </c>
      <c r="B46" s="54"/>
      <c r="C46" s="54"/>
      <c r="D46" s="54"/>
      <c r="E46" s="54"/>
      <c r="F46" s="54"/>
      <c r="G46" s="19"/>
      <c r="H46" s="19"/>
      <c r="I46" s="19"/>
      <c r="J46" s="19"/>
    </row>
    <row r="47" spans="1:15" x14ac:dyDescent="0.2">
      <c r="A47" s="61"/>
      <c r="B47" s="19"/>
      <c r="C47" s="19"/>
      <c r="D47" s="19"/>
      <c r="E47" s="19"/>
      <c r="F47" s="19"/>
      <c r="G47" s="19"/>
      <c r="H47" s="19"/>
      <c r="I47" s="19"/>
      <c r="J47" s="19"/>
    </row>
    <row r="48" spans="1:15" x14ac:dyDescent="0.2">
      <c r="H48"/>
    </row>
    <row r="49" spans="8:8" x14ac:dyDescent="0.2">
      <c r="H49"/>
    </row>
    <row r="50" spans="8:8" x14ac:dyDescent="0.2">
      <c r="H50"/>
    </row>
  </sheetData>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7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9"/>
  <sheetViews>
    <sheetView showGridLines="0" zoomScaleNormal="100" workbookViewId="0"/>
  </sheetViews>
  <sheetFormatPr defaultRowHeight="12.75" x14ac:dyDescent="0.2"/>
  <cols>
    <col min="1" max="1" width="22.85546875" customWidth="1"/>
    <col min="2" max="13" width="8.7109375" customWidth="1"/>
  </cols>
  <sheetData>
    <row r="1" spans="1:22" x14ac:dyDescent="0.2">
      <c r="A1" s="4" t="s">
        <v>43</v>
      </c>
      <c r="B1" s="4"/>
      <c r="C1" s="4"/>
      <c r="D1" s="4"/>
      <c r="E1" s="4"/>
      <c r="F1" s="4"/>
      <c r="G1" s="4"/>
      <c r="H1" s="4"/>
      <c r="I1" s="4"/>
      <c r="J1" s="4"/>
      <c r="K1" s="4"/>
    </row>
    <row r="2" spans="1:22" x14ac:dyDescent="0.2">
      <c r="A2" s="4" t="s">
        <v>189</v>
      </c>
    </row>
    <row r="3" spans="1:22" s="8" customFormat="1" x14ac:dyDescent="0.2">
      <c r="A3" s="6" t="s">
        <v>0</v>
      </c>
      <c r="B3" s="22"/>
      <c r="C3" s="22"/>
      <c r="D3" s="15"/>
      <c r="E3" s="15"/>
      <c r="F3" s="15"/>
      <c r="G3" s="12"/>
    </row>
    <row r="4" spans="1:22" x14ac:dyDescent="0.2">
      <c r="A4" s="129"/>
      <c r="B4" s="129"/>
      <c r="C4" s="129"/>
      <c r="D4" s="129"/>
      <c r="E4" s="129"/>
      <c r="F4" s="129"/>
      <c r="G4" s="129"/>
      <c r="H4" s="129"/>
      <c r="I4" s="129"/>
      <c r="J4" s="129"/>
      <c r="K4" s="129"/>
      <c r="L4" s="121"/>
      <c r="M4" s="121"/>
      <c r="N4" s="121"/>
      <c r="O4" s="121"/>
      <c r="P4" s="121"/>
      <c r="Q4" s="121"/>
      <c r="R4" s="121"/>
      <c r="S4" s="121"/>
      <c r="T4" s="121"/>
      <c r="U4" s="121"/>
    </row>
    <row r="5" spans="1:22" ht="12.75" customHeight="1" x14ac:dyDescent="0.2">
      <c r="A5" s="40"/>
      <c r="B5" s="358" t="s">
        <v>1</v>
      </c>
      <c r="C5" s="358"/>
      <c r="D5" s="358" t="s">
        <v>2</v>
      </c>
      <c r="E5" s="358"/>
      <c r="F5" s="358" t="s">
        <v>3</v>
      </c>
      <c r="G5" s="358"/>
      <c r="H5" s="358" t="s">
        <v>7</v>
      </c>
      <c r="I5" s="358"/>
      <c r="J5" s="358" t="s">
        <v>126</v>
      </c>
      <c r="K5" s="358"/>
      <c r="L5" s="358" t="s">
        <v>5</v>
      </c>
      <c r="M5" s="358"/>
      <c r="N5" s="349" t="s">
        <v>134</v>
      </c>
      <c r="O5" s="349"/>
      <c r="P5" s="349" t="s">
        <v>135</v>
      </c>
      <c r="Q5" s="349"/>
      <c r="R5" s="349" t="s">
        <v>165</v>
      </c>
      <c r="S5" s="349"/>
      <c r="T5" s="349" t="s">
        <v>185</v>
      </c>
      <c r="U5" s="349"/>
    </row>
    <row r="6" spans="1:22" s="4" customFormat="1" ht="14.25" x14ac:dyDescent="0.2">
      <c r="A6" s="75" t="s">
        <v>140</v>
      </c>
      <c r="B6" s="135" t="s">
        <v>31</v>
      </c>
      <c r="C6" s="135" t="s">
        <v>12</v>
      </c>
      <c r="D6" s="135" t="s">
        <v>31</v>
      </c>
      <c r="E6" s="135" t="s">
        <v>12</v>
      </c>
      <c r="F6" s="135" t="s">
        <v>31</v>
      </c>
      <c r="G6" s="135" t="s">
        <v>12</v>
      </c>
      <c r="H6" s="135" t="s">
        <v>31</v>
      </c>
      <c r="I6" s="135" t="s">
        <v>12</v>
      </c>
      <c r="J6" s="135" t="s">
        <v>31</v>
      </c>
      <c r="K6" s="135" t="s">
        <v>12</v>
      </c>
      <c r="L6" s="138" t="s">
        <v>31</v>
      </c>
      <c r="M6" s="138" t="s">
        <v>12</v>
      </c>
      <c r="N6" s="138" t="s">
        <v>31</v>
      </c>
      <c r="O6" s="138" t="s">
        <v>12</v>
      </c>
      <c r="P6" s="138" t="s">
        <v>31</v>
      </c>
      <c r="Q6" s="138" t="s">
        <v>12</v>
      </c>
      <c r="R6" s="138" t="s">
        <v>31</v>
      </c>
      <c r="S6" s="138" t="s">
        <v>12</v>
      </c>
      <c r="T6" s="138" t="s">
        <v>31</v>
      </c>
      <c r="U6" s="138" t="s">
        <v>12</v>
      </c>
      <c r="V6" s="44"/>
    </row>
    <row r="7" spans="1:22" ht="21" customHeight="1" x14ac:dyDescent="0.2">
      <c r="A7" s="7" t="s">
        <v>47</v>
      </c>
      <c r="B7" s="41">
        <v>148</v>
      </c>
      <c r="C7" s="43">
        <v>5.7993730407523508E-2</v>
      </c>
      <c r="D7" s="8">
        <v>125</v>
      </c>
      <c r="E7" s="43">
        <v>5.032206119162641E-2</v>
      </c>
      <c r="F7" s="8">
        <v>168</v>
      </c>
      <c r="G7" s="43">
        <v>5.8212058212058215E-2</v>
      </c>
      <c r="H7" s="8">
        <v>243</v>
      </c>
      <c r="I7" s="43">
        <v>9.3174846625766874E-2</v>
      </c>
      <c r="J7" s="42">
        <v>227</v>
      </c>
      <c r="K7" s="43">
        <v>9.831095712429623E-2</v>
      </c>
      <c r="L7" s="42">
        <v>228</v>
      </c>
      <c r="M7" s="136">
        <v>0.10183117463153193</v>
      </c>
      <c r="N7" s="42">
        <v>143</v>
      </c>
      <c r="O7" s="136">
        <v>7.5902335456475581E-2</v>
      </c>
      <c r="P7" s="42">
        <v>30</v>
      </c>
      <c r="Q7" s="136">
        <v>2.6572187776793623E-2</v>
      </c>
      <c r="R7" s="230">
        <v>30</v>
      </c>
      <c r="S7" s="136">
        <v>4.975124378109453E-2</v>
      </c>
      <c r="T7" s="257">
        <v>23</v>
      </c>
      <c r="U7" s="258">
        <v>3.9182282793867124E-2</v>
      </c>
      <c r="V7" s="8"/>
    </row>
    <row r="8" spans="1:22" x14ac:dyDescent="0.2">
      <c r="A8" s="7" t="s">
        <v>48</v>
      </c>
      <c r="B8" s="41">
        <v>173</v>
      </c>
      <c r="C8" s="43">
        <v>6.7789968652037624E-2</v>
      </c>
      <c r="D8" s="8">
        <v>180</v>
      </c>
      <c r="E8" s="43">
        <v>7.2463768115942032E-2</v>
      </c>
      <c r="F8" s="8">
        <v>190</v>
      </c>
      <c r="G8" s="43">
        <v>6.5835065835065834E-2</v>
      </c>
      <c r="H8" s="8">
        <v>194</v>
      </c>
      <c r="I8" s="43">
        <v>7.4386503067484663E-2</v>
      </c>
      <c r="J8" s="42">
        <v>178</v>
      </c>
      <c r="K8" s="43">
        <v>7.7089649198787358E-2</v>
      </c>
      <c r="L8" s="42">
        <v>154</v>
      </c>
      <c r="M8" s="136">
        <v>6.8780705672175077E-2</v>
      </c>
      <c r="N8" s="42">
        <v>113</v>
      </c>
      <c r="O8" s="136">
        <v>5.9978768577494693E-2</v>
      </c>
      <c r="P8" s="42">
        <v>61</v>
      </c>
      <c r="Q8" s="136">
        <v>5.4030115146147036E-2</v>
      </c>
      <c r="R8" s="230">
        <v>27</v>
      </c>
      <c r="S8" s="136">
        <v>4.4776119402985072E-2</v>
      </c>
      <c r="T8" s="257">
        <v>27</v>
      </c>
      <c r="U8" s="258">
        <v>4.5996592844974447E-2</v>
      </c>
      <c r="V8" s="8"/>
    </row>
    <row r="9" spans="1:22" x14ac:dyDescent="0.2">
      <c r="A9" s="7"/>
      <c r="B9" s="7"/>
      <c r="C9" s="43"/>
      <c r="D9" s="8"/>
      <c r="E9" s="43"/>
      <c r="F9" s="8"/>
      <c r="G9" s="43"/>
      <c r="H9" s="8"/>
      <c r="I9" s="43"/>
      <c r="J9" s="55"/>
      <c r="K9" s="43"/>
      <c r="L9" s="12"/>
      <c r="M9" s="136"/>
      <c r="N9" s="12"/>
      <c r="O9" s="136"/>
      <c r="P9" s="12"/>
      <c r="Q9" s="136"/>
      <c r="R9" s="230"/>
      <c r="S9" s="136"/>
      <c r="T9" s="264"/>
      <c r="U9" s="258"/>
      <c r="V9" s="8"/>
    </row>
    <row r="10" spans="1:22" x14ac:dyDescent="0.2">
      <c r="A10" s="7" t="s">
        <v>49</v>
      </c>
      <c r="B10" s="7">
        <v>416</v>
      </c>
      <c r="C10" s="43">
        <v>0.16300940438871472</v>
      </c>
      <c r="D10" s="8">
        <v>418</v>
      </c>
      <c r="E10" s="43">
        <v>0.16827697262479871</v>
      </c>
      <c r="F10" s="8">
        <v>404</v>
      </c>
      <c r="G10" s="43">
        <v>0.13998613998613998</v>
      </c>
      <c r="H10" s="8">
        <v>308</v>
      </c>
      <c r="I10" s="43">
        <v>0.11809815950920245</v>
      </c>
      <c r="J10" s="42">
        <v>292</v>
      </c>
      <c r="K10" s="43">
        <v>0.12646167171935904</v>
      </c>
      <c r="L10" s="42">
        <v>254</v>
      </c>
      <c r="M10" s="136">
        <v>0.11344350156319785</v>
      </c>
      <c r="N10" s="42">
        <v>221</v>
      </c>
      <c r="O10" s="136">
        <v>0.1173036093418259</v>
      </c>
      <c r="P10" s="42">
        <v>230</v>
      </c>
      <c r="Q10" s="136">
        <v>0.20372010628875112</v>
      </c>
      <c r="R10" s="230">
        <v>48</v>
      </c>
      <c r="S10" s="136">
        <v>7.9601990049751242E-2</v>
      </c>
      <c r="T10" s="257">
        <v>40</v>
      </c>
      <c r="U10" s="258">
        <v>6.8143100511073251E-2</v>
      </c>
      <c r="V10" s="8"/>
    </row>
    <row r="11" spans="1:22" x14ac:dyDescent="0.2">
      <c r="A11" s="7" t="s">
        <v>50</v>
      </c>
      <c r="B11" s="41">
        <v>331</v>
      </c>
      <c r="C11" s="43">
        <v>0.12970219435736677</v>
      </c>
      <c r="D11" s="8">
        <v>253</v>
      </c>
      <c r="E11" s="43">
        <v>0.10185185185185185</v>
      </c>
      <c r="F11" s="8">
        <v>298</v>
      </c>
      <c r="G11" s="43">
        <v>0.10325710325710326</v>
      </c>
      <c r="H11" s="8">
        <v>245</v>
      </c>
      <c r="I11" s="43">
        <v>9.3941717791411042E-2</v>
      </c>
      <c r="J11" s="42">
        <v>199</v>
      </c>
      <c r="K11" s="43">
        <v>8.6184495452576879E-2</v>
      </c>
      <c r="L11" s="42">
        <v>202</v>
      </c>
      <c r="M11" s="136">
        <v>9.0218847699866017E-2</v>
      </c>
      <c r="N11" s="42">
        <v>161</v>
      </c>
      <c r="O11" s="136">
        <v>8.5456475583864114E-2</v>
      </c>
      <c r="P11" s="42">
        <v>71</v>
      </c>
      <c r="Q11" s="136">
        <v>6.2887511071744909E-2</v>
      </c>
      <c r="R11" s="230">
        <v>47</v>
      </c>
      <c r="S11" s="136">
        <v>7.7943615257048099E-2</v>
      </c>
      <c r="T11" s="257">
        <v>45</v>
      </c>
      <c r="U11" s="258">
        <v>7.6660988074957415E-2</v>
      </c>
      <c r="V11" s="8"/>
    </row>
    <row r="12" spans="1:22" x14ac:dyDescent="0.2">
      <c r="A12" s="7" t="s">
        <v>51</v>
      </c>
      <c r="B12" s="41">
        <v>205</v>
      </c>
      <c r="C12" s="43">
        <v>8.0329153605015677E-2</v>
      </c>
      <c r="D12" s="8">
        <v>208</v>
      </c>
      <c r="E12" s="43">
        <v>8.3735909822866342E-2</v>
      </c>
      <c r="F12" s="8">
        <v>208</v>
      </c>
      <c r="G12" s="43">
        <v>7.2072072072072071E-2</v>
      </c>
      <c r="H12" s="8">
        <v>198</v>
      </c>
      <c r="I12" s="43">
        <v>7.5920245398773012E-2</v>
      </c>
      <c r="J12" s="42">
        <v>177</v>
      </c>
      <c r="K12" s="43">
        <v>7.6656561281940233E-2</v>
      </c>
      <c r="L12" s="42">
        <v>173</v>
      </c>
      <c r="M12" s="136">
        <v>7.7266636891469412E-2</v>
      </c>
      <c r="N12" s="42">
        <v>154</v>
      </c>
      <c r="O12" s="136">
        <v>8.174097664543524E-2</v>
      </c>
      <c r="P12" s="42">
        <v>61</v>
      </c>
      <c r="Q12" s="136">
        <v>5.4030115146147036E-2</v>
      </c>
      <c r="R12" s="230">
        <v>36</v>
      </c>
      <c r="S12" s="136">
        <v>5.9701492537313432E-2</v>
      </c>
      <c r="T12" s="257">
        <v>35</v>
      </c>
      <c r="U12" s="258">
        <v>5.9625212947189095E-2</v>
      </c>
      <c r="V12" s="8"/>
    </row>
    <row r="13" spans="1:22" x14ac:dyDescent="0.2">
      <c r="A13" s="7" t="s">
        <v>52</v>
      </c>
      <c r="B13" s="41">
        <v>169</v>
      </c>
      <c r="C13" s="43">
        <v>6.6222570532915359E-2</v>
      </c>
      <c r="D13" s="8">
        <v>172</v>
      </c>
      <c r="E13" s="43">
        <v>6.9243156199677941E-2</v>
      </c>
      <c r="F13" s="8">
        <v>189</v>
      </c>
      <c r="G13" s="43">
        <v>6.5488565488565492E-2</v>
      </c>
      <c r="H13" s="8">
        <v>179</v>
      </c>
      <c r="I13" s="43">
        <v>6.863496932515338E-2</v>
      </c>
      <c r="J13" s="42">
        <v>132</v>
      </c>
      <c r="K13" s="43">
        <v>5.7167605023819838E-2</v>
      </c>
      <c r="L13" s="42">
        <v>133</v>
      </c>
      <c r="M13" s="136">
        <v>5.9401518535060295E-2</v>
      </c>
      <c r="N13" s="42">
        <v>139</v>
      </c>
      <c r="O13" s="136">
        <v>7.3779193205944796E-2</v>
      </c>
      <c r="P13" s="42">
        <v>41</v>
      </c>
      <c r="Q13" s="136">
        <v>3.6315323294951282E-2</v>
      </c>
      <c r="R13" s="230">
        <v>25</v>
      </c>
      <c r="S13" s="136">
        <v>4.1459369817578771E-2</v>
      </c>
      <c r="T13" s="257">
        <v>38</v>
      </c>
      <c r="U13" s="258">
        <v>6.4735945485519586E-2</v>
      </c>
      <c r="V13" s="8"/>
    </row>
    <row r="14" spans="1:22" x14ac:dyDescent="0.2">
      <c r="A14" s="7"/>
      <c r="B14" s="42"/>
      <c r="C14" s="43"/>
      <c r="D14" s="8"/>
      <c r="E14" s="43"/>
      <c r="F14" s="8"/>
      <c r="G14" s="43"/>
      <c r="H14" s="8"/>
      <c r="I14" s="43"/>
      <c r="J14" s="55"/>
      <c r="K14" s="43"/>
      <c r="L14" s="12"/>
      <c r="M14" s="136"/>
      <c r="N14" s="12"/>
      <c r="O14" s="136"/>
      <c r="P14" s="12"/>
      <c r="Q14" s="136"/>
      <c r="R14" s="230"/>
      <c r="S14" s="136"/>
      <c r="T14" s="264"/>
      <c r="U14" s="258"/>
      <c r="V14" s="8"/>
    </row>
    <row r="15" spans="1:22" x14ac:dyDescent="0.2">
      <c r="A15" s="7" t="s">
        <v>53</v>
      </c>
      <c r="B15" s="41">
        <v>156</v>
      </c>
      <c r="C15" s="43">
        <v>6.1128526645768025E-2</v>
      </c>
      <c r="D15" s="8">
        <v>134</v>
      </c>
      <c r="E15" s="43">
        <v>5.3945249597423507E-2</v>
      </c>
      <c r="F15" s="8">
        <v>156</v>
      </c>
      <c r="G15" s="43">
        <v>5.4054054054054057E-2</v>
      </c>
      <c r="H15" s="8">
        <v>121</v>
      </c>
      <c r="I15" s="43">
        <v>4.6395705521472395E-2</v>
      </c>
      <c r="J15" s="42">
        <v>103</v>
      </c>
      <c r="K15" s="43">
        <v>4.4608055435253355E-2</v>
      </c>
      <c r="L15" s="42">
        <v>141</v>
      </c>
      <c r="M15" s="136">
        <v>6.2974542206342118E-2</v>
      </c>
      <c r="N15" s="42">
        <v>107</v>
      </c>
      <c r="O15" s="136">
        <v>5.6794055201698515E-2</v>
      </c>
      <c r="P15" s="42">
        <v>25</v>
      </c>
      <c r="Q15" s="136">
        <v>2.2143489813994686E-2</v>
      </c>
      <c r="R15" s="230">
        <v>39</v>
      </c>
      <c r="S15" s="136">
        <v>6.4676616915422883E-2</v>
      </c>
      <c r="T15" s="257">
        <v>32</v>
      </c>
      <c r="U15" s="258">
        <v>5.4514480408858604E-2</v>
      </c>
      <c r="V15" s="8"/>
    </row>
    <row r="16" spans="1:22" x14ac:dyDescent="0.2">
      <c r="A16" s="7" t="s">
        <v>54</v>
      </c>
      <c r="B16" s="42">
        <v>117</v>
      </c>
      <c r="C16" s="43">
        <v>4.5846394984326022E-2</v>
      </c>
      <c r="D16" s="8">
        <v>145</v>
      </c>
      <c r="E16" s="43">
        <v>5.8373590982286637E-2</v>
      </c>
      <c r="F16" s="8">
        <v>133</v>
      </c>
      <c r="G16" s="43">
        <v>4.6084546084546082E-2</v>
      </c>
      <c r="H16" s="8">
        <v>123</v>
      </c>
      <c r="I16" s="43">
        <v>4.7162576687116563E-2</v>
      </c>
      <c r="J16" s="42">
        <v>108</v>
      </c>
      <c r="K16" s="43">
        <v>4.6773495019488957E-2</v>
      </c>
      <c r="L16" s="42">
        <v>103</v>
      </c>
      <c r="M16" s="136">
        <v>4.6002679767753463E-2</v>
      </c>
      <c r="N16" s="42">
        <v>111</v>
      </c>
      <c r="O16" s="136">
        <v>5.89171974522293E-2</v>
      </c>
      <c r="P16" s="42">
        <v>48</v>
      </c>
      <c r="Q16" s="136">
        <v>4.2515500442869794E-2</v>
      </c>
      <c r="R16" s="230">
        <v>38</v>
      </c>
      <c r="S16" s="136">
        <v>6.3018242122719739E-2</v>
      </c>
      <c r="T16" s="257">
        <v>35</v>
      </c>
      <c r="U16" s="258">
        <v>5.9625212947189095E-2</v>
      </c>
      <c r="V16" s="8"/>
    </row>
    <row r="17" spans="1:26" x14ac:dyDescent="0.2">
      <c r="A17" s="7" t="s">
        <v>55</v>
      </c>
      <c r="B17" s="41">
        <v>104</v>
      </c>
      <c r="C17" s="43">
        <v>4.0752351097178681E-2</v>
      </c>
      <c r="D17" s="8">
        <v>112</v>
      </c>
      <c r="E17" s="43">
        <v>4.5088566827697261E-2</v>
      </c>
      <c r="F17" s="8">
        <v>106</v>
      </c>
      <c r="G17" s="43">
        <v>3.6729036729036726E-2</v>
      </c>
      <c r="H17" s="8">
        <v>108</v>
      </c>
      <c r="I17" s="43">
        <v>4.1411042944785273E-2</v>
      </c>
      <c r="J17" s="42">
        <v>93</v>
      </c>
      <c r="K17" s="43">
        <v>4.0277176266782157E-2</v>
      </c>
      <c r="L17" s="42">
        <v>101</v>
      </c>
      <c r="M17" s="136">
        <v>4.5109423849933009E-2</v>
      </c>
      <c r="N17" s="42">
        <v>75</v>
      </c>
      <c r="O17" s="136">
        <v>3.9808917197452227E-2</v>
      </c>
      <c r="P17" s="42">
        <v>33</v>
      </c>
      <c r="Q17" s="136">
        <v>2.9229406554472984E-2</v>
      </c>
      <c r="R17" s="230">
        <v>29</v>
      </c>
      <c r="S17" s="136">
        <v>4.809286898839138E-2</v>
      </c>
      <c r="T17" s="257">
        <v>32</v>
      </c>
      <c r="U17" s="258">
        <v>5.4514480408858604E-2</v>
      </c>
      <c r="V17" s="8"/>
    </row>
    <row r="18" spans="1:26" x14ac:dyDescent="0.2">
      <c r="A18" s="7" t="s">
        <v>56</v>
      </c>
      <c r="B18" s="41">
        <v>73</v>
      </c>
      <c r="C18" s="43">
        <v>2.8605015673981191E-2</v>
      </c>
      <c r="D18" s="8">
        <v>82</v>
      </c>
      <c r="E18" s="43">
        <v>3.3011272141706925E-2</v>
      </c>
      <c r="F18" s="8">
        <v>116</v>
      </c>
      <c r="G18" s="43">
        <v>4.0194040194040194E-2</v>
      </c>
      <c r="H18" s="8">
        <v>89</v>
      </c>
      <c r="I18" s="43">
        <v>3.4125766871165641E-2</v>
      </c>
      <c r="J18" s="42">
        <v>75</v>
      </c>
      <c r="K18" s="43">
        <v>3.2481593763533996E-2</v>
      </c>
      <c r="L18" s="42">
        <v>86</v>
      </c>
      <c r="M18" s="136">
        <v>3.8410004466279589E-2</v>
      </c>
      <c r="N18" s="42">
        <v>69</v>
      </c>
      <c r="O18" s="136">
        <v>3.662420382165605E-2</v>
      </c>
      <c r="P18" s="42">
        <v>40</v>
      </c>
      <c r="Q18" s="136">
        <v>3.54295837023915E-2</v>
      </c>
      <c r="R18" s="230">
        <v>29</v>
      </c>
      <c r="S18" s="136">
        <v>4.809286898839138E-2</v>
      </c>
      <c r="T18" s="257">
        <v>18</v>
      </c>
      <c r="U18" s="258">
        <v>3.0664395229982964E-2</v>
      </c>
      <c r="V18" s="8"/>
    </row>
    <row r="19" spans="1:26" x14ac:dyDescent="0.2">
      <c r="A19" s="7" t="s">
        <v>57</v>
      </c>
      <c r="B19" s="41">
        <v>65</v>
      </c>
      <c r="C19" s="43">
        <v>2.5470219435736678E-2</v>
      </c>
      <c r="D19" s="8">
        <v>68</v>
      </c>
      <c r="E19" s="43">
        <v>2.7375201288244767E-2</v>
      </c>
      <c r="F19" s="8">
        <v>96</v>
      </c>
      <c r="G19" s="43">
        <v>3.3264033264033266E-2</v>
      </c>
      <c r="H19" s="8">
        <v>67</v>
      </c>
      <c r="I19" s="43">
        <v>2.5690184049079755E-2</v>
      </c>
      <c r="J19" s="42">
        <v>82</v>
      </c>
      <c r="K19" s="43">
        <v>3.5513209181463834E-2</v>
      </c>
      <c r="L19" s="42">
        <v>66</v>
      </c>
      <c r="M19" s="136">
        <v>2.9477445288075034E-2</v>
      </c>
      <c r="N19" s="42">
        <v>54</v>
      </c>
      <c r="O19" s="136">
        <v>2.8662420382165606E-2</v>
      </c>
      <c r="P19" s="42">
        <v>34</v>
      </c>
      <c r="Q19" s="136">
        <v>3.0115146147032774E-2</v>
      </c>
      <c r="R19" s="230">
        <v>27</v>
      </c>
      <c r="S19" s="136">
        <v>4.4776119402985072E-2</v>
      </c>
      <c r="T19" s="257">
        <v>22</v>
      </c>
      <c r="U19" s="258">
        <v>3.7478705281090291E-2</v>
      </c>
      <c r="V19" s="8"/>
    </row>
    <row r="20" spans="1:26" x14ac:dyDescent="0.2">
      <c r="A20" s="7"/>
      <c r="B20" s="7"/>
      <c r="C20" s="43"/>
      <c r="D20" s="7"/>
      <c r="E20" s="43"/>
      <c r="F20" s="7"/>
      <c r="G20" s="43"/>
      <c r="H20" s="7"/>
      <c r="I20" s="43"/>
      <c r="J20" s="55"/>
      <c r="K20" s="43"/>
      <c r="L20" s="12"/>
      <c r="M20" s="136"/>
      <c r="N20" s="12"/>
      <c r="O20" s="136"/>
      <c r="P20" s="12"/>
      <c r="Q20" s="136"/>
      <c r="R20" s="230"/>
      <c r="S20" s="136"/>
      <c r="T20" s="264"/>
      <c r="U20" s="258"/>
      <c r="V20" s="99"/>
      <c r="W20" s="19"/>
      <c r="X20" s="19"/>
      <c r="Y20" s="19"/>
      <c r="Z20" s="19"/>
    </row>
    <row r="21" spans="1:26" x14ac:dyDescent="0.2">
      <c r="A21" s="7" t="s">
        <v>58</v>
      </c>
      <c r="B21" s="41">
        <v>145</v>
      </c>
      <c r="C21" s="43">
        <v>5.6818181818181816E-2</v>
      </c>
      <c r="D21" s="8">
        <v>151</v>
      </c>
      <c r="E21" s="43">
        <v>6.0789049919484701E-2</v>
      </c>
      <c r="F21" s="8">
        <v>169</v>
      </c>
      <c r="G21" s="43">
        <v>5.8558558558558557E-2</v>
      </c>
      <c r="H21" s="8">
        <v>163</v>
      </c>
      <c r="I21" s="43">
        <v>6.25E-2</v>
      </c>
      <c r="J21" s="42">
        <v>130</v>
      </c>
      <c r="K21" s="43">
        <v>5.6301429190125596E-2</v>
      </c>
      <c r="L21" s="42">
        <v>112</v>
      </c>
      <c r="M21" s="136">
        <v>5.0022331397945513E-2</v>
      </c>
      <c r="N21" s="42">
        <v>119</v>
      </c>
      <c r="O21" s="136">
        <v>6.316348195329087E-2</v>
      </c>
      <c r="P21" s="42">
        <v>167</v>
      </c>
      <c r="Q21" s="136">
        <v>0.14791851195748451</v>
      </c>
      <c r="R21" s="230">
        <v>34</v>
      </c>
      <c r="S21" s="136">
        <v>5.6384742951907131E-2</v>
      </c>
      <c r="T21" s="257">
        <v>53</v>
      </c>
      <c r="U21" s="258">
        <v>9.0289608177172062E-2</v>
      </c>
      <c r="V21" s="99"/>
      <c r="W21" s="19"/>
      <c r="X21" s="19"/>
      <c r="Y21" s="19"/>
      <c r="Z21" s="19"/>
    </row>
    <row r="22" spans="1:26" x14ac:dyDescent="0.2">
      <c r="A22" s="7" t="s">
        <v>59</v>
      </c>
      <c r="B22" s="41">
        <v>86</v>
      </c>
      <c r="C22" s="43">
        <v>3.3699059561128529E-2</v>
      </c>
      <c r="D22" s="8">
        <v>96</v>
      </c>
      <c r="E22" s="43">
        <v>3.864734299516908E-2</v>
      </c>
      <c r="F22" s="8">
        <v>150</v>
      </c>
      <c r="G22" s="43">
        <v>5.1975051975051978E-2</v>
      </c>
      <c r="H22" s="8">
        <v>122</v>
      </c>
      <c r="I22" s="43">
        <v>4.6779141104294479E-2</v>
      </c>
      <c r="J22" s="42">
        <v>100</v>
      </c>
      <c r="K22" s="43">
        <v>4.3308791684711995E-2</v>
      </c>
      <c r="L22" s="42">
        <v>83</v>
      </c>
      <c r="M22" s="136">
        <v>3.7070120589548908E-2</v>
      </c>
      <c r="N22" s="42">
        <v>80</v>
      </c>
      <c r="O22" s="136">
        <v>4.2462845010615709E-2</v>
      </c>
      <c r="P22" s="42">
        <v>44</v>
      </c>
      <c r="Q22" s="136">
        <v>3.8972542072630643E-2</v>
      </c>
      <c r="R22" s="230">
        <v>29</v>
      </c>
      <c r="S22" s="136">
        <v>4.809286898839138E-2</v>
      </c>
      <c r="T22" s="257">
        <v>32</v>
      </c>
      <c r="U22" s="258">
        <v>5.4514480408858604E-2</v>
      </c>
      <c r="V22" s="99"/>
      <c r="W22" s="19"/>
      <c r="X22" s="19"/>
      <c r="Y22" s="19"/>
      <c r="Z22" s="19"/>
    </row>
    <row r="23" spans="1:26" x14ac:dyDescent="0.2">
      <c r="A23" s="7" t="s">
        <v>60</v>
      </c>
      <c r="B23" s="41">
        <v>117</v>
      </c>
      <c r="C23" s="43">
        <v>4.5846394984326022E-2</v>
      </c>
      <c r="D23" s="8">
        <v>116</v>
      </c>
      <c r="E23" s="43">
        <v>4.6698872785829307E-2</v>
      </c>
      <c r="F23" s="8">
        <v>185</v>
      </c>
      <c r="G23" s="43">
        <v>6.4102564102564097E-2</v>
      </c>
      <c r="H23" s="8">
        <v>165</v>
      </c>
      <c r="I23" s="43">
        <v>6.3266871165644167E-2</v>
      </c>
      <c r="J23" s="42">
        <v>125</v>
      </c>
      <c r="K23" s="43">
        <v>5.4135989605889993E-2</v>
      </c>
      <c r="L23" s="42">
        <v>118</v>
      </c>
      <c r="M23" s="136">
        <v>5.2702099151406875E-2</v>
      </c>
      <c r="N23" s="42">
        <v>107</v>
      </c>
      <c r="O23" s="136">
        <v>5.6794055201698515E-2</v>
      </c>
      <c r="P23" s="42">
        <v>65</v>
      </c>
      <c r="Q23" s="136">
        <v>5.7573073516386179E-2</v>
      </c>
      <c r="R23" s="230">
        <v>48</v>
      </c>
      <c r="S23" s="136">
        <v>7.9601990049751242E-2</v>
      </c>
      <c r="T23" s="257">
        <v>49</v>
      </c>
      <c r="U23" s="258">
        <v>8.3475298126064731E-2</v>
      </c>
      <c r="V23" s="99"/>
      <c r="W23" s="19"/>
      <c r="X23" s="19"/>
      <c r="Y23" s="19"/>
      <c r="Z23" s="19"/>
    </row>
    <row r="24" spans="1:26" x14ac:dyDescent="0.2">
      <c r="A24" s="7"/>
      <c r="B24" s="42"/>
      <c r="C24" s="43"/>
      <c r="D24" s="8"/>
      <c r="E24" s="43"/>
      <c r="F24" s="8"/>
      <c r="G24" s="43"/>
      <c r="H24" s="8"/>
      <c r="I24" s="43"/>
      <c r="J24" s="55"/>
      <c r="K24" s="43"/>
      <c r="L24" s="12"/>
      <c r="M24" s="136"/>
      <c r="N24" s="12"/>
      <c r="O24" s="136"/>
      <c r="P24" s="12"/>
      <c r="Q24" s="136"/>
      <c r="R24" s="230"/>
      <c r="S24" s="136"/>
      <c r="T24" s="264"/>
      <c r="U24" s="258"/>
      <c r="V24" s="99"/>
      <c r="W24" s="19"/>
      <c r="X24" s="19"/>
      <c r="Y24" s="19"/>
      <c r="Z24" s="19"/>
    </row>
    <row r="25" spans="1:26" x14ac:dyDescent="0.2">
      <c r="A25" s="7" t="s">
        <v>61</v>
      </c>
      <c r="B25" s="41">
        <v>110</v>
      </c>
      <c r="C25" s="43">
        <v>4.3103448275862072E-2</v>
      </c>
      <c r="D25" s="8">
        <v>110</v>
      </c>
      <c r="E25" s="43">
        <v>4.4283413848631242E-2</v>
      </c>
      <c r="F25" s="8">
        <v>149</v>
      </c>
      <c r="G25" s="43">
        <v>5.1628551628551629E-2</v>
      </c>
      <c r="H25" s="8">
        <v>130</v>
      </c>
      <c r="I25" s="43">
        <v>4.9846625766871162E-2</v>
      </c>
      <c r="J25" s="42">
        <v>140</v>
      </c>
      <c r="K25" s="43">
        <v>6.0632308358596794E-2</v>
      </c>
      <c r="L25" s="42">
        <v>95</v>
      </c>
      <c r="M25" s="136">
        <v>4.2429656096471639E-2</v>
      </c>
      <c r="N25" s="42">
        <v>114</v>
      </c>
      <c r="O25" s="136">
        <v>6.0509554140127389E-2</v>
      </c>
      <c r="P25" s="42">
        <v>68</v>
      </c>
      <c r="Q25" s="136">
        <v>6.0230292294065547E-2</v>
      </c>
      <c r="R25" s="230">
        <v>50</v>
      </c>
      <c r="S25" s="136">
        <v>8.2918739635157543E-2</v>
      </c>
      <c r="T25" s="257">
        <v>40</v>
      </c>
      <c r="U25" s="258">
        <v>6.8143100511073251E-2</v>
      </c>
      <c r="V25" s="99"/>
      <c r="W25" s="19"/>
      <c r="X25" s="19"/>
      <c r="Y25" s="19"/>
      <c r="Z25" s="19"/>
    </row>
    <row r="26" spans="1:26" x14ac:dyDescent="0.2">
      <c r="A26" s="7" t="s">
        <v>62</v>
      </c>
      <c r="B26" s="41">
        <v>57</v>
      </c>
      <c r="C26" s="43">
        <v>2.2335423197492162E-2</v>
      </c>
      <c r="D26" s="8">
        <v>48</v>
      </c>
      <c r="E26" s="43">
        <v>1.932367149758454E-2</v>
      </c>
      <c r="F26" s="8">
        <v>69</v>
      </c>
      <c r="G26" s="43">
        <v>2.390852390852391E-2</v>
      </c>
      <c r="H26" s="8">
        <v>71</v>
      </c>
      <c r="I26" s="43">
        <v>2.7223926380368097E-2</v>
      </c>
      <c r="J26" s="42">
        <v>65</v>
      </c>
      <c r="K26" s="43">
        <v>2.8150714595062798E-2</v>
      </c>
      <c r="L26" s="42">
        <v>52</v>
      </c>
      <c r="M26" s="136">
        <v>2.3224653863331845E-2</v>
      </c>
      <c r="N26" s="42">
        <v>39</v>
      </c>
      <c r="O26" s="136">
        <v>2.0700636942675158E-2</v>
      </c>
      <c r="P26" s="42">
        <v>36</v>
      </c>
      <c r="Q26" s="136">
        <v>3.1886625332152349E-2</v>
      </c>
      <c r="R26" s="230">
        <v>21</v>
      </c>
      <c r="S26" s="136">
        <v>3.482587064676617E-2</v>
      </c>
      <c r="T26" s="257">
        <v>24</v>
      </c>
      <c r="U26" s="258">
        <v>4.0885860306643949E-2</v>
      </c>
      <c r="V26" s="99"/>
      <c r="W26" s="19"/>
      <c r="X26" s="19"/>
      <c r="Y26" s="19"/>
      <c r="Z26" s="19"/>
    </row>
    <row r="27" spans="1:26" x14ac:dyDescent="0.2">
      <c r="A27" s="7" t="s">
        <v>63</v>
      </c>
      <c r="B27" s="41">
        <v>20</v>
      </c>
      <c r="C27" s="43">
        <v>7.8369905956112845E-3</v>
      </c>
      <c r="D27" s="8">
        <v>16</v>
      </c>
      <c r="E27" s="43">
        <v>6.4412238325281803E-3</v>
      </c>
      <c r="F27" s="8">
        <v>38</v>
      </c>
      <c r="G27" s="43">
        <v>1.3167013167013167E-2</v>
      </c>
      <c r="H27" s="8">
        <v>31</v>
      </c>
      <c r="I27" s="43">
        <v>1.1886503067484663E-2</v>
      </c>
      <c r="J27" s="42">
        <v>34</v>
      </c>
      <c r="K27" s="43">
        <v>1.4724989172802079E-2</v>
      </c>
      <c r="L27" s="42">
        <v>33</v>
      </c>
      <c r="M27" s="136">
        <v>1.4738722644037517E-2</v>
      </c>
      <c r="N27" s="42">
        <v>26</v>
      </c>
      <c r="O27" s="136">
        <v>1.3800424628450107E-2</v>
      </c>
      <c r="P27" s="42">
        <v>22</v>
      </c>
      <c r="Q27" s="136">
        <v>1.9486271036315322E-2</v>
      </c>
      <c r="R27" s="230">
        <v>14</v>
      </c>
      <c r="S27" s="136">
        <v>2.3217247097844111E-2</v>
      </c>
      <c r="T27" s="257">
        <v>10</v>
      </c>
      <c r="U27" s="258">
        <v>1.7035775127768313E-2</v>
      </c>
      <c r="V27" s="99"/>
      <c r="W27" s="19"/>
      <c r="X27" s="19"/>
      <c r="Y27" s="19"/>
      <c r="Z27" s="19"/>
    </row>
    <row r="28" spans="1:26" x14ac:dyDescent="0.2">
      <c r="A28" s="7" t="s">
        <v>64</v>
      </c>
      <c r="B28" s="41">
        <v>60</v>
      </c>
      <c r="C28" s="43">
        <v>2.3510971786833857E-2</v>
      </c>
      <c r="D28" s="8">
        <v>50</v>
      </c>
      <c r="E28" s="43">
        <v>2.0128824476650563E-2</v>
      </c>
      <c r="F28" s="8">
        <v>62</v>
      </c>
      <c r="G28" s="43">
        <v>2.1483021483021482E-2</v>
      </c>
      <c r="H28" s="8">
        <v>51</v>
      </c>
      <c r="I28" s="43">
        <v>1.9555214723926382E-2</v>
      </c>
      <c r="J28" s="42">
        <v>49</v>
      </c>
      <c r="K28" s="43">
        <v>2.122130792550888E-2</v>
      </c>
      <c r="L28" s="42">
        <v>105</v>
      </c>
      <c r="M28" s="136">
        <v>4.6895935685573917E-2</v>
      </c>
      <c r="N28" s="42">
        <v>52</v>
      </c>
      <c r="O28" s="136">
        <v>2.7600849256900213E-2</v>
      </c>
      <c r="P28" s="42">
        <v>53</v>
      </c>
      <c r="Q28" s="136">
        <v>4.6944198405668734E-2</v>
      </c>
      <c r="R28" s="230">
        <v>32</v>
      </c>
      <c r="S28" s="136">
        <v>5.306799336650083E-2</v>
      </c>
      <c r="T28" s="257">
        <v>32</v>
      </c>
      <c r="U28" s="258">
        <v>5.4514480408858604E-2</v>
      </c>
      <c r="V28" s="99"/>
      <c r="W28" s="19"/>
      <c r="X28" s="19"/>
      <c r="Y28" s="19"/>
      <c r="Z28" s="19"/>
    </row>
    <row r="29" spans="1:26" x14ac:dyDescent="0.2">
      <c r="A29" s="123"/>
      <c r="B29" s="139"/>
      <c r="C29" s="140"/>
      <c r="D29" s="139"/>
      <c r="E29" s="140"/>
      <c r="F29" s="139"/>
      <c r="G29" s="140"/>
      <c r="H29" s="139"/>
      <c r="I29" s="140"/>
      <c r="J29" s="141"/>
      <c r="K29" s="142"/>
      <c r="L29" s="141"/>
      <c r="M29" s="142"/>
      <c r="N29" s="141"/>
      <c r="O29" s="142"/>
      <c r="P29" s="141"/>
      <c r="Q29" s="142"/>
      <c r="R29" s="142"/>
      <c r="S29" s="142"/>
      <c r="T29" s="265"/>
      <c r="U29" s="261"/>
      <c r="V29" s="99"/>
      <c r="W29" s="19"/>
      <c r="X29" s="19"/>
      <c r="Y29" s="19"/>
      <c r="Z29" s="19"/>
    </row>
    <row r="30" spans="1:26" s="4" customFormat="1" x14ac:dyDescent="0.2">
      <c r="A30" s="44" t="s">
        <v>9</v>
      </c>
      <c r="B30" s="102">
        <v>2552</v>
      </c>
      <c r="C30" s="104">
        <v>1</v>
      </c>
      <c r="D30" s="102">
        <v>2484</v>
      </c>
      <c r="E30" s="104">
        <v>1</v>
      </c>
      <c r="F30" s="102">
        <v>2886</v>
      </c>
      <c r="G30" s="104">
        <v>1</v>
      </c>
      <c r="H30" s="102">
        <v>2608</v>
      </c>
      <c r="I30" s="104">
        <v>1</v>
      </c>
      <c r="J30" s="102">
        <v>2309</v>
      </c>
      <c r="K30" s="137">
        <v>1</v>
      </c>
      <c r="L30" s="103">
        <v>2239</v>
      </c>
      <c r="M30" s="137">
        <v>1</v>
      </c>
      <c r="N30" s="103">
        <v>1884</v>
      </c>
      <c r="O30" s="137">
        <v>1</v>
      </c>
      <c r="P30" s="103">
        <v>1129</v>
      </c>
      <c r="Q30" s="137">
        <v>1</v>
      </c>
      <c r="R30" s="231">
        <v>603</v>
      </c>
      <c r="S30" s="137">
        <v>1</v>
      </c>
      <c r="T30" s="266">
        <v>587</v>
      </c>
      <c r="U30" s="263">
        <v>1</v>
      </c>
      <c r="V30" s="100"/>
      <c r="W30" s="53"/>
      <c r="X30" s="53"/>
      <c r="Y30" s="53"/>
      <c r="Z30" s="53"/>
    </row>
    <row r="31" spans="1:26" x14ac:dyDescent="0.2">
      <c r="A31" s="44" t="s">
        <v>125</v>
      </c>
      <c r="B31" s="359">
        <v>76536</v>
      </c>
      <c r="C31" s="359"/>
      <c r="D31" s="359">
        <v>372003</v>
      </c>
      <c r="E31" s="359"/>
      <c r="F31" s="359">
        <v>234549</v>
      </c>
      <c r="G31" s="359"/>
      <c r="H31" s="359">
        <v>181754</v>
      </c>
      <c r="I31" s="359"/>
      <c r="J31" s="357">
        <v>173408</v>
      </c>
      <c r="K31" s="357"/>
      <c r="L31" s="357">
        <v>236147.11</v>
      </c>
      <c r="M31" s="357"/>
      <c r="N31" s="357">
        <v>3402245.31</v>
      </c>
      <c r="O31" s="357"/>
      <c r="P31" s="357">
        <v>238216.37</v>
      </c>
      <c r="Q31" s="357"/>
      <c r="R31" s="357">
        <v>470864.72</v>
      </c>
      <c r="S31" s="357"/>
      <c r="T31" s="350">
        <v>1744575.56</v>
      </c>
      <c r="U31" s="351"/>
      <c r="V31" s="99"/>
      <c r="W31" s="19"/>
      <c r="X31" s="19"/>
      <c r="Y31" s="19"/>
      <c r="Z31" s="19"/>
    </row>
    <row r="32" spans="1:26" x14ac:dyDescent="0.2">
      <c r="A32" s="44" t="s">
        <v>65</v>
      </c>
      <c r="B32" s="357">
        <v>4000</v>
      </c>
      <c r="C32" s="357"/>
      <c r="D32" s="359">
        <v>4292.5</v>
      </c>
      <c r="E32" s="359"/>
      <c r="F32" s="359">
        <v>4903</v>
      </c>
      <c r="G32" s="359"/>
      <c r="H32" s="359">
        <v>4591</v>
      </c>
      <c r="I32" s="359"/>
      <c r="J32" s="357">
        <v>4560</v>
      </c>
      <c r="K32" s="357"/>
      <c r="L32" s="357">
        <v>4832.4799999999996</v>
      </c>
      <c r="M32" s="357"/>
      <c r="N32" s="357">
        <v>5016</v>
      </c>
      <c r="O32" s="357"/>
      <c r="P32" s="357">
        <v>6954.8</v>
      </c>
      <c r="Q32" s="357"/>
      <c r="R32" s="357">
        <v>7332.04</v>
      </c>
      <c r="S32" s="357"/>
      <c r="T32" s="352">
        <v>7521.32</v>
      </c>
      <c r="U32" s="353"/>
      <c r="V32" s="99"/>
      <c r="W32" s="19"/>
      <c r="X32" s="19"/>
      <c r="Y32" s="19"/>
      <c r="Z32" s="19"/>
    </row>
    <row r="33" spans="1:26" x14ac:dyDescent="0.2">
      <c r="A33" s="75" t="s">
        <v>66</v>
      </c>
      <c r="B33" s="360">
        <v>8058</v>
      </c>
      <c r="C33" s="360"/>
      <c r="D33" s="360">
        <v>8271</v>
      </c>
      <c r="E33" s="360"/>
      <c r="F33" s="360">
        <v>9120</v>
      </c>
      <c r="G33" s="360"/>
      <c r="H33" s="360">
        <v>8924</v>
      </c>
      <c r="I33" s="360"/>
      <c r="J33" s="356">
        <v>9133</v>
      </c>
      <c r="K33" s="356"/>
      <c r="L33" s="356">
        <v>10127.047793657872</v>
      </c>
      <c r="M33" s="356"/>
      <c r="N33" s="356">
        <v>11813</v>
      </c>
      <c r="O33" s="356"/>
      <c r="P33" s="356">
        <v>12361.626519043381</v>
      </c>
      <c r="Q33" s="356"/>
      <c r="R33" s="356">
        <v>13851.28</v>
      </c>
      <c r="S33" s="356"/>
      <c r="T33" s="354">
        <v>16542.889063032395</v>
      </c>
      <c r="U33" s="355"/>
      <c r="V33" s="99"/>
      <c r="W33" s="19"/>
      <c r="X33" s="19"/>
      <c r="Y33" s="19"/>
      <c r="Z33" s="19"/>
    </row>
    <row r="34" spans="1:26" ht="13.5" customHeight="1" x14ac:dyDescent="0.2">
      <c r="A34" s="175" t="s">
        <v>152</v>
      </c>
      <c r="B34" s="35"/>
      <c r="C34" s="35"/>
      <c r="D34" s="35"/>
      <c r="E34" s="35"/>
      <c r="F34" s="35"/>
      <c r="G34" s="35"/>
      <c r="H34" s="35"/>
      <c r="I34" s="35"/>
      <c r="J34" s="35"/>
      <c r="K34" s="36"/>
      <c r="L34" s="8"/>
    </row>
    <row r="35" spans="1:26" ht="13.5" customHeight="1" x14ac:dyDescent="0.2">
      <c r="A35" s="176" t="s">
        <v>155</v>
      </c>
      <c r="B35" s="177"/>
      <c r="C35" s="35"/>
      <c r="D35" s="35"/>
      <c r="E35" s="35"/>
      <c r="F35" s="35"/>
      <c r="G35" s="35"/>
      <c r="H35" s="35"/>
      <c r="I35" s="35"/>
      <c r="J35" s="35"/>
      <c r="K35" s="36"/>
      <c r="L35" s="8"/>
    </row>
    <row r="36" spans="1:26" x14ac:dyDescent="0.2">
      <c r="A36" s="53" t="s">
        <v>136</v>
      </c>
      <c r="B36" s="19"/>
      <c r="C36" s="19"/>
      <c r="D36" s="19"/>
      <c r="E36" s="19"/>
      <c r="F36" s="19"/>
      <c r="G36" s="19"/>
      <c r="H36" s="19"/>
      <c r="I36" s="19"/>
      <c r="J36" s="19"/>
      <c r="K36" s="19"/>
      <c r="L36" s="19"/>
      <c r="M36" s="19"/>
      <c r="N36" s="19"/>
      <c r="O36" s="19"/>
      <c r="P36" s="19"/>
      <c r="Q36" s="19"/>
      <c r="R36" s="19"/>
      <c r="S36" s="19"/>
      <c r="T36" s="19"/>
      <c r="U36" s="19"/>
      <c r="V36" s="19"/>
      <c r="W36" s="19"/>
      <c r="X36" s="19"/>
    </row>
    <row r="37" spans="1:26" x14ac:dyDescent="0.2">
      <c r="A37" s="54" t="s">
        <v>113</v>
      </c>
      <c r="B37" s="54"/>
      <c r="C37" s="54"/>
      <c r="D37" s="54"/>
      <c r="E37" s="54"/>
      <c r="F37" s="54"/>
      <c r="G37" s="54"/>
      <c r="H37" s="54"/>
      <c r="I37" s="54"/>
      <c r="J37" s="54"/>
      <c r="K37" s="54"/>
      <c r="L37" s="54"/>
      <c r="M37" s="19"/>
      <c r="N37" s="19"/>
      <c r="O37" s="19"/>
      <c r="P37" s="19"/>
      <c r="Q37" s="19"/>
      <c r="R37" s="19"/>
      <c r="S37" s="19"/>
      <c r="T37" s="19"/>
      <c r="U37" s="19"/>
      <c r="V37" s="19"/>
      <c r="W37" s="19"/>
      <c r="X37" s="19"/>
    </row>
    <row r="38" spans="1:26" x14ac:dyDescent="0.2">
      <c r="A38" s="19" t="s">
        <v>67</v>
      </c>
      <c r="B38" s="19"/>
      <c r="C38" s="19"/>
      <c r="D38" s="19"/>
      <c r="E38" s="19"/>
      <c r="F38" s="19"/>
      <c r="G38" s="19"/>
      <c r="H38" s="19"/>
      <c r="I38" s="19"/>
      <c r="J38" s="19"/>
      <c r="K38" s="19"/>
      <c r="L38" s="19"/>
      <c r="M38" s="61"/>
      <c r="N38" s="19"/>
      <c r="O38" s="19"/>
      <c r="P38" s="19"/>
      <c r="Q38" s="19"/>
      <c r="R38" s="19"/>
      <c r="S38" s="19"/>
      <c r="T38" s="19"/>
      <c r="U38" s="19"/>
      <c r="V38" s="19"/>
      <c r="W38" s="19"/>
      <c r="X38" s="19"/>
    </row>
    <row r="39" spans="1:26" x14ac:dyDescent="0.2">
      <c r="A39" s="19"/>
      <c r="B39" s="19"/>
      <c r="C39" s="19"/>
      <c r="D39" s="19"/>
      <c r="E39" s="19"/>
      <c r="F39" s="19"/>
      <c r="G39" s="19"/>
      <c r="H39" s="19"/>
      <c r="I39" s="19"/>
      <c r="J39" s="19"/>
      <c r="K39" s="19"/>
      <c r="L39" s="19"/>
      <c r="M39" s="19"/>
      <c r="N39" s="19"/>
      <c r="O39" s="19"/>
      <c r="P39" s="19"/>
      <c r="Q39" s="19"/>
      <c r="R39" s="19"/>
      <c r="S39" s="19"/>
      <c r="T39" s="19"/>
      <c r="U39" s="19"/>
      <c r="V39" s="19"/>
      <c r="W39" s="19"/>
      <c r="X39" s="19"/>
    </row>
  </sheetData>
  <mergeCells count="40">
    <mergeCell ref="B5:C5"/>
    <mergeCell ref="B31:C31"/>
    <mergeCell ref="B32:C32"/>
    <mergeCell ref="B33:C33"/>
    <mergeCell ref="D5:E5"/>
    <mergeCell ref="D31:E31"/>
    <mergeCell ref="D32:E32"/>
    <mergeCell ref="D33:E33"/>
    <mergeCell ref="H5:I5"/>
    <mergeCell ref="H31:I31"/>
    <mergeCell ref="H32:I32"/>
    <mergeCell ref="H33:I33"/>
    <mergeCell ref="F5:G5"/>
    <mergeCell ref="F31:G31"/>
    <mergeCell ref="F32:G32"/>
    <mergeCell ref="F33:G33"/>
    <mergeCell ref="L5:M5"/>
    <mergeCell ref="L31:M31"/>
    <mergeCell ref="L32:M32"/>
    <mergeCell ref="L33:M33"/>
    <mergeCell ref="J5:K5"/>
    <mergeCell ref="J31:K31"/>
    <mergeCell ref="J32:K32"/>
    <mergeCell ref="J33:K33"/>
    <mergeCell ref="T5:U5"/>
    <mergeCell ref="T31:U31"/>
    <mergeCell ref="T32:U32"/>
    <mergeCell ref="T33:U33"/>
    <mergeCell ref="N33:O33"/>
    <mergeCell ref="N5:O5"/>
    <mergeCell ref="N31:O31"/>
    <mergeCell ref="N32:O32"/>
    <mergeCell ref="R33:S33"/>
    <mergeCell ref="R5:S5"/>
    <mergeCell ref="P5:Q5"/>
    <mergeCell ref="P31:Q31"/>
    <mergeCell ref="R31:S31"/>
    <mergeCell ref="R32:S32"/>
    <mergeCell ref="P32:Q32"/>
    <mergeCell ref="P33:Q33"/>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8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zoomScaleNormal="100" workbookViewId="0"/>
  </sheetViews>
  <sheetFormatPr defaultRowHeight="12.75" x14ac:dyDescent="0.2"/>
  <cols>
    <col min="1" max="1" width="22.85546875" customWidth="1"/>
    <col min="2" max="2" width="9.140625" style="194"/>
    <col min="4" max="4" width="9.140625" style="194"/>
    <col min="6" max="6" width="9.140625" style="194"/>
    <col min="8" max="8" width="9.140625" style="194"/>
    <col min="10" max="10" width="9.140625" style="194"/>
    <col min="12" max="12" width="9.140625" style="194"/>
    <col min="14" max="14" width="9.140625" style="194"/>
    <col min="16" max="16" width="9.140625" style="194"/>
    <col min="18" max="18" width="9.140625" style="194"/>
  </cols>
  <sheetData>
    <row r="1" spans="1:21" x14ac:dyDescent="0.2">
      <c r="A1" s="4" t="s">
        <v>46</v>
      </c>
    </row>
    <row r="2" spans="1:21" x14ac:dyDescent="0.2">
      <c r="A2" s="4" t="s">
        <v>190</v>
      </c>
      <c r="B2" s="195"/>
    </row>
    <row r="3" spans="1:21" s="8" customFormat="1" x14ac:dyDescent="0.2">
      <c r="A3" s="6" t="s">
        <v>0</v>
      </c>
      <c r="B3" s="101"/>
      <c r="C3" s="22"/>
      <c r="D3" s="101"/>
      <c r="E3" s="15"/>
      <c r="F3" s="101"/>
      <c r="G3" s="12"/>
      <c r="H3" s="197"/>
      <c r="J3" s="197"/>
      <c r="L3" s="197"/>
      <c r="N3" s="197"/>
      <c r="P3" s="197"/>
      <c r="R3" s="197"/>
    </row>
    <row r="4" spans="1:21" x14ac:dyDescent="0.2">
      <c r="A4" s="129"/>
      <c r="B4" s="196"/>
      <c r="C4" s="121"/>
      <c r="D4" s="196"/>
      <c r="E4" s="121"/>
      <c r="F4" s="196"/>
      <c r="G4" s="121"/>
      <c r="H4" s="196"/>
      <c r="I4" s="121"/>
      <c r="J4" s="196"/>
      <c r="K4" s="121"/>
      <c r="L4" s="196"/>
      <c r="M4" s="121"/>
      <c r="N4" s="196"/>
      <c r="O4" s="121"/>
      <c r="P4" s="196"/>
      <c r="Q4" s="121"/>
      <c r="R4" s="196"/>
      <c r="S4" s="121"/>
      <c r="T4" s="121"/>
      <c r="U4" s="121"/>
    </row>
    <row r="5" spans="1:21" x14ac:dyDescent="0.2">
      <c r="A5" s="40"/>
      <c r="B5" s="358" t="s">
        <v>1</v>
      </c>
      <c r="C5" s="358"/>
      <c r="D5" s="358" t="s">
        <v>2</v>
      </c>
      <c r="E5" s="358"/>
      <c r="F5" s="358" t="s">
        <v>3</v>
      </c>
      <c r="G5" s="358"/>
      <c r="H5" s="358" t="s">
        <v>7</v>
      </c>
      <c r="I5" s="358"/>
      <c r="J5" s="358" t="s">
        <v>4</v>
      </c>
      <c r="K5" s="358"/>
      <c r="L5" s="358" t="s">
        <v>5</v>
      </c>
      <c r="M5" s="358"/>
      <c r="N5" s="361" t="s">
        <v>134</v>
      </c>
      <c r="O5" s="361"/>
      <c r="P5" s="361" t="s">
        <v>135</v>
      </c>
      <c r="Q5" s="361"/>
      <c r="R5" s="361" t="s">
        <v>165</v>
      </c>
      <c r="S5" s="361"/>
      <c r="T5" s="349" t="s">
        <v>185</v>
      </c>
      <c r="U5" s="349"/>
    </row>
    <row r="6" spans="1:21" s="4" customFormat="1" ht="14.25" x14ac:dyDescent="0.2">
      <c r="A6" s="143" t="s">
        <v>140</v>
      </c>
      <c r="B6" s="144" t="s">
        <v>31</v>
      </c>
      <c r="C6" s="144" t="s">
        <v>12</v>
      </c>
      <c r="D6" s="144" t="s">
        <v>31</v>
      </c>
      <c r="E6" s="144" t="s">
        <v>12</v>
      </c>
      <c r="F6" s="144" t="s">
        <v>31</v>
      </c>
      <c r="G6" s="144" t="s">
        <v>12</v>
      </c>
      <c r="H6" s="144" t="s">
        <v>31</v>
      </c>
      <c r="I6" s="144" t="s">
        <v>12</v>
      </c>
      <c r="J6" s="144" t="s">
        <v>31</v>
      </c>
      <c r="K6" s="144" t="s">
        <v>12</v>
      </c>
      <c r="L6" s="144" t="s">
        <v>31</v>
      </c>
      <c r="M6" s="144" t="s">
        <v>12</v>
      </c>
      <c r="N6" s="145" t="s">
        <v>31</v>
      </c>
      <c r="O6" s="145" t="s">
        <v>12</v>
      </c>
      <c r="P6" s="145" t="s">
        <v>31</v>
      </c>
      <c r="Q6" s="145" t="s">
        <v>12</v>
      </c>
      <c r="R6" s="145" t="s">
        <v>31</v>
      </c>
      <c r="S6" s="145" t="s">
        <v>12</v>
      </c>
      <c r="T6" s="138" t="s">
        <v>31</v>
      </c>
      <c r="U6" s="138" t="s">
        <v>12</v>
      </c>
    </row>
    <row r="7" spans="1:21" ht="21" customHeight="1" x14ac:dyDescent="0.2">
      <c r="A7" s="7" t="s">
        <v>47</v>
      </c>
      <c r="B7" s="197">
        <v>1</v>
      </c>
      <c r="C7" s="43">
        <v>1.5384615384615385E-2</v>
      </c>
      <c r="D7" s="197">
        <v>2</v>
      </c>
      <c r="E7" s="43">
        <v>2.7397260273972601E-2</v>
      </c>
      <c r="F7" s="197">
        <v>1</v>
      </c>
      <c r="G7" s="43">
        <v>1.4705882352941176E-2</v>
      </c>
      <c r="H7" s="197" t="s">
        <v>163</v>
      </c>
      <c r="I7" s="43">
        <v>0</v>
      </c>
      <c r="J7" s="118">
        <v>1</v>
      </c>
      <c r="K7" s="43">
        <v>1.7241379310344827E-2</v>
      </c>
      <c r="L7" s="42">
        <v>1</v>
      </c>
      <c r="M7" s="136">
        <v>1.9607843137254902E-2</v>
      </c>
      <c r="N7" s="42">
        <v>6</v>
      </c>
      <c r="O7" s="136">
        <v>0.10714285714285714</v>
      </c>
      <c r="P7" s="42" t="s">
        <v>163</v>
      </c>
      <c r="Q7" s="136">
        <v>0</v>
      </c>
      <c r="R7" s="42">
        <v>1</v>
      </c>
      <c r="S7" s="136">
        <v>3.7037037037037035E-2</v>
      </c>
      <c r="T7" s="257">
        <v>0</v>
      </c>
      <c r="U7" s="258">
        <v>0</v>
      </c>
    </row>
    <row r="8" spans="1:21" x14ac:dyDescent="0.2">
      <c r="A8" s="7" t="s">
        <v>48</v>
      </c>
      <c r="B8" s="197">
        <v>3</v>
      </c>
      <c r="C8" s="43">
        <v>4.6153846153846156E-2</v>
      </c>
      <c r="D8" s="197">
        <v>6</v>
      </c>
      <c r="E8" s="43">
        <v>8.2191780821917804E-2</v>
      </c>
      <c r="F8" s="197">
        <v>4</v>
      </c>
      <c r="G8" s="43">
        <v>5.8823529411764705E-2</v>
      </c>
      <c r="H8" s="197">
        <v>6</v>
      </c>
      <c r="I8" s="43">
        <v>8.3333333333333329E-2</v>
      </c>
      <c r="J8" s="118">
        <v>2</v>
      </c>
      <c r="K8" s="43">
        <v>3.4482758620689655E-2</v>
      </c>
      <c r="L8" s="42">
        <v>5</v>
      </c>
      <c r="M8" s="136">
        <v>9.8039215686274508E-2</v>
      </c>
      <c r="N8" s="42">
        <v>4</v>
      </c>
      <c r="O8" s="136">
        <v>7.1428571428571425E-2</v>
      </c>
      <c r="P8" s="42">
        <v>2</v>
      </c>
      <c r="Q8" s="136">
        <v>5.2631578947368418E-2</v>
      </c>
      <c r="R8" s="42">
        <v>0</v>
      </c>
      <c r="S8" s="136">
        <v>0</v>
      </c>
      <c r="T8" s="257">
        <v>0</v>
      </c>
      <c r="U8" s="258">
        <v>0</v>
      </c>
    </row>
    <row r="9" spans="1:21" x14ac:dyDescent="0.2">
      <c r="A9" s="7"/>
      <c r="B9" s="197"/>
      <c r="C9" s="43"/>
      <c r="D9" s="197"/>
      <c r="E9" s="43"/>
      <c r="F9" s="197"/>
      <c r="G9" s="43"/>
      <c r="H9" s="197"/>
      <c r="I9" s="43">
        <v>0</v>
      </c>
      <c r="J9" s="200"/>
      <c r="K9" s="43"/>
      <c r="L9" s="101"/>
      <c r="M9" s="136">
        <v>0</v>
      </c>
      <c r="N9" s="101"/>
      <c r="O9" s="136"/>
      <c r="P9" s="101"/>
      <c r="Q9" s="136"/>
      <c r="R9" s="101"/>
      <c r="S9" s="136"/>
      <c r="T9" s="264"/>
      <c r="U9" s="258"/>
    </row>
    <row r="10" spans="1:21" x14ac:dyDescent="0.2">
      <c r="A10" s="7" t="s">
        <v>49</v>
      </c>
      <c r="B10" s="197">
        <v>5</v>
      </c>
      <c r="C10" s="43">
        <v>7.6923076923076927E-2</v>
      </c>
      <c r="D10" s="197">
        <v>5</v>
      </c>
      <c r="E10" s="43">
        <v>6.8493150684931503E-2</v>
      </c>
      <c r="F10" s="197">
        <v>12</v>
      </c>
      <c r="G10" s="43">
        <v>0.17647058823529413</v>
      </c>
      <c r="H10" s="197">
        <v>9</v>
      </c>
      <c r="I10" s="43">
        <v>0.125</v>
      </c>
      <c r="J10" s="118">
        <v>6</v>
      </c>
      <c r="K10" s="43">
        <v>0.10344827586206896</v>
      </c>
      <c r="L10" s="42">
        <v>3</v>
      </c>
      <c r="M10" s="136">
        <v>5.8823529411764705E-2</v>
      </c>
      <c r="N10" s="42">
        <v>4</v>
      </c>
      <c r="O10" s="136">
        <v>7.1428571428571425E-2</v>
      </c>
      <c r="P10" s="42">
        <v>4</v>
      </c>
      <c r="Q10" s="136">
        <v>0.10526315789473684</v>
      </c>
      <c r="R10" s="42">
        <v>1</v>
      </c>
      <c r="S10" s="136">
        <v>3.7037037037037035E-2</v>
      </c>
      <c r="T10" s="257">
        <v>3</v>
      </c>
      <c r="U10" s="258">
        <v>0.13636363636363635</v>
      </c>
    </row>
    <row r="11" spans="1:21" x14ac:dyDescent="0.2">
      <c r="A11" s="7" t="s">
        <v>50</v>
      </c>
      <c r="B11" s="197">
        <v>3</v>
      </c>
      <c r="C11" s="43">
        <v>4.6153846153846156E-2</v>
      </c>
      <c r="D11" s="197">
        <v>3</v>
      </c>
      <c r="E11" s="43">
        <v>4.1095890410958902E-2</v>
      </c>
      <c r="F11" s="197">
        <v>8</v>
      </c>
      <c r="G11" s="43">
        <v>0.11764705882352941</v>
      </c>
      <c r="H11" s="197">
        <v>4</v>
      </c>
      <c r="I11" s="43">
        <v>5.5555555555555552E-2</v>
      </c>
      <c r="J11" s="118">
        <v>8</v>
      </c>
      <c r="K11" s="43">
        <v>0.13793103448275862</v>
      </c>
      <c r="L11" s="42">
        <v>8</v>
      </c>
      <c r="M11" s="136">
        <v>0.15686274509803921</v>
      </c>
      <c r="N11" s="42">
        <v>7</v>
      </c>
      <c r="O11" s="136">
        <v>0.125</v>
      </c>
      <c r="P11" s="42">
        <v>4</v>
      </c>
      <c r="Q11" s="136">
        <v>0.10526315789473684</v>
      </c>
      <c r="R11" s="42">
        <v>0</v>
      </c>
      <c r="S11" s="136">
        <v>0</v>
      </c>
      <c r="T11" s="257">
        <v>0</v>
      </c>
      <c r="U11" s="258">
        <v>0</v>
      </c>
    </row>
    <row r="12" spans="1:21" x14ac:dyDescent="0.2">
      <c r="A12" s="7" t="s">
        <v>51</v>
      </c>
      <c r="B12" s="197" t="s">
        <v>163</v>
      </c>
      <c r="C12" s="43">
        <v>0</v>
      </c>
      <c r="D12" s="197">
        <v>9</v>
      </c>
      <c r="E12" s="43">
        <v>0.12328767123287671</v>
      </c>
      <c r="F12" s="197">
        <v>5</v>
      </c>
      <c r="G12" s="43">
        <v>7.3529411764705885E-2</v>
      </c>
      <c r="H12" s="197">
        <v>7</v>
      </c>
      <c r="I12" s="43">
        <v>9.7222222222222224E-2</v>
      </c>
      <c r="J12" s="118">
        <v>5</v>
      </c>
      <c r="K12" s="43">
        <v>8.6206896551724144E-2</v>
      </c>
      <c r="L12" s="42">
        <v>4</v>
      </c>
      <c r="M12" s="136">
        <v>7.8431372549019607E-2</v>
      </c>
      <c r="N12" s="42">
        <v>3</v>
      </c>
      <c r="O12" s="136">
        <v>5.3571428571428568E-2</v>
      </c>
      <c r="P12" s="42">
        <v>2</v>
      </c>
      <c r="Q12" s="136">
        <v>5.2631578947368418E-2</v>
      </c>
      <c r="R12" s="42">
        <v>1</v>
      </c>
      <c r="S12" s="136">
        <v>3.7037037037037035E-2</v>
      </c>
      <c r="T12" s="257">
        <v>3</v>
      </c>
      <c r="U12" s="258">
        <v>0.13636363636363635</v>
      </c>
    </row>
    <row r="13" spans="1:21" x14ac:dyDescent="0.2">
      <c r="A13" s="7" t="s">
        <v>52</v>
      </c>
      <c r="B13" s="197">
        <v>4</v>
      </c>
      <c r="C13" s="43">
        <v>6.1538461538461542E-2</v>
      </c>
      <c r="D13" s="197">
        <v>8</v>
      </c>
      <c r="E13" s="43">
        <v>0.1095890410958904</v>
      </c>
      <c r="F13" s="197">
        <v>1</v>
      </c>
      <c r="G13" s="43">
        <v>1.4705882352941176E-2</v>
      </c>
      <c r="H13" s="197">
        <v>3</v>
      </c>
      <c r="I13" s="43">
        <v>4.1666666666666664E-2</v>
      </c>
      <c r="J13" s="118">
        <v>5</v>
      </c>
      <c r="K13" s="43">
        <v>8.6206896551724144E-2</v>
      </c>
      <c r="L13" s="42">
        <v>5</v>
      </c>
      <c r="M13" s="136">
        <v>9.8039215686274508E-2</v>
      </c>
      <c r="N13" s="42">
        <v>2</v>
      </c>
      <c r="O13" s="136">
        <v>3.5714285714285712E-2</v>
      </c>
      <c r="P13" s="42" t="s">
        <v>163</v>
      </c>
      <c r="Q13" s="136">
        <v>0</v>
      </c>
      <c r="R13" s="42">
        <v>2</v>
      </c>
      <c r="S13" s="136">
        <v>7.407407407407407E-2</v>
      </c>
      <c r="T13" s="257">
        <v>1</v>
      </c>
      <c r="U13" s="258">
        <v>4.5454545454545456E-2</v>
      </c>
    </row>
    <row r="14" spans="1:21" x14ac:dyDescent="0.2">
      <c r="A14" s="7"/>
      <c r="B14" s="197"/>
      <c r="C14" s="43"/>
      <c r="D14" s="197"/>
      <c r="E14" s="43"/>
      <c r="F14" s="197"/>
      <c r="G14" s="43"/>
      <c r="H14" s="197"/>
      <c r="I14" s="43"/>
      <c r="J14" s="200"/>
      <c r="K14" s="43"/>
      <c r="L14" s="101"/>
      <c r="M14" s="136"/>
      <c r="N14" s="101"/>
      <c r="O14" s="136"/>
      <c r="P14" s="101"/>
      <c r="Q14" s="136"/>
      <c r="R14" s="101"/>
      <c r="S14" s="136"/>
      <c r="T14" s="264"/>
      <c r="U14" s="258"/>
    </row>
    <row r="15" spans="1:21" x14ac:dyDescent="0.2">
      <c r="A15" s="7" t="s">
        <v>53</v>
      </c>
      <c r="B15" s="197">
        <v>6</v>
      </c>
      <c r="C15" s="43">
        <v>9.2307692307692313E-2</v>
      </c>
      <c r="D15" s="197">
        <v>4</v>
      </c>
      <c r="E15" s="43">
        <v>5.4794520547945202E-2</v>
      </c>
      <c r="F15" s="197">
        <v>6</v>
      </c>
      <c r="G15" s="43">
        <v>8.8235294117647065E-2</v>
      </c>
      <c r="H15" s="197">
        <v>4</v>
      </c>
      <c r="I15" s="43">
        <v>5.5555555555555552E-2</v>
      </c>
      <c r="J15" s="118">
        <v>3</v>
      </c>
      <c r="K15" s="43">
        <v>5.1724137931034482E-2</v>
      </c>
      <c r="L15" s="42">
        <v>5</v>
      </c>
      <c r="M15" s="136">
        <v>9.8039215686274508E-2</v>
      </c>
      <c r="N15" s="42">
        <v>2</v>
      </c>
      <c r="O15" s="136">
        <v>3.5714285714285712E-2</v>
      </c>
      <c r="P15" s="42">
        <v>2</v>
      </c>
      <c r="Q15" s="136">
        <v>5.2631578947368418E-2</v>
      </c>
      <c r="R15" s="42">
        <v>1</v>
      </c>
      <c r="S15" s="136">
        <v>3.7037037037037035E-2</v>
      </c>
      <c r="T15" s="257">
        <v>0</v>
      </c>
      <c r="U15" s="258">
        <v>0</v>
      </c>
    </row>
    <row r="16" spans="1:21" x14ac:dyDescent="0.2">
      <c r="A16" s="7" t="s">
        <v>54</v>
      </c>
      <c r="B16" s="197">
        <v>4</v>
      </c>
      <c r="C16" s="43">
        <v>6.1538461538461542E-2</v>
      </c>
      <c r="D16" s="197">
        <v>3</v>
      </c>
      <c r="E16" s="43">
        <v>4.1095890410958902E-2</v>
      </c>
      <c r="F16" s="197">
        <v>4</v>
      </c>
      <c r="G16" s="43">
        <v>5.8823529411764705E-2</v>
      </c>
      <c r="H16" s="197">
        <v>6</v>
      </c>
      <c r="I16" s="43">
        <v>8.3333333333333329E-2</v>
      </c>
      <c r="J16" s="118">
        <v>6</v>
      </c>
      <c r="K16" s="43">
        <v>0.10344827586206896</v>
      </c>
      <c r="L16" s="42">
        <v>4</v>
      </c>
      <c r="M16" s="136">
        <v>7.8431372549019607E-2</v>
      </c>
      <c r="N16" s="42">
        <v>5</v>
      </c>
      <c r="O16" s="136">
        <v>8.9285714285714288E-2</v>
      </c>
      <c r="P16" s="42">
        <v>3</v>
      </c>
      <c r="Q16" s="136">
        <v>7.8947368421052627E-2</v>
      </c>
      <c r="R16" s="42">
        <v>1</v>
      </c>
      <c r="S16" s="136">
        <v>3.7037037037037035E-2</v>
      </c>
      <c r="T16" s="257">
        <v>1</v>
      </c>
      <c r="U16" s="258">
        <v>4.5454545454545456E-2</v>
      </c>
    </row>
    <row r="17" spans="1:21" x14ac:dyDescent="0.2">
      <c r="A17" s="7" t="s">
        <v>55</v>
      </c>
      <c r="B17" s="197">
        <v>6</v>
      </c>
      <c r="C17" s="43">
        <v>9.2307692307692313E-2</v>
      </c>
      <c r="D17" s="197">
        <v>3</v>
      </c>
      <c r="E17" s="43">
        <v>4.1095890410958902E-2</v>
      </c>
      <c r="F17" s="197">
        <v>5</v>
      </c>
      <c r="G17" s="43">
        <v>7.3529411764705885E-2</v>
      </c>
      <c r="H17" s="197">
        <v>1</v>
      </c>
      <c r="I17" s="43">
        <v>1.3888888888888888E-2</v>
      </c>
      <c r="J17" s="118">
        <v>2</v>
      </c>
      <c r="K17" s="43">
        <v>3.4482758620689655E-2</v>
      </c>
      <c r="L17" s="42">
        <v>2</v>
      </c>
      <c r="M17" s="136">
        <v>3.9215686274509803E-2</v>
      </c>
      <c r="N17" s="42">
        <v>4</v>
      </c>
      <c r="O17" s="136">
        <v>7.1428571428571425E-2</v>
      </c>
      <c r="P17" s="42">
        <v>1</v>
      </c>
      <c r="Q17" s="136">
        <v>2.6315789473684209E-2</v>
      </c>
      <c r="R17" s="42">
        <v>1</v>
      </c>
      <c r="S17" s="136">
        <v>3.7037037037037035E-2</v>
      </c>
      <c r="T17" s="257">
        <v>0</v>
      </c>
      <c r="U17" s="258">
        <v>0</v>
      </c>
    </row>
    <row r="18" spans="1:21" x14ac:dyDescent="0.2">
      <c r="A18" s="7" t="s">
        <v>56</v>
      </c>
      <c r="B18" s="197">
        <v>1</v>
      </c>
      <c r="C18" s="43">
        <v>1.5384615384615385E-2</v>
      </c>
      <c r="D18" s="197">
        <v>5</v>
      </c>
      <c r="E18" s="43">
        <v>6.8493150684931503E-2</v>
      </c>
      <c r="F18" s="197">
        <v>3</v>
      </c>
      <c r="G18" s="43">
        <v>4.4117647058823532E-2</v>
      </c>
      <c r="H18" s="197">
        <v>2</v>
      </c>
      <c r="I18" s="43">
        <v>2.7777777777777776E-2</v>
      </c>
      <c r="J18" s="118">
        <v>3</v>
      </c>
      <c r="K18" s="43">
        <v>5.1724137931034482E-2</v>
      </c>
      <c r="L18" s="42">
        <v>4</v>
      </c>
      <c r="M18" s="136">
        <v>7.8431372549019607E-2</v>
      </c>
      <c r="N18" s="42">
        <v>1</v>
      </c>
      <c r="O18" s="136">
        <v>1.7857142857142856E-2</v>
      </c>
      <c r="P18" s="42">
        <v>2</v>
      </c>
      <c r="Q18" s="136">
        <v>5.2631578947368418E-2</v>
      </c>
      <c r="R18" s="42">
        <v>1</v>
      </c>
      <c r="S18" s="136">
        <v>3.7037037037037035E-2</v>
      </c>
      <c r="T18" s="257">
        <v>1</v>
      </c>
      <c r="U18" s="258">
        <v>4.5454545454545456E-2</v>
      </c>
    </row>
    <row r="19" spans="1:21" x14ac:dyDescent="0.2">
      <c r="A19" s="7" t="s">
        <v>57</v>
      </c>
      <c r="B19" s="197" t="s">
        <v>163</v>
      </c>
      <c r="C19" s="43">
        <v>0</v>
      </c>
      <c r="D19" s="197">
        <v>1</v>
      </c>
      <c r="E19" s="43">
        <v>1.3698630136986301E-2</v>
      </c>
      <c r="F19" s="197">
        <v>3</v>
      </c>
      <c r="G19" s="43">
        <v>4.4117647058823532E-2</v>
      </c>
      <c r="H19" s="197">
        <v>1</v>
      </c>
      <c r="I19" s="43">
        <v>1.3888888888888888E-2</v>
      </c>
      <c r="J19" s="118" t="s">
        <v>163</v>
      </c>
      <c r="K19" s="43">
        <v>0</v>
      </c>
      <c r="L19" s="42" t="s">
        <v>163</v>
      </c>
      <c r="M19" s="136">
        <v>0</v>
      </c>
      <c r="N19" s="42">
        <v>3</v>
      </c>
      <c r="O19" s="136">
        <v>5.3571428571428568E-2</v>
      </c>
      <c r="P19" s="42">
        <v>2</v>
      </c>
      <c r="Q19" s="136">
        <v>5.2631578947368418E-2</v>
      </c>
      <c r="R19" s="42">
        <v>0</v>
      </c>
      <c r="S19" s="136">
        <v>0</v>
      </c>
      <c r="T19" s="257">
        <v>1</v>
      </c>
      <c r="U19" s="258">
        <v>4.5454545454545456E-2</v>
      </c>
    </row>
    <row r="20" spans="1:21" x14ac:dyDescent="0.2">
      <c r="A20" s="7"/>
      <c r="B20" s="198"/>
      <c r="C20" s="43"/>
      <c r="D20" s="198"/>
      <c r="E20" s="43"/>
      <c r="F20" s="198"/>
      <c r="G20" s="43"/>
      <c r="H20" s="198"/>
      <c r="I20" s="43"/>
      <c r="J20" s="198"/>
      <c r="K20" s="43"/>
      <c r="L20" s="101"/>
      <c r="M20" s="136"/>
      <c r="N20" s="101"/>
      <c r="O20" s="136"/>
      <c r="P20" s="101"/>
      <c r="Q20" s="136"/>
      <c r="R20" s="101"/>
      <c r="S20" s="136"/>
      <c r="T20" s="264"/>
      <c r="U20" s="258"/>
    </row>
    <row r="21" spans="1:21" x14ac:dyDescent="0.2">
      <c r="A21" s="7" t="s">
        <v>58</v>
      </c>
      <c r="B21" s="101">
        <v>6</v>
      </c>
      <c r="C21" s="43">
        <v>9.2307692307692313E-2</v>
      </c>
      <c r="D21" s="197">
        <v>4</v>
      </c>
      <c r="E21" s="43">
        <v>5.4794520547945202E-2</v>
      </c>
      <c r="F21" s="197">
        <v>4</v>
      </c>
      <c r="G21" s="43">
        <v>5.8823529411764705E-2</v>
      </c>
      <c r="H21" s="197">
        <v>2</v>
      </c>
      <c r="I21" s="43">
        <v>2.7777777777777776E-2</v>
      </c>
      <c r="J21" s="118">
        <v>5</v>
      </c>
      <c r="K21" s="43">
        <v>8.6206896551724144E-2</v>
      </c>
      <c r="L21" s="42">
        <v>4</v>
      </c>
      <c r="M21" s="136">
        <v>7.8431372549019607E-2</v>
      </c>
      <c r="N21" s="42">
        <v>3</v>
      </c>
      <c r="O21" s="136">
        <v>5.3571428571428568E-2</v>
      </c>
      <c r="P21" s="42">
        <v>2</v>
      </c>
      <c r="Q21" s="136">
        <v>5.2631578947368418E-2</v>
      </c>
      <c r="R21" s="42">
        <v>2</v>
      </c>
      <c r="S21" s="136">
        <v>7.407407407407407E-2</v>
      </c>
      <c r="T21" s="257">
        <v>1</v>
      </c>
      <c r="U21" s="258">
        <v>4.5454545454545456E-2</v>
      </c>
    </row>
    <row r="22" spans="1:21" x14ac:dyDescent="0.2">
      <c r="A22" s="7" t="s">
        <v>59</v>
      </c>
      <c r="B22" s="101">
        <v>5</v>
      </c>
      <c r="C22" s="43">
        <v>7.6923076923076927E-2</v>
      </c>
      <c r="D22" s="197">
        <v>1</v>
      </c>
      <c r="E22" s="43">
        <v>1.3698630136986301E-2</v>
      </c>
      <c r="F22" s="197" t="s">
        <v>163</v>
      </c>
      <c r="G22" s="43">
        <v>0</v>
      </c>
      <c r="H22" s="197">
        <v>2</v>
      </c>
      <c r="I22" s="43">
        <v>2.7777777777777776E-2</v>
      </c>
      <c r="J22" s="118">
        <v>5</v>
      </c>
      <c r="K22" s="43">
        <v>8.6206896551724144E-2</v>
      </c>
      <c r="L22" s="42" t="s">
        <v>163</v>
      </c>
      <c r="M22" s="136">
        <v>0</v>
      </c>
      <c r="N22" s="42">
        <v>1</v>
      </c>
      <c r="O22" s="136">
        <v>1.7857142857142856E-2</v>
      </c>
      <c r="P22" s="42">
        <v>3</v>
      </c>
      <c r="Q22" s="136">
        <v>7.8947368421052627E-2</v>
      </c>
      <c r="R22" s="42">
        <v>6</v>
      </c>
      <c r="S22" s="136">
        <v>0.22222222222222221</v>
      </c>
      <c r="T22" s="257">
        <v>1</v>
      </c>
      <c r="U22" s="258">
        <v>4.5454545454545456E-2</v>
      </c>
    </row>
    <row r="23" spans="1:21" x14ac:dyDescent="0.2">
      <c r="A23" s="7" t="s">
        <v>60</v>
      </c>
      <c r="B23" s="101">
        <v>8</v>
      </c>
      <c r="C23" s="43">
        <v>0.12307692307692308</v>
      </c>
      <c r="D23" s="197">
        <v>2</v>
      </c>
      <c r="E23" s="43">
        <v>2.7397260273972601E-2</v>
      </c>
      <c r="F23" s="197">
        <v>2</v>
      </c>
      <c r="G23" s="43">
        <v>2.9411764705882353E-2</v>
      </c>
      <c r="H23" s="197">
        <v>9</v>
      </c>
      <c r="I23" s="43">
        <v>0.125</v>
      </c>
      <c r="J23" s="118">
        <v>1</v>
      </c>
      <c r="K23" s="43">
        <v>1.7241379310344827E-2</v>
      </c>
      <c r="L23" s="42">
        <v>2</v>
      </c>
      <c r="M23" s="136">
        <v>3.9215686274509803E-2</v>
      </c>
      <c r="N23" s="42">
        <v>3</v>
      </c>
      <c r="O23" s="136">
        <v>5.3571428571428568E-2</v>
      </c>
      <c r="P23" s="42">
        <v>2</v>
      </c>
      <c r="Q23" s="136">
        <v>5.2631578947368418E-2</v>
      </c>
      <c r="R23" s="42">
        <v>5</v>
      </c>
      <c r="S23" s="136">
        <v>0.18518518518518517</v>
      </c>
      <c r="T23" s="257">
        <v>2</v>
      </c>
      <c r="U23" s="258">
        <v>9.0909090909090912E-2</v>
      </c>
    </row>
    <row r="24" spans="1:21" x14ac:dyDescent="0.2">
      <c r="A24" s="7"/>
      <c r="B24" s="101"/>
      <c r="C24" s="43"/>
      <c r="D24" s="197"/>
      <c r="E24" s="43"/>
      <c r="F24" s="197"/>
      <c r="G24" s="43"/>
      <c r="H24" s="197"/>
      <c r="I24" s="43"/>
      <c r="J24" s="200"/>
      <c r="K24" s="43"/>
      <c r="L24" s="101"/>
      <c r="M24" s="136"/>
      <c r="N24" s="101"/>
      <c r="O24" s="136"/>
      <c r="P24" s="101"/>
      <c r="Q24" s="136"/>
      <c r="R24" s="101"/>
      <c r="S24" s="136"/>
      <c r="T24" s="264"/>
      <c r="U24" s="258"/>
    </row>
    <row r="25" spans="1:21" x14ac:dyDescent="0.2">
      <c r="A25" s="7" t="s">
        <v>61</v>
      </c>
      <c r="B25" s="101">
        <v>4</v>
      </c>
      <c r="C25" s="43">
        <v>6.1538461538461542E-2</v>
      </c>
      <c r="D25" s="197">
        <v>3</v>
      </c>
      <c r="E25" s="43">
        <v>4.1095890410958902E-2</v>
      </c>
      <c r="F25" s="197">
        <v>3</v>
      </c>
      <c r="G25" s="43">
        <v>4.4117647058823532E-2</v>
      </c>
      <c r="H25" s="197">
        <v>8</v>
      </c>
      <c r="I25" s="43">
        <v>0.1111111111111111</v>
      </c>
      <c r="J25" s="118" t="s">
        <v>163</v>
      </c>
      <c r="K25" s="43">
        <v>0</v>
      </c>
      <c r="L25" s="42" t="s">
        <v>163</v>
      </c>
      <c r="M25" s="136">
        <v>0</v>
      </c>
      <c r="N25" s="42">
        <v>4</v>
      </c>
      <c r="O25" s="136">
        <v>7.1428571428571425E-2</v>
      </c>
      <c r="P25" s="42">
        <v>4</v>
      </c>
      <c r="Q25" s="136">
        <v>0.10526315789473684</v>
      </c>
      <c r="R25" s="42">
        <v>3</v>
      </c>
      <c r="S25" s="136">
        <v>0.1111111111111111</v>
      </c>
      <c r="T25" s="257">
        <v>4</v>
      </c>
      <c r="U25" s="258">
        <v>0.18181818181818182</v>
      </c>
    </row>
    <row r="26" spans="1:21" x14ac:dyDescent="0.2">
      <c r="A26" s="7" t="s">
        <v>62</v>
      </c>
      <c r="B26" s="101">
        <v>2</v>
      </c>
      <c r="C26" s="43">
        <v>3.0769230769230771E-2</v>
      </c>
      <c r="D26" s="197">
        <v>4</v>
      </c>
      <c r="E26" s="43">
        <v>5.4794520547945202E-2</v>
      </c>
      <c r="F26" s="197">
        <v>1</v>
      </c>
      <c r="G26" s="43">
        <v>1.4705882352941176E-2</v>
      </c>
      <c r="H26" s="197">
        <v>2</v>
      </c>
      <c r="I26" s="43">
        <v>2.7777777777777776E-2</v>
      </c>
      <c r="J26" s="118">
        <v>1</v>
      </c>
      <c r="K26" s="43">
        <v>1.7241379310344827E-2</v>
      </c>
      <c r="L26" s="42">
        <v>1</v>
      </c>
      <c r="M26" s="136">
        <v>1.9607843137254902E-2</v>
      </c>
      <c r="N26" s="42">
        <v>1</v>
      </c>
      <c r="O26" s="136">
        <v>1.7857142857142856E-2</v>
      </c>
      <c r="P26" s="42">
        <v>2</v>
      </c>
      <c r="Q26" s="136">
        <v>5.2631578947368418E-2</v>
      </c>
      <c r="R26" s="42">
        <v>1</v>
      </c>
      <c r="S26" s="136">
        <v>3.7037037037037035E-2</v>
      </c>
      <c r="T26" s="257">
        <v>0</v>
      </c>
      <c r="U26" s="258">
        <v>0</v>
      </c>
    </row>
    <row r="27" spans="1:21" x14ac:dyDescent="0.2">
      <c r="A27" s="7" t="s">
        <v>63</v>
      </c>
      <c r="B27" s="101">
        <v>3</v>
      </c>
      <c r="C27" s="43">
        <v>4.6153846153846156E-2</v>
      </c>
      <c r="D27" s="197">
        <v>4</v>
      </c>
      <c r="E27" s="43">
        <v>5.4794520547945202E-2</v>
      </c>
      <c r="F27" s="197">
        <v>1</v>
      </c>
      <c r="G27" s="43">
        <v>1.4705882352941176E-2</v>
      </c>
      <c r="H27" s="197">
        <v>3</v>
      </c>
      <c r="I27" s="43">
        <v>4.1666666666666664E-2</v>
      </c>
      <c r="J27" s="118" t="s">
        <v>163</v>
      </c>
      <c r="K27" s="43">
        <v>0</v>
      </c>
      <c r="L27" s="42" t="s">
        <v>163</v>
      </c>
      <c r="M27" s="136">
        <v>0</v>
      </c>
      <c r="N27" s="42">
        <v>1</v>
      </c>
      <c r="O27" s="136">
        <v>1.7857142857142856E-2</v>
      </c>
      <c r="P27" s="42">
        <v>2</v>
      </c>
      <c r="Q27" s="136">
        <v>5.2631578947368418E-2</v>
      </c>
      <c r="R27" s="42">
        <v>1</v>
      </c>
      <c r="S27" s="136">
        <v>3.7037037037037035E-2</v>
      </c>
      <c r="T27" s="257">
        <v>2</v>
      </c>
      <c r="U27" s="258">
        <v>9.0909090909090912E-2</v>
      </c>
    </row>
    <row r="28" spans="1:21" x14ac:dyDescent="0.2">
      <c r="A28" s="7" t="s">
        <v>64</v>
      </c>
      <c r="B28" s="101">
        <v>4</v>
      </c>
      <c r="C28" s="43">
        <v>6.1538461538461542E-2</v>
      </c>
      <c r="D28" s="197">
        <v>6</v>
      </c>
      <c r="E28" s="43">
        <v>8.2191780821917804E-2</v>
      </c>
      <c r="F28" s="197">
        <v>5</v>
      </c>
      <c r="G28" s="43">
        <v>7.3529411764705885E-2</v>
      </c>
      <c r="H28" s="197">
        <v>3</v>
      </c>
      <c r="I28" s="43">
        <v>4.1666666666666664E-2</v>
      </c>
      <c r="J28" s="118">
        <v>5</v>
      </c>
      <c r="K28" s="43">
        <v>8.6206896551724144E-2</v>
      </c>
      <c r="L28" s="42">
        <v>3</v>
      </c>
      <c r="M28" s="136">
        <v>5.8823529411764705E-2</v>
      </c>
      <c r="N28" s="42">
        <v>2</v>
      </c>
      <c r="O28" s="136">
        <v>3.5714285714285712E-2</v>
      </c>
      <c r="P28" s="42">
        <v>1</v>
      </c>
      <c r="Q28" s="136">
        <v>2.6315789473684209E-2</v>
      </c>
      <c r="R28" s="42">
        <v>0</v>
      </c>
      <c r="S28" s="136">
        <v>0</v>
      </c>
      <c r="T28" s="257">
        <v>2</v>
      </c>
      <c r="U28" s="258">
        <v>9.0909090909090912E-2</v>
      </c>
    </row>
    <row r="29" spans="1:21" x14ac:dyDescent="0.2">
      <c r="A29" s="123"/>
      <c r="B29" s="139"/>
      <c r="C29" s="140"/>
      <c r="D29" s="139"/>
      <c r="E29" s="140"/>
      <c r="F29" s="139"/>
      <c r="G29" s="140"/>
      <c r="H29" s="139"/>
      <c r="I29" s="140"/>
      <c r="J29" s="139"/>
      <c r="K29" s="140"/>
      <c r="L29" s="141"/>
      <c r="M29" s="142"/>
      <c r="N29" s="141"/>
      <c r="O29" s="142"/>
      <c r="P29" s="141"/>
      <c r="Q29" s="142"/>
      <c r="R29" s="141"/>
      <c r="S29" s="142"/>
      <c r="T29" s="265"/>
      <c r="U29" s="261"/>
    </row>
    <row r="30" spans="1:21" s="4" customFormat="1" x14ac:dyDescent="0.2">
      <c r="A30" s="44" t="s">
        <v>9</v>
      </c>
      <c r="B30" s="102">
        <v>65</v>
      </c>
      <c r="C30" s="104">
        <v>1</v>
      </c>
      <c r="D30" s="102">
        <v>73</v>
      </c>
      <c r="E30" s="104">
        <v>1</v>
      </c>
      <c r="F30" s="102">
        <v>68</v>
      </c>
      <c r="G30" s="104">
        <v>1</v>
      </c>
      <c r="H30" s="102">
        <v>72</v>
      </c>
      <c r="I30" s="104">
        <v>1</v>
      </c>
      <c r="J30" s="102">
        <v>58</v>
      </c>
      <c r="K30" s="104">
        <v>1</v>
      </c>
      <c r="L30" s="103">
        <v>51</v>
      </c>
      <c r="M30" s="137">
        <v>1</v>
      </c>
      <c r="N30" s="103">
        <v>56</v>
      </c>
      <c r="O30" s="137">
        <v>1</v>
      </c>
      <c r="P30" s="103">
        <v>38</v>
      </c>
      <c r="Q30" s="137">
        <v>1</v>
      </c>
      <c r="R30" s="103">
        <v>27</v>
      </c>
      <c r="S30" s="137">
        <v>0.99999999999999978</v>
      </c>
      <c r="T30" s="266">
        <v>22</v>
      </c>
      <c r="U30" s="263">
        <v>1</v>
      </c>
    </row>
    <row r="31" spans="1:21" ht="14.25" x14ac:dyDescent="0.2">
      <c r="A31" s="44" t="s">
        <v>105</v>
      </c>
      <c r="B31" s="359">
        <v>68991</v>
      </c>
      <c r="C31" s="359"/>
      <c r="D31" s="359">
        <v>1353432</v>
      </c>
      <c r="E31" s="359"/>
      <c r="F31" s="359">
        <v>374922</v>
      </c>
      <c r="G31" s="359">
        <v>374922</v>
      </c>
      <c r="H31" s="359">
        <v>62530</v>
      </c>
      <c r="I31" s="359">
        <v>62530</v>
      </c>
      <c r="J31" s="359">
        <v>4445023</v>
      </c>
      <c r="K31" s="359"/>
      <c r="L31" s="357">
        <v>65172.32</v>
      </c>
      <c r="M31" s="365"/>
      <c r="N31" s="357">
        <v>162593</v>
      </c>
      <c r="O31" s="363"/>
      <c r="P31" s="357">
        <v>209188.15</v>
      </c>
      <c r="Q31" s="357"/>
      <c r="R31" s="357">
        <v>43735.49</v>
      </c>
      <c r="S31" s="357"/>
      <c r="T31" s="350">
        <v>456464</v>
      </c>
      <c r="U31" s="351"/>
    </row>
    <row r="32" spans="1:21" x14ac:dyDescent="0.2">
      <c r="A32" s="44" t="s">
        <v>65</v>
      </c>
      <c r="B32" s="359">
        <v>8120</v>
      </c>
      <c r="C32" s="359"/>
      <c r="D32" s="359">
        <v>5568</v>
      </c>
      <c r="E32" s="359"/>
      <c r="F32" s="359">
        <v>5392</v>
      </c>
      <c r="G32" s="359">
        <v>5392</v>
      </c>
      <c r="H32" s="359">
        <v>6277</v>
      </c>
      <c r="I32" s="359">
        <v>6277</v>
      </c>
      <c r="J32" s="359">
        <v>5256</v>
      </c>
      <c r="K32" s="359"/>
      <c r="L32" s="357">
        <v>4830.7700000000004</v>
      </c>
      <c r="M32" s="365"/>
      <c r="N32" s="357">
        <v>5512.5</v>
      </c>
      <c r="O32" s="362"/>
      <c r="P32" s="357">
        <v>8025.2049999999999</v>
      </c>
      <c r="Q32" s="357"/>
      <c r="R32" s="357">
        <v>13760</v>
      </c>
      <c r="S32" s="357"/>
      <c r="T32" s="352">
        <v>13140.91</v>
      </c>
      <c r="U32" s="353"/>
    </row>
    <row r="33" spans="1:21" x14ac:dyDescent="0.2">
      <c r="A33" s="75" t="s">
        <v>66</v>
      </c>
      <c r="B33" s="360">
        <v>14566</v>
      </c>
      <c r="C33" s="360"/>
      <c r="D33" s="360">
        <v>33026</v>
      </c>
      <c r="E33" s="360"/>
      <c r="F33" s="360">
        <v>18584</v>
      </c>
      <c r="G33" s="360">
        <v>18584</v>
      </c>
      <c r="H33" s="360">
        <v>12108</v>
      </c>
      <c r="I33" s="360">
        <v>12108</v>
      </c>
      <c r="J33" s="360">
        <v>102259</v>
      </c>
      <c r="K33" s="360"/>
      <c r="L33" s="356">
        <v>8944.9172549019622</v>
      </c>
      <c r="M33" s="364"/>
      <c r="N33" s="356">
        <v>11202.671607142855</v>
      </c>
      <c r="O33" s="366"/>
      <c r="P33" s="356">
        <v>17040.088684210525</v>
      </c>
      <c r="Q33" s="356"/>
      <c r="R33" s="356">
        <v>14185.08</v>
      </c>
      <c r="S33" s="356"/>
      <c r="T33" s="354">
        <v>36853.279545454548</v>
      </c>
      <c r="U33" s="355"/>
    </row>
    <row r="34" spans="1:21" ht="13.5" customHeight="1" x14ac:dyDescent="0.2">
      <c r="A34" s="175" t="s">
        <v>152</v>
      </c>
      <c r="B34" s="35"/>
      <c r="C34" s="35"/>
      <c r="D34" s="35"/>
      <c r="E34" s="35"/>
      <c r="F34" s="35"/>
      <c r="G34" s="35"/>
      <c r="H34" s="35"/>
      <c r="I34" s="35"/>
      <c r="J34" s="35"/>
      <c r="K34" s="36"/>
      <c r="L34" s="197"/>
      <c r="S34" s="194"/>
    </row>
    <row r="35" spans="1:21" ht="13.5" customHeight="1" x14ac:dyDescent="0.2">
      <c r="A35" s="176" t="s">
        <v>154</v>
      </c>
      <c r="B35" s="35"/>
      <c r="C35" s="35"/>
      <c r="D35" s="35"/>
      <c r="E35" s="35"/>
      <c r="F35" s="35"/>
      <c r="G35" s="35"/>
      <c r="H35" s="35"/>
      <c r="I35" s="35"/>
      <c r="J35" s="35"/>
      <c r="K35" s="36"/>
      <c r="L35" s="197"/>
      <c r="P35" s="201"/>
      <c r="R35" s="201"/>
    </row>
    <row r="36" spans="1:21" x14ac:dyDescent="0.2">
      <c r="A36" s="100" t="s">
        <v>136</v>
      </c>
      <c r="B36" s="45"/>
      <c r="C36" s="46"/>
      <c r="D36" s="45"/>
      <c r="E36" s="46"/>
      <c r="F36" s="45"/>
      <c r="G36" s="46"/>
      <c r="H36" s="45"/>
      <c r="I36" s="46"/>
      <c r="J36" s="45"/>
      <c r="K36" s="46"/>
      <c r="L36" s="45"/>
      <c r="M36" s="46"/>
    </row>
    <row r="37" spans="1:21" x14ac:dyDescent="0.2">
      <c r="A37" s="54" t="s">
        <v>113</v>
      </c>
      <c r="B37" s="199"/>
      <c r="C37" s="19"/>
      <c r="D37" s="199"/>
      <c r="E37" s="19"/>
      <c r="F37" s="199"/>
      <c r="G37" s="19"/>
      <c r="H37" s="199"/>
      <c r="I37" s="19"/>
      <c r="J37" s="199"/>
      <c r="K37" s="19"/>
      <c r="L37" s="199"/>
    </row>
    <row r="38" spans="1:21" x14ac:dyDescent="0.2">
      <c r="A38" s="54" t="s">
        <v>156</v>
      </c>
      <c r="B38" s="199"/>
      <c r="C38" s="19"/>
      <c r="D38" s="199"/>
      <c r="E38" s="19"/>
      <c r="F38" s="199"/>
      <c r="G38" s="19"/>
      <c r="H38" s="199"/>
      <c r="I38" s="19"/>
      <c r="J38" s="199"/>
      <c r="K38" s="19"/>
      <c r="L38" s="199"/>
    </row>
    <row r="39" spans="1:21" x14ac:dyDescent="0.2">
      <c r="A39" s="19"/>
      <c r="B39" s="199"/>
      <c r="C39" s="19"/>
      <c r="D39" s="199"/>
      <c r="E39" s="19"/>
      <c r="F39" s="199"/>
      <c r="G39" s="19"/>
      <c r="H39" s="199"/>
      <c r="I39" s="19"/>
      <c r="J39" s="199"/>
      <c r="K39" s="19"/>
      <c r="L39" s="199"/>
    </row>
    <row r="40" spans="1:21" x14ac:dyDescent="0.2">
      <c r="A40" s="208" t="s">
        <v>164</v>
      </c>
    </row>
  </sheetData>
  <mergeCells count="40">
    <mergeCell ref="T5:U5"/>
    <mergeCell ref="T31:U31"/>
    <mergeCell ref="T32:U32"/>
    <mergeCell ref="T33:U33"/>
    <mergeCell ref="R5:S5"/>
    <mergeCell ref="R31:S31"/>
    <mergeCell ref="H33:I33"/>
    <mergeCell ref="H31:I31"/>
    <mergeCell ref="R32:S32"/>
    <mergeCell ref="R33:S33"/>
    <mergeCell ref="N32:O32"/>
    <mergeCell ref="H32:I32"/>
    <mergeCell ref="N31:O31"/>
    <mergeCell ref="J33:K33"/>
    <mergeCell ref="L33:M33"/>
    <mergeCell ref="L32:M32"/>
    <mergeCell ref="J32:K32"/>
    <mergeCell ref="P32:Q32"/>
    <mergeCell ref="P33:Q33"/>
    <mergeCell ref="J31:K31"/>
    <mergeCell ref="L31:M31"/>
    <mergeCell ref="N33:O33"/>
    <mergeCell ref="F32:G32"/>
    <mergeCell ref="D32:E32"/>
    <mergeCell ref="B33:C33"/>
    <mergeCell ref="D33:E33"/>
    <mergeCell ref="F33:G33"/>
    <mergeCell ref="B32:C32"/>
    <mergeCell ref="N5:O5"/>
    <mergeCell ref="J5:K5"/>
    <mergeCell ref="L5:M5"/>
    <mergeCell ref="P31:Q31"/>
    <mergeCell ref="D31:E31"/>
    <mergeCell ref="F31:G31"/>
    <mergeCell ref="P5:Q5"/>
    <mergeCell ref="B5:C5"/>
    <mergeCell ref="D5:E5"/>
    <mergeCell ref="F5:G5"/>
    <mergeCell ref="B31:C31"/>
    <mergeCell ref="H5:I5"/>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zoomScaleNormal="100" workbookViewId="0"/>
  </sheetViews>
  <sheetFormatPr defaultRowHeight="12.75" x14ac:dyDescent="0.2"/>
  <cols>
    <col min="1" max="1" width="22.85546875" customWidth="1"/>
  </cols>
  <sheetData>
    <row r="1" spans="1:21" x14ac:dyDescent="0.2">
      <c r="A1" s="4" t="s">
        <v>68</v>
      </c>
    </row>
    <row r="2" spans="1:21" x14ac:dyDescent="0.2">
      <c r="A2" s="4" t="s">
        <v>166</v>
      </c>
    </row>
    <row r="3" spans="1:21" s="8" customFormat="1" x14ac:dyDescent="0.2">
      <c r="A3" s="6" t="s">
        <v>0</v>
      </c>
      <c r="B3" s="22"/>
      <c r="C3" s="22"/>
      <c r="D3" s="15"/>
      <c r="E3" s="15"/>
      <c r="F3" s="15"/>
      <c r="G3" s="12"/>
    </row>
    <row r="4" spans="1:21" x14ac:dyDescent="0.2">
      <c r="A4" s="129"/>
      <c r="B4" s="121"/>
      <c r="C4" s="121"/>
      <c r="D4" s="121"/>
      <c r="E4" s="121"/>
      <c r="F4" s="121"/>
      <c r="G4" s="121"/>
      <c r="H4" s="121"/>
      <c r="I4" s="121"/>
      <c r="J4" s="121"/>
      <c r="K4" s="121"/>
      <c r="L4" s="121"/>
      <c r="M4" s="121"/>
      <c r="N4" s="121"/>
      <c r="O4" s="121"/>
      <c r="P4" s="121"/>
      <c r="Q4" s="121"/>
      <c r="R4" s="121"/>
      <c r="S4" s="121"/>
      <c r="T4" s="121"/>
      <c r="U4" s="121"/>
    </row>
    <row r="5" spans="1:21" x14ac:dyDescent="0.2">
      <c r="A5" s="131"/>
      <c r="B5" s="358" t="s">
        <v>1</v>
      </c>
      <c r="C5" s="358"/>
      <c r="D5" s="358" t="s">
        <v>2</v>
      </c>
      <c r="E5" s="358"/>
      <c r="F5" s="358" t="s">
        <v>3</v>
      </c>
      <c r="G5" s="358"/>
      <c r="H5" s="358" t="s">
        <v>7</v>
      </c>
      <c r="I5" s="358"/>
      <c r="J5" s="358" t="s">
        <v>4</v>
      </c>
      <c r="K5" s="358"/>
      <c r="L5" s="358" t="s">
        <v>5</v>
      </c>
      <c r="M5" s="358"/>
      <c r="N5" s="349" t="s">
        <v>134</v>
      </c>
      <c r="O5" s="349"/>
      <c r="P5" s="349" t="s">
        <v>135</v>
      </c>
      <c r="Q5" s="349"/>
      <c r="R5" s="349" t="s">
        <v>165</v>
      </c>
      <c r="S5" s="349"/>
      <c r="T5" s="349" t="s">
        <v>185</v>
      </c>
      <c r="U5" s="349"/>
    </row>
    <row r="6" spans="1:21" s="4" customFormat="1" ht="14.25" x14ac:dyDescent="0.2">
      <c r="A6" s="75" t="s">
        <v>140</v>
      </c>
      <c r="B6" s="135" t="s">
        <v>31</v>
      </c>
      <c r="C6" s="135" t="s">
        <v>12</v>
      </c>
      <c r="D6" s="135" t="s">
        <v>31</v>
      </c>
      <c r="E6" s="135" t="s">
        <v>12</v>
      </c>
      <c r="F6" s="135" t="s">
        <v>31</v>
      </c>
      <c r="G6" s="135" t="s">
        <v>12</v>
      </c>
      <c r="H6" s="135" t="s">
        <v>31</v>
      </c>
      <c r="I6" s="135" t="s">
        <v>12</v>
      </c>
      <c r="J6" s="135" t="s">
        <v>31</v>
      </c>
      <c r="K6" s="135" t="s">
        <v>12</v>
      </c>
      <c r="L6" s="135" t="s">
        <v>31</v>
      </c>
      <c r="M6" s="135" t="s">
        <v>12</v>
      </c>
      <c r="N6" s="138" t="s">
        <v>31</v>
      </c>
      <c r="O6" s="138" t="s">
        <v>12</v>
      </c>
      <c r="P6" s="138" t="s">
        <v>31</v>
      </c>
      <c r="Q6" s="138" t="s">
        <v>12</v>
      </c>
      <c r="R6" s="138" t="s">
        <v>31</v>
      </c>
      <c r="S6" s="138" t="s">
        <v>12</v>
      </c>
      <c r="T6" s="138" t="s">
        <v>31</v>
      </c>
      <c r="U6" s="138" t="s">
        <v>12</v>
      </c>
    </row>
    <row r="7" spans="1:21" ht="21" customHeight="1" x14ac:dyDescent="0.2">
      <c r="A7" s="7" t="s">
        <v>47</v>
      </c>
      <c r="B7" s="41">
        <v>1</v>
      </c>
      <c r="C7" s="43">
        <v>6.6225165562913907E-3</v>
      </c>
      <c r="D7" s="8">
        <v>3</v>
      </c>
      <c r="E7" s="43">
        <v>1.7045454545454544E-2</v>
      </c>
      <c r="F7" s="8">
        <v>1</v>
      </c>
      <c r="G7" s="43">
        <v>6.6225165562913907E-3</v>
      </c>
      <c r="H7" s="8">
        <v>3</v>
      </c>
      <c r="I7" s="43">
        <v>1.7341040462427744E-2</v>
      </c>
      <c r="J7" s="41" t="s">
        <v>163</v>
      </c>
      <c r="K7" s="43">
        <v>0</v>
      </c>
      <c r="L7" s="42">
        <v>1</v>
      </c>
      <c r="M7" s="136">
        <v>8.8495575221238937E-3</v>
      </c>
      <c r="N7" s="42">
        <v>1</v>
      </c>
      <c r="O7" s="136">
        <v>8.1967213114754103E-3</v>
      </c>
      <c r="P7" s="42" t="s">
        <v>163</v>
      </c>
      <c r="Q7" s="136">
        <v>0</v>
      </c>
      <c r="R7" s="42">
        <v>0</v>
      </c>
      <c r="S7" s="136">
        <v>0</v>
      </c>
      <c r="T7" s="257">
        <v>0</v>
      </c>
      <c r="U7" s="258">
        <v>0</v>
      </c>
    </row>
    <row r="8" spans="1:21" x14ac:dyDescent="0.2">
      <c r="A8" s="7" t="s">
        <v>48</v>
      </c>
      <c r="B8" s="41">
        <v>6</v>
      </c>
      <c r="C8" s="43">
        <v>3.9735099337748346E-2</v>
      </c>
      <c r="D8" s="8">
        <v>4</v>
      </c>
      <c r="E8" s="43">
        <v>2.2727272727272728E-2</v>
      </c>
      <c r="F8" s="8">
        <v>9</v>
      </c>
      <c r="G8" s="43">
        <v>5.9602649006622516E-2</v>
      </c>
      <c r="H8" s="8">
        <v>10</v>
      </c>
      <c r="I8" s="43">
        <v>5.7803468208092484E-2</v>
      </c>
      <c r="J8" s="41">
        <v>6</v>
      </c>
      <c r="K8" s="43">
        <v>3.614457831325301E-2</v>
      </c>
      <c r="L8" s="42">
        <v>3</v>
      </c>
      <c r="M8" s="136">
        <v>2.6548672566371681E-2</v>
      </c>
      <c r="N8" s="42">
        <v>6</v>
      </c>
      <c r="O8" s="136">
        <v>4.9180327868852458E-2</v>
      </c>
      <c r="P8" s="42" t="s">
        <v>163</v>
      </c>
      <c r="Q8" s="136">
        <v>0</v>
      </c>
      <c r="R8" s="42">
        <v>2</v>
      </c>
      <c r="S8" s="136">
        <v>5.5555555555555552E-2</v>
      </c>
      <c r="T8" s="257">
        <v>0</v>
      </c>
      <c r="U8" s="258">
        <v>0</v>
      </c>
    </row>
    <row r="9" spans="1:21" x14ac:dyDescent="0.2">
      <c r="A9" s="7"/>
      <c r="B9" s="7"/>
      <c r="C9" s="43"/>
      <c r="D9" s="8"/>
      <c r="E9" s="43"/>
      <c r="F9" s="8"/>
      <c r="G9" s="43"/>
      <c r="H9" s="8"/>
      <c r="I9" s="43"/>
      <c r="J9" s="7"/>
      <c r="K9" s="43"/>
      <c r="L9" s="12"/>
      <c r="M9" s="136">
        <v>0</v>
      </c>
      <c r="N9" s="12"/>
      <c r="O9" s="136"/>
      <c r="P9" s="12"/>
      <c r="Q9" s="136"/>
      <c r="R9" s="12"/>
      <c r="S9" s="136"/>
      <c r="T9" s="259"/>
      <c r="U9" s="258"/>
    </row>
    <row r="10" spans="1:21" x14ac:dyDescent="0.2">
      <c r="A10" s="7" t="s">
        <v>49</v>
      </c>
      <c r="B10" s="41">
        <v>16</v>
      </c>
      <c r="C10" s="43">
        <v>0.10596026490066225</v>
      </c>
      <c r="D10" s="8">
        <v>10</v>
      </c>
      <c r="E10" s="43">
        <v>5.6818181818181816E-2</v>
      </c>
      <c r="F10" s="8">
        <v>13</v>
      </c>
      <c r="G10" s="43">
        <v>8.6092715231788075E-2</v>
      </c>
      <c r="H10" s="8">
        <v>18</v>
      </c>
      <c r="I10" s="43">
        <v>0.10404624277456648</v>
      </c>
      <c r="J10" s="41">
        <v>15</v>
      </c>
      <c r="K10" s="43">
        <v>9.036144578313253E-2</v>
      </c>
      <c r="L10" s="42">
        <v>12</v>
      </c>
      <c r="M10" s="136">
        <v>0.10619469026548672</v>
      </c>
      <c r="N10" s="42">
        <v>5</v>
      </c>
      <c r="O10" s="136">
        <v>4.0983606557377046E-2</v>
      </c>
      <c r="P10" s="42">
        <v>2</v>
      </c>
      <c r="Q10" s="136">
        <v>2.5974025974025976E-2</v>
      </c>
      <c r="R10" s="42">
        <v>1</v>
      </c>
      <c r="S10" s="136">
        <v>2.7777777777777776E-2</v>
      </c>
      <c r="T10" s="257">
        <v>5</v>
      </c>
      <c r="U10" s="258">
        <v>0.14705882352941177</v>
      </c>
    </row>
    <row r="11" spans="1:21" x14ac:dyDescent="0.2">
      <c r="A11" s="7" t="s">
        <v>50</v>
      </c>
      <c r="B11" s="41">
        <v>23</v>
      </c>
      <c r="C11" s="43">
        <v>0.15231788079470199</v>
      </c>
      <c r="D11" s="8">
        <v>13</v>
      </c>
      <c r="E11" s="43">
        <v>7.3863636363636367E-2</v>
      </c>
      <c r="F11" s="8">
        <v>11</v>
      </c>
      <c r="G11" s="43">
        <v>7.2847682119205295E-2</v>
      </c>
      <c r="H11" s="8">
        <v>9</v>
      </c>
      <c r="I11" s="43">
        <v>5.2023121387283239E-2</v>
      </c>
      <c r="J11" s="41">
        <v>11</v>
      </c>
      <c r="K11" s="43">
        <v>6.6265060240963861E-2</v>
      </c>
      <c r="L11" s="42">
        <v>8</v>
      </c>
      <c r="M11" s="136">
        <v>7.0796460176991149E-2</v>
      </c>
      <c r="N11" s="42">
        <v>8</v>
      </c>
      <c r="O11" s="136">
        <v>6.5573770491803282E-2</v>
      </c>
      <c r="P11" s="42">
        <v>3</v>
      </c>
      <c r="Q11" s="136">
        <v>3.896103896103896E-2</v>
      </c>
      <c r="R11" s="42">
        <v>0</v>
      </c>
      <c r="S11" s="136">
        <v>0</v>
      </c>
      <c r="T11" s="257">
        <v>3</v>
      </c>
      <c r="U11" s="258">
        <v>8.8235294117647065E-2</v>
      </c>
    </row>
    <row r="12" spans="1:21" x14ac:dyDescent="0.2">
      <c r="A12" s="7" t="s">
        <v>51</v>
      </c>
      <c r="B12" s="41">
        <v>10</v>
      </c>
      <c r="C12" s="43">
        <v>6.6225165562913912E-2</v>
      </c>
      <c r="D12" s="8">
        <v>11</v>
      </c>
      <c r="E12" s="43">
        <v>6.25E-2</v>
      </c>
      <c r="F12" s="8">
        <v>16</v>
      </c>
      <c r="G12" s="43">
        <v>0.10596026490066225</v>
      </c>
      <c r="H12" s="8">
        <v>9</v>
      </c>
      <c r="I12" s="43">
        <v>5.2023121387283239E-2</v>
      </c>
      <c r="J12" s="41">
        <v>12</v>
      </c>
      <c r="K12" s="43">
        <v>7.2289156626506021E-2</v>
      </c>
      <c r="L12" s="42">
        <v>9</v>
      </c>
      <c r="M12" s="136">
        <v>7.9646017699115043E-2</v>
      </c>
      <c r="N12" s="42">
        <v>6</v>
      </c>
      <c r="O12" s="136">
        <v>4.9180327868852458E-2</v>
      </c>
      <c r="P12" s="42">
        <v>8</v>
      </c>
      <c r="Q12" s="136">
        <v>0.1038961038961039</v>
      </c>
      <c r="R12" s="42">
        <v>1</v>
      </c>
      <c r="S12" s="136">
        <v>2.7777777777777776E-2</v>
      </c>
      <c r="T12" s="257">
        <v>1</v>
      </c>
      <c r="U12" s="258">
        <v>2.9411764705882353E-2</v>
      </c>
    </row>
    <row r="13" spans="1:21" x14ac:dyDescent="0.2">
      <c r="A13" s="7" t="s">
        <v>52</v>
      </c>
      <c r="B13" s="41">
        <v>15</v>
      </c>
      <c r="C13" s="43">
        <v>9.9337748344370855E-2</v>
      </c>
      <c r="D13" s="8">
        <v>9</v>
      </c>
      <c r="E13" s="43">
        <v>5.113636363636364E-2</v>
      </c>
      <c r="F13" s="8">
        <v>10</v>
      </c>
      <c r="G13" s="43">
        <v>6.6225165562913912E-2</v>
      </c>
      <c r="H13" s="8">
        <v>10</v>
      </c>
      <c r="I13" s="43">
        <v>5.7803468208092484E-2</v>
      </c>
      <c r="J13" s="41">
        <v>6</v>
      </c>
      <c r="K13" s="43">
        <v>3.614457831325301E-2</v>
      </c>
      <c r="L13" s="42">
        <v>10</v>
      </c>
      <c r="M13" s="136">
        <v>8.8495575221238937E-2</v>
      </c>
      <c r="N13" s="42">
        <v>6</v>
      </c>
      <c r="O13" s="136">
        <v>4.9180327868852458E-2</v>
      </c>
      <c r="P13" s="42">
        <v>5</v>
      </c>
      <c r="Q13" s="136">
        <v>6.4935064935064929E-2</v>
      </c>
      <c r="R13" s="42">
        <v>1</v>
      </c>
      <c r="S13" s="136">
        <v>2.7777777777777776E-2</v>
      </c>
      <c r="T13" s="257">
        <v>2</v>
      </c>
      <c r="U13" s="258">
        <v>5.8823529411764705E-2</v>
      </c>
    </row>
    <row r="14" spans="1:21" x14ac:dyDescent="0.2">
      <c r="A14" s="7"/>
      <c r="B14" s="7"/>
      <c r="C14" s="43"/>
      <c r="D14" s="8"/>
      <c r="E14" s="43"/>
      <c r="F14" s="8"/>
      <c r="G14" s="43"/>
      <c r="H14" s="8"/>
      <c r="I14" s="43"/>
      <c r="J14" s="7"/>
      <c r="K14" s="43"/>
      <c r="L14" s="12"/>
      <c r="M14" s="136"/>
      <c r="N14" s="12"/>
      <c r="O14" s="136"/>
      <c r="P14" s="12"/>
      <c r="Q14" s="136"/>
      <c r="R14" s="12"/>
      <c r="S14" s="136"/>
      <c r="T14" s="259"/>
      <c r="U14" s="258"/>
    </row>
    <row r="15" spans="1:21" x14ac:dyDescent="0.2">
      <c r="A15" s="7" t="s">
        <v>53</v>
      </c>
      <c r="B15" s="41">
        <v>12</v>
      </c>
      <c r="C15" s="43">
        <v>7.9470198675496692E-2</v>
      </c>
      <c r="D15" s="8">
        <v>16</v>
      </c>
      <c r="E15" s="43">
        <v>9.0909090909090912E-2</v>
      </c>
      <c r="F15" s="8">
        <v>9</v>
      </c>
      <c r="G15" s="43">
        <v>5.9602649006622516E-2</v>
      </c>
      <c r="H15" s="8">
        <v>20</v>
      </c>
      <c r="I15" s="43">
        <v>0.11560693641618497</v>
      </c>
      <c r="J15" s="41">
        <v>15</v>
      </c>
      <c r="K15" s="43">
        <v>9.036144578313253E-2</v>
      </c>
      <c r="L15" s="42">
        <v>14</v>
      </c>
      <c r="M15" s="136">
        <v>0.12389380530973451</v>
      </c>
      <c r="N15" s="42">
        <v>9</v>
      </c>
      <c r="O15" s="136">
        <v>7.3770491803278687E-2</v>
      </c>
      <c r="P15" s="42">
        <v>1</v>
      </c>
      <c r="Q15" s="136">
        <v>1.2987012987012988E-2</v>
      </c>
      <c r="R15" s="42">
        <v>1</v>
      </c>
      <c r="S15" s="136">
        <v>2.7777777777777776E-2</v>
      </c>
      <c r="T15" s="257">
        <v>1</v>
      </c>
      <c r="U15" s="258">
        <v>2.9411764705882353E-2</v>
      </c>
    </row>
    <row r="16" spans="1:21" x14ac:dyDescent="0.2">
      <c r="A16" s="7" t="s">
        <v>54</v>
      </c>
      <c r="B16" s="41">
        <v>5</v>
      </c>
      <c r="C16" s="43">
        <v>3.3112582781456956E-2</v>
      </c>
      <c r="D16" s="8">
        <v>20</v>
      </c>
      <c r="E16" s="43">
        <v>0.11363636363636363</v>
      </c>
      <c r="F16" s="8">
        <v>11</v>
      </c>
      <c r="G16" s="43">
        <v>7.2847682119205295E-2</v>
      </c>
      <c r="H16" s="8">
        <v>13</v>
      </c>
      <c r="I16" s="43">
        <v>7.5144508670520235E-2</v>
      </c>
      <c r="J16" s="41">
        <v>21</v>
      </c>
      <c r="K16" s="43">
        <v>0.12650602409638553</v>
      </c>
      <c r="L16" s="42">
        <v>8</v>
      </c>
      <c r="M16" s="136">
        <v>7.0796460176991149E-2</v>
      </c>
      <c r="N16" s="42">
        <v>14</v>
      </c>
      <c r="O16" s="136">
        <v>0.11475409836065574</v>
      </c>
      <c r="P16" s="42">
        <v>5</v>
      </c>
      <c r="Q16" s="136">
        <v>6.4935064935064929E-2</v>
      </c>
      <c r="R16" s="42">
        <v>2</v>
      </c>
      <c r="S16" s="136">
        <v>5.5555555555555552E-2</v>
      </c>
      <c r="T16" s="257">
        <v>2</v>
      </c>
      <c r="U16" s="258">
        <v>5.8823529411764705E-2</v>
      </c>
    </row>
    <row r="17" spans="1:21" x14ac:dyDescent="0.2">
      <c r="A17" s="7" t="s">
        <v>55</v>
      </c>
      <c r="B17" s="41">
        <v>7</v>
      </c>
      <c r="C17" s="43">
        <v>4.6357615894039736E-2</v>
      </c>
      <c r="D17" s="8">
        <v>10</v>
      </c>
      <c r="E17" s="43">
        <v>5.6818181818181816E-2</v>
      </c>
      <c r="F17" s="8">
        <v>12</v>
      </c>
      <c r="G17" s="43">
        <v>7.9470198675496692E-2</v>
      </c>
      <c r="H17" s="8">
        <v>14</v>
      </c>
      <c r="I17" s="43">
        <v>8.0924855491329481E-2</v>
      </c>
      <c r="J17" s="41">
        <v>11</v>
      </c>
      <c r="K17" s="43">
        <v>6.6265060240963861E-2</v>
      </c>
      <c r="L17" s="42">
        <v>9</v>
      </c>
      <c r="M17" s="136">
        <v>7.9646017699115043E-2</v>
      </c>
      <c r="N17" s="42">
        <v>4</v>
      </c>
      <c r="O17" s="136">
        <v>3.2786885245901641E-2</v>
      </c>
      <c r="P17" s="42">
        <v>2</v>
      </c>
      <c r="Q17" s="136">
        <v>2.5974025974025976E-2</v>
      </c>
      <c r="R17" s="42">
        <v>2</v>
      </c>
      <c r="S17" s="136">
        <v>5.5555555555555552E-2</v>
      </c>
      <c r="T17" s="257">
        <v>1</v>
      </c>
      <c r="U17" s="258">
        <v>2.9411764705882353E-2</v>
      </c>
    </row>
    <row r="18" spans="1:21" x14ac:dyDescent="0.2">
      <c r="A18" s="7" t="s">
        <v>56</v>
      </c>
      <c r="B18" s="41">
        <v>4</v>
      </c>
      <c r="C18" s="43">
        <v>2.6490066225165563E-2</v>
      </c>
      <c r="D18" s="8">
        <v>8</v>
      </c>
      <c r="E18" s="43">
        <v>4.5454545454545456E-2</v>
      </c>
      <c r="F18" s="8">
        <v>3</v>
      </c>
      <c r="G18" s="43">
        <v>1.9867549668874173E-2</v>
      </c>
      <c r="H18" s="8">
        <v>9</v>
      </c>
      <c r="I18" s="43">
        <v>5.2023121387283239E-2</v>
      </c>
      <c r="J18" s="41">
        <v>7</v>
      </c>
      <c r="K18" s="43">
        <v>4.2168674698795178E-2</v>
      </c>
      <c r="L18" s="42">
        <v>7</v>
      </c>
      <c r="M18" s="136">
        <v>6.1946902654867256E-2</v>
      </c>
      <c r="N18" s="42">
        <v>6</v>
      </c>
      <c r="O18" s="136">
        <v>4.9180327868852458E-2</v>
      </c>
      <c r="P18" s="42">
        <v>1</v>
      </c>
      <c r="Q18" s="136">
        <v>1.2987012987012988E-2</v>
      </c>
      <c r="R18" s="42">
        <v>1</v>
      </c>
      <c r="S18" s="136">
        <v>2.7777777777777776E-2</v>
      </c>
      <c r="T18" s="257">
        <v>3</v>
      </c>
      <c r="U18" s="258">
        <v>8.8235294117647065E-2</v>
      </c>
    </row>
    <row r="19" spans="1:21" x14ac:dyDescent="0.2">
      <c r="A19" s="7" t="s">
        <v>57</v>
      </c>
      <c r="B19" s="41">
        <v>11</v>
      </c>
      <c r="C19" s="43">
        <v>7.2847682119205295E-2</v>
      </c>
      <c r="D19" s="8">
        <v>11</v>
      </c>
      <c r="E19" s="43">
        <v>6.25E-2</v>
      </c>
      <c r="F19" s="8">
        <v>7</v>
      </c>
      <c r="G19" s="43">
        <v>4.6357615894039736E-2</v>
      </c>
      <c r="H19" s="8">
        <v>5</v>
      </c>
      <c r="I19" s="43">
        <v>2.8901734104046242E-2</v>
      </c>
      <c r="J19" s="41">
        <v>5</v>
      </c>
      <c r="K19" s="43">
        <v>3.0120481927710843E-2</v>
      </c>
      <c r="L19" s="42">
        <v>3</v>
      </c>
      <c r="M19" s="136">
        <v>2.6548672566371681E-2</v>
      </c>
      <c r="N19" s="42">
        <v>3</v>
      </c>
      <c r="O19" s="136">
        <v>2.4590163934426229E-2</v>
      </c>
      <c r="P19" s="42">
        <v>2</v>
      </c>
      <c r="Q19" s="136">
        <v>2.5974025974025976E-2</v>
      </c>
      <c r="R19" s="42">
        <v>0</v>
      </c>
      <c r="S19" s="136">
        <v>0</v>
      </c>
      <c r="T19" s="257">
        <v>0</v>
      </c>
      <c r="U19" s="258">
        <v>0</v>
      </c>
    </row>
    <row r="20" spans="1:21" x14ac:dyDescent="0.2">
      <c r="A20" s="7"/>
      <c r="B20" s="7"/>
      <c r="C20" s="43"/>
      <c r="D20" s="7"/>
      <c r="E20" s="43"/>
      <c r="F20" s="7"/>
      <c r="G20" s="43"/>
      <c r="H20" s="7"/>
      <c r="I20" s="43"/>
      <c r="J20" s="7"/>
      <c r="K20" s="43"/>
      <c r="L20" s="12"/>
      <c r="M20" s="136"/>
      <c r="N20" s="12"/>
      <c r="O20" s="136"/>
      <c r="P20" s="12"/>
      <c r="Q20" s="136"/>
      <c r="R20" s="12"/>
      <c r="S20" s="136"/>
      <c r="T20" s="259"/>
      <c r="U20" s="258"/>
    </row>
    <row r="21" spans="1:21" x14ac:dyDescent="0.2">
      <c r="A21" s="7" t="s">
        <v>58</v>
      </c>
      <c r="B21" s="41">
        <v>8</v>
      </c>
      <c r="C21" s="43">
        <v>5.2980132450331126E-2</v>
      </c>
      <c r="D21" s="8">
        <v>12</v>
      </c>
      <c r="E21" s="43">
        <v>6.8181818181818177E-2</v>
      </c>
      <c r="F21" s="8">
        <v>11</v>
      </c>
      <c r="G21" s="43">
        <v>7.2847682119205295E-2</v>
      </c>
      <c r="H21" s="8">
        <v>14</v>
      </c>
      <c r="I21" s="43">
        <v>8.0924855491329481E-2</v>
      </c>
      <c r="J21" s="41">
        <v>18</v>
      </c>
      <c r="K21" s="43">
        <v>0.10843373493975904</v>
      </c>
      <c r="L21" s="42">
        <v>9</v>
      </c>
      <c r="M21" s="136">
        <v>7.9646017699115043E-2</v>
      </c>
      <c r="N21" s="42">
        <v>14</v>
      </c>
      <c r="O21" s="136">
        <v>0.11475409836065574</v>
      </c>
      <c r="P21" s="42">
        <v>7</v>
      </c>
      <c r="Q21" s="136">
        <v>9.0909090909090912E-2</v>
      </c>
      <c r="R21" s="42">
        <v>7</v>
      </c>
      <c r="S21" s="136">
        <v>0.19444444444444445</v>
      </c>
      <c r="T21" s="257">
        <v>2</v>
      </c>
      <c r="U21" s="258">
        <v>5.8823529411764705E-2</v>
      </c>
    </row>
    <row r="22" spans="1:21" x14ac:dyDescent="0.2">
      <c r="A22" s="7" t="s">
        <v>59</v>
      </c>
      <c r="B22" s="41">
        <v>8</v>
      </c>
      <c r="C22" s="43">
        <v>5.2980132450331126E-2</v>
      </c>
      <c r="D22" s="8">
        <v>8</v>
      </c>
      <c r="E22" s="43">
        <v>4.5454545454545456E-2</v>
      </c>
      <c r="F22" s="8">
        <v>6</v>
      </c>
      <c r="G22" s="43">
        <v>3.9735099337748346E-2</v>
      </c>
      <c r="H22" s="8">
        <v>5</v>
      </c>
      <c r="I22" s="43">
        <v>2.8901734104046242E-2</v>
      </c>
      <c r="J22" s="41">
        <v>9</v>
      </c>
      <c r="K22" s="43">
        <v>5.4216867469879519E-2</v>
      </c>
      <c r="L22" s="42">
        <v>6</v>
      </c>
      <c r="M22" s="136">
        <v>5.3097345132743362E-2</v>
      </c>
      <c r="N22" s="42">
        <v>8</v>
      </c>
      <c r="O22" s="136">
        <v>6.5573770491803282E-2</v>
      </c>
      <c r="P22" s="42">
        <v>6</v>
      </c>
      <c r="Q22" s="136">
        <v>7.792207792207792E-2</v>
      </c>
      <c r="R22" s="42">
        <v>0</v>
      </c>
      <c r="S22" s="136">
        <v>0</v>
      </c>
      <c r="T22" s="257">
        <v>6</v>
      </c>
      <c r="U22" s="258">
        <v>0.17647058823529413</v>
      </c>
    </row>
    <row r="23" spans="1:21" x14ac:dyDescent="0.2">
      <c r="A23" s="7" t="s">
        <v>60</v>
      </c>
      <c r="B23" s="41">
        <v>3</v>
      </c>
      <c r="C23" s="43">
        <v>1.9867549668874173E-2</v>
      </c>
      <c r="D23" s="8">
        <v>13</v>
      </c>
      <c r="E23" s="43">
        <v>7.3863636363636367E-2</v>
      </c>
      <c r="F23" s="8">
        <v>13</v>
      </c>
      <c r="G23" s="43">
        <v>8.6092715231788075E-2</v>
      </c>
      <c r="H23" s="8">
        <v>11</v>
      </c>
      <c r="I23" s="43">
        <v>6.358381502890173E-2</v>
      </c>
      <c r="J23" s="41">
        <v>11</v>
      </c>
      <c r="K23" s="43">
        <v>6.6265060240963861E-2</v>
      </c>
      <c r="L23" s="42">
        <v>6</v>
      </c>
      <c r="M23" s="136">
        <v>5.3097345132743362E-2</v>
      </c>
      <c r="N23" s="42">
        <v>11</v>
      </c>
      <c r="O23" s="136">
        <v>9.0163934426229511E-2</v>
      </c>
      <c r="P23" s="42">
        <v>7</v>
      </c>
      <c r="Q23" s="136">
        <v>9.0909090909090912E-2</v>
      </c>
      <c r="R23" s="42">
        <v>7</v>
      </c>
      <c r="S23" s="136">
        <v>0.19444444444444445</v>
      </c>
      <c r="T23" s="257">
        <v>2</v>
      </c>
      <c r="U23" s="258">
        <v>5.8823529411764705E-2</v>
      </c>
    </row>
    <row r="24" spans="1:21" x14ac:dyDescent="0.2">
      <c r="A24" s="7"/>
      <c r="B24" s="7"/>
      <c r="C24" s="43"/>
      <c r="D24" s="8"/>
      <c r="E24" s="43"/>
      <c r="F24" s="8"/>
      <c r="G24" s="43"/>
      <c r="H24" s="8"/>
      <c r="I24" s="43"/>
      <c r="J24" s="7"/>
      <c r="K24" s="43"/>
      <c r="L24" s="12"/>
      <c r="M24" s="136"/>
      <c r="N24" s="12"/>
      <c r="O24" s="136"/>
      <c r="P24" s="12"/>
      <c r="Q24" s="136"/>
      <c r="R24" s="12"/>
      <c r="S24" s="136"/>
      <c r="T24" s="259"/>
      <c r="U24" s="258"/>
    </row>
    <row r="25" spans="1:21" x14ac:dyDescent="0.2">
      <c r="A25" s="7" t="s">
        <v>61</v>
      </c>
      <c r="B25" s="41">
        <v>10</v>
      </c>
      <c r="C25" s="43">
        <v>6.6225165562913912E-2</v>
      </c>
      <c r="D25" s="8">
        <v>20</v>
      </c>
      <c r="E25" s="43">
        <v>0.11363636363636363</v>
      </c>
      <c r="F25" s="8">
        <v>8</v>
      </c>
      <c r="G25" s="43">
        <v>5.2980132450331126E-2</v>
      </c>
      <c r="H25" s="8">
        <v>6</v>
      </c>
      <c r="I25" s="43">
        <v>3.4682080924855488E-2</v>
      </c>
      <c r="J25" s="41">
        <v>15</v>
      </c>
      <c r="K25" s="43">
        <v>9.036144578313253E-2</v>
      </c>
      <c r="L25" s="42">
        <v>5</v>
      </c>
      <c r="M25" s="136">
        <v>4.4247787610619468E-2</v>
      </c>
      <c r="N25" s="42">
        <v>6</v>
      </c>
      <c r="O25" s="136">
        <v>4.9180327868852458E-2</v>
      </c>
      <c r="P25" s="42">
        <v>10</v>
      </c>
      <c r="Q25" s="136">
        <v>0.12987012987012986</v>
      </c>
      <c r="R25" s="42">
        <v>5</v>
      </c>
      <c r="S25" s="136">
        <v>0.1388888888888889</v>
      </c>
      <c r="T25" s="257">
        <v>0</v>
      </c>
      <c r="U25" s="258">
        <v>0</v>
      </c>
    </row>
    <row r="26" spans="1:21" x14ac:dyDescent="0.2">
      <c r="A26" s="7" t="s">
        <v>62</v>
      </c>
      <c r="B26" s="41">
        <v>7</v>
      </c>
      <c r="C26" s="43">
        <v>4.6357615894039736E-2</v>
      </c>
      <c r="D26" s="8">
        <v>4</v>
      </c>
      <c r="E26" s="43">
        <v>2.2727272727272728E-2</v>
      </c>
      <c r="F26" s="8">
        <v>3</v>
      </c>
      <c r="G26" s="43">
        <v>1.9867549668874173E-2</v>
      </c>
      <c r="H26" s="8">
        <v>9</v>
      </c>
      <c r="I26" s="43">
        <v>5.2023121387283239E-2</v>
      </c>
      <c r="J26" s="41" t="s">
        <v>163</v>
      </c>
      <c r="K26" s="43">
        <v>0</v>
      </c>
      <c r="L26" s="42" t="s">
        <v>163</v>
      </c>
      <c r="M26" s="136">
        <v>0</v>
      </c>
      <c r="N26" s="42">
        <v>6</v>
      </c>
      <c r="O26" s="136">
        <v>4.9180327868852458E-2</v>
      </c>
      <c r="P26" s="42">
        <v>16</v>
      </c>
      <c r="Q26" s="136">
        <v>0.20779220779220781</v>
      </c>
      <c r="R26" s="42">
        <v>0</v>
      </c>
      <c r="S26" s="136">
        <v>0</v>
      </c>
      <c r="T26" s="257">
        <v>1</v>
      </c>
      <c r="U26" s="258">
        <v>2.9411764705882353E-2</v>
      </c>
    </row>
    <row r="27" spans="1:21" x14ac:dyDescent="0.2">
      <c r="A27" s="7" t="s">
        <v>63</v>
      </c>
      <c r="B27" s="41">
        <v>1</v>
      </c>
      <c r="C27" s="43">
        <v>6.6225165562913907E-3</v>
      </c>
      <c r="D27" s="8">
        <v>1</v>
      </c>
      <c r="E27" s="43">
        <v>5.681818181818182E-3</v>
      </c>
      <c r="F27" s="8">
        <v>1</v>
      </c>
      <c r="G27" s="43">
        <v>6.6225165562913907E-3</v>
      </c>
      <c r="H27" s="8">
        <v>3</v>
      </c>
      <c r="I27" s="43">
        <v>1.7341040462427744E-2</v>
      </c>
      <c r="J27" s="41" t="s">
        <v>163</v>
      </c>
      <c r="K27" s="43">
        <v>0</v>
      </c>
      <c r="L27" s="42">
        <v>2</v>
      </c>
      <c r="M27" s="136">
        <v>1.7699115044247787E-2</v>
      </c>
      <c r="N27" s="42">
        <v>2</v>
      </c>
      <c r="O27" s="136">
        <v>1.6393442622950821E-2</v>
      </c>
      <c r="P27" s="42" t="s">
        <v>163</v>
      </c>
      <c r="Q27" s="136">
        <v>0</v>
      </c>
      <c r="R27" s="42">
        <v>0</v>
      </c>
      <c r="S27" s="136">
        <v>0</v>
      </c>
      <c r="T27" s="257">
        <v>0</v>
      </c>
      <c r="U27" s="258">
        <v>0</v>
      </c>
    </row>
    <row r="28" spans="1:21" x14ac:dyDescent="0.2">
      <c r="A28" s="7" t="s">
        <v>64</v>
      </c>
      <c r="B28" s="41">
        <v>4</v>
      </c>
      <c r="C28" s="43">
        <v>2.6490066225165563E-2</v>
      </c>
      <c r="D28" s="8">
        <v>3</v>
      </c>
      <c r="E28" s="43">
        <v>1.7045454545454544E-2</v>
      </c>
      <c r="F28" s="8">
        <v>7</v>
      </c>
      <c r="G28" s="43">
        <v>4.6357615894039736E-2</v>
      </c>
      <c r="H28" s="8">
        <v>5</v>
      </c>
      <c r="I28" s="43">
        <v>2.8901734104046242E-2</v>
      </c>
      <c r="J28" s="41">
        <v>4</v>
      </c>
      <c r="K28" s="43">
        <v>2.4096385542168676E-2</v>
      </c>
      <c r="L28" s="42">
        <v>1</v>
      </c>
      <c r="M28" s="136">
        <v>8.8495575221238937E-3</v>
      </c>
      <c r="N28" s="42">
        <v>7</v>
      </c>
      <c r="O28" s="136">
        <v>5.737704918032787E-2</v>
      </c>
      <c r="P28" s="42">
        <v>2</v>
      </c>
      <c r="Q28" s="136">
        <v>2.5974025974025976E-2</v>
      </c>
      <c r="R28" s="42">
        <v>6</v>
      </c>
      <c r="S28" s="136">
        <v>0.16666666666666666</v>
      </c>
      <c r="T28" s="257">
        <v>5</v>
      </c>
      <c r="U28" s="258">
        <v>0.14705882352941177</v>
      </c>
    </row>
    <row r="29" spans="1:21" x14ac:dyDescent="0.2">
      <c r="A29" s="123"/>
      <c r="B29" s="139"/>
      <c r="C29" s="140"/>
      <c r="D29" s="139"/>
      <c r="E29" s="140"/>
      <c r="F29" s="139"/>
      <c r="G29" s="140"/>
      <c r="H29" s="139"/>
      <c r="I29" s="140"/>
      <c r="J29" s="139"/>
      <c r="K29" s="140"/>
      <c r="L29" s="141"/>
      <c r="M29" s="142"/>
      <c r="N29" s="141"/>
      <c r="O29" s="142"/>
      <c r="P29" s="141"/>
      <c r="Q29" s="142"/>
      <c r="R29" s="141"/>
      <c r="S29" s="142"/>
      <c r="T29" s="260"/>
      <c r="U29" s="261"/>
    </row>
    <row r="30" spans="1:21" s="4" customFormat="1" x14ac:dyDescent="0.2">
      <c r="A30" s="44" t="s">
        <v>9</v>
      </c>
      <c r="B30" s="102">
        <v>151</v>
      </c>
      <c r="C30" s="104">
        <v>1</v>
      </c>
      <c r="D30" s="102">
        <v>176</v>
      </c>
      <c r="E30" s="104">
        <v>1</v>
      </c>
      <c r="F30" s="102">
        <v>151</v>
      </c>
      <c r="G30" s="104">
        <v>1</v>
      </c>
      <c r="H30" s="102">
        <v>173</v>
      </c>
      <c r="I30" s="104">
        <v>1</v>
      </c>
      <c r="J30" s="102">
        <v>166</v>
      </c>
      <c r="K30" s="104">
        <v>1</v>
      </c>
      <c r="L30" s="103">
        <v>113</v>
      </c>
      <c r="M30" s="137">
        <v>1</v>
      </c>
      <c r="N30" s="103">
        <v>122</v>
      </c>
      <c r="O30" s="137">
        <v>1</v>
      </c>
      <c r="P30" s="103">
        <v>77</v>
      </c>
      <c r="Q30" s="137">
        <v>1</v>
      </c>
      <c r="R30" s="103">
        <v>36</v>
      </c>
      <c r="S30" s="137">
        <v>0.99999999999999989</v>
      </c>
      <c r="T30" s="262">
        <v>34</v>
      </c>
      <c r="U30" s="263">
        <v>1</v>
      </c>
    </row>
    <row r="31" spans="1:21" ht="14.25" x14ac:dyDescent="0.2">
      <c r="A31" s="44" t="s">
        <v>105</v>
      </c>
      <c r="B31" s="359">
        <v>131466</v>
      </c>
      <c r="C31" s="367"/>
      <c r="D31" s="368">
        <v>114801</v>
      </c>
      <c r="E31" s="369" t="s">
        <v>70</v>
      </c>
      <c r="F31" s="368">
        <v>442366</v>
      </c>
      <c r="G31" s="368">
        <v>442366</v>
      </c>
      <c r="H31" s="359">
        <v>289167</v>
      </c>
      <c r="I31" s="359">
        <v>289167</v>
      </c>
      <c r="J31" s="359">
        <v>89700</v>
      </c>
      <c r="K31" s="359"/>
      <c r="L31" s="357">
        <v>318629.65999999997</v>
      </c>
      <c r="M31" s="365"/>
      <c r="N31" s="357">
        <v>168957.29</v>
      </c>
      <c r="O31" s="362"/>
      <c r="P31" s="357">
        <v>557038.79</v>
      </c>
      <c r="Q31" s="357"/>
      <c r="R31" s="357">
        <v>1762129.5</v>
      </c>
      <c r="S31" s="357"/>
      <c r="T31" s="350">
        <v>127229.81</v>
      </c>
      <c r="U31" s="351"/>
    </row>
    <row r="32" spans="1:21" x14ac:dyDescent="0.2">
      <c r="A32" s="44" t="s">
        <v>65</v>
      </c>
      <c r="B32" s="359">
        <v>5200</v>
      </c>
      <c r="C32" s="367"/>
      <c r="D32" s="368">
        <v>7000</v>
      </c>
      <c r="E32" s="369" t="s">
        <v>71</v>
      </c>
      <c r="F32" s="368">
        <v>6275</v>
      </c>
      <c r="G32" s="368">
        <v>6275</v>
      </c>
      <c r="H32" s="359">
        <v>6078</v>
      </c>
      <c r="I32" s="359">
        <v>6078</v>
      </c>
      <c r="J32" s="359">
        <v>6746</v>
      </c>
      <c r="K32" s="359"/>
      <c r="L32" s="357">
        <v>5900</v>
      </c>
      <c r="M32" s="365"/>
      <c r="N32" s="357">
        <v>8038.94</v>
      </c>
      <c r="O32" s="362"/>
      <c r="P32" s="357">
        <v>13500</v>
      </c>
      <c r="Q32" s="357"/>
      <c r="R32" s="357">
        <v>13500.48</v>
      </c>
      <c r="S32" s="357"/>
      <c r="T32" s="352">
        <v>8381.25</v>
      </c>
      <c r="U32" s="353"/>
    </row>
    <row r="33" spans="1:21" x14ac:dyDescent="0.2">
      <c r="A33" s="75" t="s">
        <v>66</v>
      </c>
      <c r="B33" s="360">
        <v>11263</v>
      </c>
      <c r="C33" s="370"/>
      <c r="D33" s="371">
        <v>11061</v>
      </c>
      <c r="E33" s="372" t="s">
        <v>72</v>
      </c>
      <c r="F33" s="371">
        <v>19499</v>
      </c>
      <c r="G33" s="371">
        <v>19499</v>
      </c>
      <c r="H33" s="360">
        <v>13911</v>
      </c>
      <c r="I33" s="360">
        <v>13911</v>
      </c>
      <c r="J33" s="360">
        <v>9940</v>
      </c>
      <c r="K33" s="360"/>
      <c r="L33" s="356">
        <v>10552.125000000002</v>
      </c>
      <c r="M33" s="364"/>
      <c r="N33" s="356">
        <v>14335.709180327869</v>
      </c>
      <c r="O33" s="366"/>
      <c r="P33" s="356">
        <v>23478.498181818188</v>
      </c>
      <c r="Q33" s="356"/>
      <c r="R33" s="356">
        <v>85621.53</v>
      </c>
      <c r="S33" s="356"/>
      <c r="T33" s="354">
        <v>19152.004117647055</v>
      </c>
      <c r="U33" s="355"/>
    </row>
    <row r="34" spans="1:21" ht="13.5" customHeight="1" x14ac:dyDescent="0.2">
      <c r="A34" s="175" t="s">
        <v>152</v>
      </c>
      <c r="B34" s="35"/>
      <c r="C34" s="35"/>
      <c r="D34" s="35"/>
      <c r="E34" s="35"/>
      <c r="F34" s="35"/>
      <c r="G34" s="35"/>
      <c r="H34" s="35"/>
      <c r="I34" s="35"/>
      <c r="J34" s="35"/>
      <c r="K34" s="36"/>
      <c r="L34" s="8"/>
    </row>
    <row r="35" spans="1:21" ht="13.5" customHeight="1" x14ac:dyDescent="0.2">
      <c r="A35" s="176" t="s">
        <v>155</v>
      </c>
      <c r="B35" s="35"/>
      <c r="C35" s="35"/>
      <c r="D35" s="35"/>
      <c r="E35" s="35"/>
      <c r="F35" s="35"/>
      <c r="G35" s="35"/>
      <c r="H35" s="35"/>
      <c r="I35" s="35"/>
      <c r="J35" s="35"/>
      <c r="K35" s="36"/>
      <c r="L35" s="8"/>
    </row>
    <row r="36" spans="1:21" x14ac:dyDescent="0.2">
      <c r="A36" s="100" t="s">
        <v>136</v>
      </c>
      <c r="B36" s="45"/>
      <c r="C36" s="46"/>
      <c r="D36" s="45"/>
      <c r="E36" s="46"/>
      <c r="F36" s="45"/>
      <c r="G36" s="46"/>
      <c r="H36" s="45"/>
      <c r="I36" s="46"/>
      <c r="J36" s="45"/>
      <c r="K36" s="46"/>
      <c r="L36" s="45"/>
      <c r="M36" s="46"/>
    </row>
    <row r="37" spans="1:21" x14ac:dyDescent="0.2">
      <c r="A37" s="19" t="s">
        <v>112</v>
      </c>
      <c r="B37" s="19"/>
      <c r="C37" s="19"/>
      <c r="D37" s="19"/>
      <c r="E37" s="19"/>
      <c r="F37" s="19"/>
      <c r="G37" s="19"/>
      <c r="H37" s="19"/>
      <c r="I37" s="19"/>
      <c r="J37" s="19"/>
      <c r="K37" s="19"/>
      <c r="L37" s="19"/>
    </row>
    <row r="38" spans="1:21" x14ac:dyDescent="0.2">
      <c r="A38" s="54" t="s">
        <v>156</v>
      </c>
      <c r="B38" s="19"/>
      <c r="C38" s="19"/>
      <c r="D38" s="19"/>
      <c r="E38" s="19"/>
      <c r="F38" s="19"/>
      <c r="G38" s="19"/>
      <c r="H38" s="19"/>
      <c r="I38" s="19"/>
      <c r="J38" s="19"/>
      <c r="K38" s="19"/>
      <c r="L38" s="19"/>
    </row>
    <row r="39" spans="1:21" x14ac:dyDescent="0.2">
      <c r="A39" s="177"/>
      <c r="B39" s="19"/>
      <c r="C39" s="19"/>
      <c r="D39" s="19"/>
      <c r="E39" s="19"/>
      <c r="F39" s="19"/>
      <c r="G39" s="19"/>
      <c r="H39" s="19"/>
      <c r="I39" s="19"/>
      <c r="J39" s="19"/>
      <c r="K39" s="19"/>
      <c r="L39" s="19"/>
    </row>
    <row r="40" spans="1:21" x14ac:dyDescent="0.2">
      <c r="A40" s="208" t="s">
        <v>164</v>
      </c>
    </row>
  </sheetData>
  <mergeCells count="40">
    <mergeCell ref="T5:U5"/>
    <mergeCell ref="T31:U31"/>
    <mergeCell ref="T32:U32"/>
    <mergeCell ref="T33:U33"/>
    <mergeCell ref="R5:S5"/>
    <mergeCell ref="R31:S31"/>
    <mergeCell ref="H33:I33"/>
    <mergeCell ref="H31:I31"/>
    <mergeCell ref="R32:S32"/>
    <mergeCell ref="R33:S33"/>
    <mergeCell ref="N32:O32"/>
    <mergeCell ref="H32:I32"/>
    <mergeCell ref="N31:O31"/>
    <mergeCell ref="J33:K33"/>
    <mergeCell ref="L33:M33"/>
    <mergeCell ref="L32:M32"/>
    <mergeCell ref="J32:K32"/>
    <mergeCell ref="P32:Q32"/>
    <mergeCell ref="P33:Q33"/>
    <mergeCell ref="J31:K31"/>
    <mergeCell ref="L31:M31"/>
    <mergeCell ref="N33:O33"/>
    <mergeCell ref="F32:G32"/>
    <mergeCell ref="D32:E32"/>
    <mergeCell ref="B33:C33"/>
    <mergeCell ref="D33:E33"/>
    <mergeCell ref="F33:G33"/>
    <mergeCell ref="B32:C32"/>
    <mergeCell ref="N5:O5"/>
    <mergeCell ref="J5:K5"/>
    <mergeCell ref="L5:M5"/>
    <mergeCell ref="P31:Q31"/>
    <mergeCell ref="D31:E31"/>
    <mergeCell ref="F31:G31"/>
    <mergeCell ref="P5:Q5"/>
    <mergeCell ref="B5:C5"/>
    <mergeCell ref="D5:E5"/>
    <mergeCell ref="F5:G5"/>
    <mergeCell ref="B31:C31"/>
    <mergeCell ref="H5:I5"/>
  </mergeCells>
  <phoneticPr fontId="7" type="noConversion"/>
  <hyperlinks>
    <hyperlink ref="A3" location="Index!A1" display="Index"/>
  </hyperlinks>
  <pageMargins left="0.74803149606299213" right="0.74803149606299213" top="0.98425196850393704" bottom="0.98425196850393704" header="0.51181102362204722" footer="0.51181102362204722"/>
  <pageSetup paperSize="9" scale="78"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0"/>
  <sheetViews>
    <sheetView showGridLines="0" zoomScale="90" zoomScaleNormal="90" workbookViewId="0"/>
  </sheetViews>
  <sheetFormatPr defaultRowHeight="12.75" x14ac:dyDescent="0.2"/>
  <cols>
    <col min="1" max="1" width="22.85546875" customWidth="1"/>
    <col min="3" max="3" width="9.7109375" customWidth="1"/>
  </cols>
  <sheetData>
    <row r="1" spans="1:21" x14ac:dyDescent="0.2">
      <c r="A1" s="4" t="s">
        <v>69</v>
      </c>
    </row>
    <row r="2" spans="1:21" x14ac:dyDescent="0.2">
      <c r="A2" s="4" t="s">
        <v>196</v>
      </c>
    </row>
    <row r="3" spans="1:21" s="8" customFormat="1" x14ac:dyDescent="0.2">
      <c r="A3" s="6" t="s">
        <v>0</v>
      </c>
      <c r="B3" s="202"/>
      <c r="C3" s="202"/>
      <c r="D3" s="203"/>
      <c r="E3" s="203"/>
      <c r="F3" s="203"/>
      <c r="G3" s="204"/>
    </row>
    <row r="4" spans="1:21" x14ac:dyDescent="0.2">
      <c r="A4" s="129"/>
      <c r="B4" s="121"/>
      <c r="C4" s="121"/>
      <c r="D4" s="121"/>
      <c r="E4" s="121"/>
      <c r="F4" s="121"/>
      <c r="G4" s="121"/>
      <c r="H4" s="121"/>
      <c r="I4" s="121"/>
      <c r="J4" s="121"/>
      <c r="K4" s="121"/>
      <c r="L4" s="121"/>
      <c r="M4" s="121"/>
      <c r="N4" s="121"/>
      <c r="O4" s="121"/>
      <c r="P4" s="121"/>
      <c r="Q4" s="121"/>
      <c r="R4" s="121"/>
      <c r="S4" s="121"/>
      <c r="T4" s="121"/>
      <c r="U4" s="121"/>
    </row>
    <row r="5" spans="1:21" x14ac:dyDescent="0.2">
      <c r="A5" s="131"/>
      <c r="B5" s="358" t="s">
        <v>1</v>
      </c>
      <c r="C5" s="358"/>
      <c r="D5" s="358" t="s">
        <v>2</v>
      </c>
      <c r="E5" s="358"/>
      <c r="F5" s="358" t="s">
        <v>3</v>
      </c>
      <c r="G5" s="358"/>
      <c r="H5" s="358" t="s">
        <v>7</v>
      </c>
      <c r="I5" s="358"/>
      <c r="J5" s="358" t="s">
        <v>4</v>
      </c>
      <c r="K5" s="358"/>
      <c r="L5" s="358" t="s">
        <v>5</v>
      </c>
      <c r="M5" s="358"/>
      <c r="N5" s="349" t="s">
        <v>134</v>
      </c>
      <c r="O5" s="349"/>
      <c r="P5" s="349" t="s">
        <v>135</v>
      </c>
      <c r="Q5" s="349"/>
      <c r="R5" s="349" t="s">
        <v>165</v>
      </c>
      <c r="S5" s="349"/>
      <c r="T5" s="349" t="s">
        <v>185</v>
      </c>
      <c r="U5" s="349"/>
    </row>
    <row r="6" spans="1:21" s="4" customFormat="1" ht="14.25" x14ac:dyDescent="0.2">
      <c r="A6" s="75" t="s">
        <v>140</v>
      </c>
      <c r="B6" s="135" t="s">
        <v>31</v>
      </c>
      <c r="C6" s="135" t="s">
        <v>12</v>
      </c>
      <c r="D6" s="135" t="s">
        <v>31</v>
      </c>
      <c r="E6" s="135" t="s">
        <v>12</v>
      </c>
      <c r="F6" s="135" t="s">
        <v>31</v>
      </c>
      <c r="G6" s="135" t="s">
        <v>12</v>
      </c>
      <c r="H6" s="135" t="s">
        <v>31</v>
      </c>
      <c r="I6" s="135" t="s">
        <v>12</v>
      </c>
      <c r="J6" s="135" t="s">
        <v>31</v>
      </c>
      <c r="K6" s="135" t="s">
        <v>12</v>
      </c>
      <c r="L6" s="138" t="s">
        <v>31</v>
      </c>
      <c r="M6" s="138" t="s">
        <v>12</v>
      </c>
      <c r="N6" s="138" t="s">
        <v>31</v>
      </c>
      <c r="O6" s="138" t="s">
        <v>12</v>
      </c>
      <c r="P6" s="138" t="s">
        <v>31</v>
      </c>
      <c r="Q6" s="138" t="s">
        <v>12</v>
      </c>
      <c r="R6" s="138" t="s">
        <v>31</v>
      </c>
      <c r="S6" s="138" t="s">
        <v>12</v>
      </c>
      <c r="T6" s="138" t="s">
        <v>31</v>
      </c>
      <c r="U6" s="138" t="s">
        <v>12</v>
      </c>
    </row>
    <row r="7" spans="1:21" ht="21" customHeight="1" x14ac:dyDescent="0.2">
      <c r="A7" s="88" t="s">
        <v>47</v>
      </c>
      <c r="B7" s="192">
        <v>1</v>
      </c>
      <c r="C7" s="43">
        <v>1.0869565217391304E-2</v>
      </c>
      <c r="D7" s="8">
        <v>3</v>
      </c>
      <c r="E7" s="43">
        <v>3.6585365853658534E-2</v>
      </c>
      <c r="F7" s="8">
        <v>1</v>
      </c>
      <c r="G7" s="43">
        <v>1.3698630136986301E-2</v>
      </c>
      <c r="H7" s="8" t="s">
        <v>163</v>
      </c>
      <c r="I7" s="43">
        <v>0</v>
      </c>
      <c r="J7" s="192">
        <v>1</v>
      </c>
      <c r="K7" s="43">
        <v>1.282051282051282E-2</v>
      </c>
      <c r="L7" s="205">
        <v>4</v>
      </c>
      <c r="M7" s="136">
        <v>4.878048780487805E-2</v>
      </c>
      <c r="N7" s="205">
        <v>5</v>
      </c>
      <c r="O7" s="136">
        <v>3.8461538461538464E-2</v>
      </c>
      <c r="P7" s="205" t="s">
        <v>163</v>
      </c>
      <c r="Q7" s="136">
        <v>0</v>
      </c>
      <c r="R7" s="205">
        <v>0</v>
      </c>
      <c r="S7" s="136">
        <v>0</v>
      </c>
      <c r="T7" s="257">
        <v>1</v>
      </c>
      <c r="U7" s="258">
        <v>1.2987012987012988E-2</v>
      </c>
    </row>
    <row r="8" spans="1:21" x14ac:dyDescent="0.2">
      <c r="A8" s="88" t="s">
        <v>48</v>
      </c>
      <c r="B8" s="192">
        <v>1</v>
      </c>
      <c r="C8" s="43">
        <v>1.0869565217391304E-2</v>
      </c>
      <c r="D8" s="8">
        <v>1</v>
      </c>
      <c r="E8" s="43">
        <v>1.2195121951219513E-2</v>
      </c>
      <c r="F8" s="8" t="s">
        <v>163</v>
      </c>
      <c r="G8" s="43">
        <v>0</v>
      </c>
      <c r="H8" s="8">
        <v>3</v>
      </c>
      <c r="I8" s="43">
        <v>4.1666666666666664E-2</v>
      </c>
      <c r="J8" s="192">
        <v>2</v>
      </c>
      <c r="K8" s="43">
        <v>2.564102564102564E-2</v>
      </c>
      <c r="L8" s="205">
        <v>3</v>
      </c>
      <c r="M8" s="136">
        <v>3.6585365853658534E-2</v>
      </c>
      <c r="N8" s="205">
        <v>8</v>
      </c>
      <c r="O8" s="136">
        <v>6.1538461538461542E-2</v>
      </c>
      <c r="P8" s="205">
        <v>4</v>
      </c>
      <c r="Q8" s="136">
        <v>4.7058823529411764E-2</v>
      </c>
      <c r="R8" s="205">
        <v>0</v>
      </c>
      <c r="S8" s="136">
        <v>0</v>
      </c>
      <c r="T8" s="257">
        <v>1</v>
      </c>
      <c r="U8" s="258">
        <v>1.2987012987012988E-2</v>
      </c>
    </row>
    <row r="9" spans="1:21" x14ac:dyDescent="0.2">
      <c r="A9" s="88"/>
      <c r="B9" s="88"/>
      <c r="C9" s="43"/>
      <c r="D9" s="8"/>
      <c r="E9" s="43"/>
      <c r="F9" s="8"/>
      <c r="G9" s="43"/>
      <c r="H9" s="8"/>
      <c r="I9" s="43"/>
      <c r="J9" s="88"/>
      <c r="K9" s="43"/>
      <c r="L9" s="204"/>
      <c r="M9" s="136">
        <v>0</v>
      </c>
      <c r="N9" s="204"/>
      <c r="O9" s="136"/>
      <c r="P9" s="204"/>
      <c r="Q9" s="136"/>
      <c r="R9" s="204"/>
      <c r="S9" s="136"/>
      <c r="T9" s="259"/>
      <c r="U9" s="258"/>
    </row>
    <row r="10" spans="1:21" x14ac:dyDescent="0.2">
      <c r="A10" s="88" t="s">
        <v>49</v>
      </c>
      <c r="B10" s="192">
        <v>10</v>
      </c>
      <c r="C10" s="43">
        <v>0.10869565217391304</v>
      </c>
      <c r="D10" s="8">
        <v>7</v>
      </c>
      <c r="E10" s="43">
        <v>8.5365853658536592E-2</v>
      </c>
      <c r="F10" s="8">
        <v>2</v>
      </c>
      <c r="G10" s="43">
        <v>2.7397260273972601E-2</v>
      </c>
      <c r="H10" s="8">
        <v>5</v>
      </c>
      <c r="I10" s="43">
        <v>6.9444444444444448E-2</v>
      </c>
      <c r="J10" s="192">
        <v>5</v>
      </c>
      <c r="K10" s="43">
        <v>6.4102564102564097E-2</v>
      </c>
      <c r="L10" s="205">
        <v>4</v>
      </c>
      <c r="M10" s="136">
        <v>4.878048780487805E-2</v>
      </c>
      <c r="N10" s="205">
        <v>10</v>
      </c>
      <c r="O10" s="136">
        <v>7.6923076923076927E-2</v>
      </c>
      <c r="P10" s="205">
        <v>7</v>
      </c>
      <c r="Q10" s="136">
        <v>8.2352941176470587E-2</v>
      </c>
      <c r="R10" s="205">
        <v>3</v>
      </c>
      <c r="S10" s="136">
        <v>4.1666666666666664E-2</v>
      </c>
      <c r="T10" s="257">
        <v>7</v>
      </c>
      <c r="U10" s="258">
        <v>9.0909090909090912E-2</v>
      </c>
    </row>
    <row r="11" spans="1:21" x14ac:dyDescent="0.2">
      <c r="A11" s="88" t="s">
        <v>50</v>
      </c>
      <c r="B11" s="192">
        <v>7</v>
      </c>
      <c r="C11" s="43">
        <v>7.6086956521739135E-2</v>
      </c>
      <c r="D11" s="8">
        <v>9</v>
      </c>
      <c r="E11" s="43">
        <v>0.10975609756097561</v>
      </c>
      <c r="F11" s="8">
        <v>10</v>
      </c>
      <c r="G11" s="43">
        <v>0.13698630136986301</v>
      </c>
      <c r="H11" s="8">
        <v>11</v>
      </c>
      <c r="I11" s="43">
        <v>0.15277777777777779</v>
      </c>
      <c r="J11" s="192">
        <v>5</v>
      </c>
      <c r="K11" s="43">
        <v>6.4102564102564097E-2</v>
      </c>
      <c r="L11" s="205">
        <v>3</v>
      </c>
      <c r="M11" s="136">
        <v>3.6585365853658534E-2</v>
      </c>
      <c r="N11" s="205">
        <v>7</v>
      </c>
      <c r="O11" s="136">
        <v>5.3846153846153849E-2</v>
      </c>
      <c r="P11" s="205">
        <v>5</v>
      </c>
      <c r="Q11" s="136">
        <v>5.8823529411764705E-2</v>
      </c>
      <c r="R11" s="205">
        <v>5</v>
      </c>
      <c r="S11" s="136">
        <v>6.9444444444444448E-2</v>
      </c>
      <c r="T11" s="257">
        <v>2</v>
      </c>
      <c r="U11" s="258">
        <v>2.5974025974025976E-2</v>
      </c>
    </row>
    <row r="12" spans="1:21" x14ac:dyDescent="0.2">
      <c r="A12" s="88" t="s">
        <v>51</v>
      </c>
      <c r="B12" s="192">
        <v>8</v>
      </c>
      <c r="C12" s="43">
        <v>8.6956521739130432E-2</v>
      </c>
      <c r="D12" s="8">
        <v>5</v>
      </c>
      <c r="E12" s="43">
        <v>6.097560975609756E-2</v>
      </c>
      <c r="F12" s="8">
        <v>2</v>
      </c>
      <c r="G12" s="43">
        <v>2.7397260273972601E-2</v>
      </c>
      <c r="H12" s="8">
        <v>4</v>
      </c>
      <c r="I12" s="43">
        <v>5.5555555555555552E-2</v>
      </c>
      <c r="J12" s="192">
        <v>7</v>
      </c>
      <c r="K12" s="43">
        <v>8.9743589743589744E-2</v>
      </c>
      <c r="L12" s="205">
        <v>5</v>
      </c>
      <c r="M12" s="136">
        <v>6.097560975609756E-2</v>
      </c>
      <c r="N12" s="205">
        <v>10</v>
      </c>
      <c r="O12" s="136">
        <v>7.6923076923076927E-2</v>
      </c>
      <c r="P12" s="205">
        <v>5</v>
      </c>
      <c r="Q12" s="136">
        <v>5.8823529411764705E-2</v>
      </c>
      <c r="R12" s="205">
        <v>1</v>
      </c>
      <c r="S12" s="136">
        <v>1.3888888888888888E-2</v>
      </c>
      <c r="T12" s="257">
        <v>4</v>
      </c>
      <c r="U12" s="258">
        <v>5.1948051948051951E-2</v>
      </c>
    </row>
    <row r="13" spans="1:21" x14ac:dyDescent="0.2">
      <c r="A13" s="88" t="s">
        <v>52</v>
      </c>
      <c r="B13" s="192">
        <v>6</v>
      </c>
      <c r="C13" s="43">
        <v>6.5217391304347824E-2</v>
      </c>
      <c r="D13" s="8">
        <v>5</v>
      </c>
      <c r="E13" s="43">
        <v>6.097560975609756E-2</v>
      </c>
      <c r="F13" s="8">
        <v>3</v>
      </c>
      <c r="G13" s="43">
        <v>4.1095890410958902E-2</v>
      </c>
      <c r="H13" s="8">
        <v>2</v>
      </c>
      <c r="I13" s="43">
        <v>2.7777777777777776E-2</v>
      </c>
      <c r="J13" s="192">
        <v>4</v>
      </c>
      <c r="K13" s="43">
        <v>5.128205128205128E-2</v>
      </c>
      <c r="L13" s="205">
        <v>4</v>
      </c>
      <c r="M13" s="136">
        <v>4.878048780487805E-2</v>
      </c>
      <c r="N13" s="205">
        <v>8</v>
      </c>
      <c r="O13" s="136">
        <v>6.1538461538461542E-2</v>
      </c>
      <c r="P13" s="205">
        <v>8</v>
      </c>
      <c r="Q13" s="136">
        <v>9.4117647058823528E-2</v>
      </c>
      <c r="R13" s="205">
        <v>5</v>
      </c>
      <c r="S13" s="136">
        <v>6.9444444444444448E-2</v>
      </c>
      <c r="T13" s="257">
        <v>2</v>
      </c>
      <c r="U13" s="258">
        <v>2.5974025974025976E-2</v>
      </c>
    </row>
    <row r="14" spans="1:21" x14ac:dyDescent="0.2">
      <c r="A14" s="88"/>
      <c r="B14" s="88"/>
      <c r="C14" s="43"/>
      <c r="D14" s="8"/>
      <c r="E14" s="43"/>
      <c r="F14" s="8"/>
      <c r="G14" s="43"/>
      <c r="H14" s="8"/>
      <c r="I14" s="43"/>
      <c r="J14" s="88"/>
      <c r="K14" s="43"/>
      <c r="L14" s="204"/>
      <c r="M14" s="136"/>
      <c r="N14" s="204"/>
      <c r="O14" s="136"/>
      <c r="P14" s="204"/>
      <c r="Q14" s="136"/>
      <c r="R14" s="204"/>
      <c r="S14" s="136"/>
      <c r="T14" s="259"/>
      <c r="U14" s="258"/>
    </row>
    <row r="15" spans="1:21" x14ac:dyDescent="0.2">
      <c r="A15" s="88" t="s">
        <v>53</v>
      </c>
      <c r="B15" s="192">
        <v>8</v>
      </c>
      <c r="C15" s="43">
        <v>8.6956521739130432E-2</v>
      </c>
      <c r="D15" s="8">
        <v>8</v>
      </c>
      <c r="E15" s="43">
        <v>9.7560975609756101E-2</v>
      </c>
      <c r="F15" s="8">
        <v>3</v>
      </c>
      <c r="G15" s="43">
        <v>4.1095890410958902E-2</v>
      </c>
      <c r="H15" s="8">
        <v>6</v>
      </c>
      <c r="I15" s="43">
        <v>8.3333333333333329E-2</v>
      </c>
      <c r="J15" s="192">
        <v>4</v>
      </c>
      <c r="K15" s="43">
        <v>5.128205128205128E-2</v>
      </c>
      <c r="L15" s="205">
        <v>6</v>
      </c>
      <c r="M15" s="136">
        <v>7.3170731707317069E-2</v>
      </c>
      <c r="N15" s="205">
        <v>6</v>
      </c>
      <c r="O15" s="136">
        <v>4.6153846153846156E-2</v>
      </c>
      <c r="P15" s="205">
        <v>3</v>
      </c>
      <c r="Q15" s="136">
        <v>3.5294117647058823E-2</v>
      </c>
      <c r="R15" s="205">
        <v>2</v>
      </c>
      <c r="S15" s="136">
        <v>2.7777777777777776E-2</v>
      </c>
      <c r="T15" s="257">
        <v>2</v>
      </c>
      <c r="U15" s="258">
        <v>2.5974025974025976E-2</v>
      </c>
    </row>
    <row r="16" spans="1:21" x14ac:dyDescent="0.2">
      <c r="A16" s="88" t="s">
        <v>54</v>
      </c>
      <c r="B16" s="192">
        <v>1</v>
      </c>
      <c r="C16" s="43">
        <v>1.0869565217391304E-2</v>
      </c>
      <c r="D16" s="8">
        <v>2</v>
      </c>
      <c r="E16" s="43">
        <v>2.4390243902439025E-2</v>
      </c>
      <c r="F16" s="8">
        <v>7</v>
      </c>
      <c r="G16" s="43">
        <v>9.5890410958904104E-2</v>
      </c>
      <c r="H16" s="8">
        <v>10</v>
      </c>
      <c r="I16" s="43">
        <v>0.1388888888888889</v>
      </c>
      <c r="J16" s="192">
        <v>2</v>
      </c>
      <c r="K16" s="43">
        <v>2.564102564102564E-2</v>
      </c>
      <c r="L16" s="205">
        <v>9</v>
      </c>
      <c r="M16" s="136">
        <v>0.10975609756097561</v>
      </c>
      <c r="N16" s="205">
        <v>4</v>
      </c>
      <c r="O16" s="136">
        <v>3.0769230769230771E-2</v>
      </c>
      <c r="P16" s="205">
        <v>4</v>
      </c>
      <c r="Q16" s="136">
        <v>4.7058823529411764E-2</v>
      </c>
      <c r="R16" s="205">
        <v>3</v>
      </c>
      <c r="S16" s="136">
        <v>4.1666666666666664E-2</v>
      </c>
      <c r="T16" s="257">
        <v>5</v>
      </c>
      <c r="U16" s="258">
        <v>6.4935064935064929E-2</v>
      </c>
    </row>
    <row r="17" spans="1:21" x14ac:dyDescent="0.2">
      <c r="A17" s="88" t="s">
        <v>55</v>
      </c>
      <c r="B17" s="192">
        <v>3</v>
      </c>
      <c r="C17" s="43">
        <v>3.2608695652173912E-2</v>
      </c>
      <c r="D17" s="8">
        <v>4</v>
      </c>
      <c r="E17" s="43">
        <v>4.878048780487805E-2</v>
      </c>
      <c r="F17" s="8">
        <v>6</v>
      </c>
      <c r="G17" s="43">
        <v>8.2191780821917804E-2</v>
      </c>
      <c r="H17" s="8">
        <v>2</v>
      </c>
      <c r="I17" s="43">
        <v>2.7777777777777776E-2</v>
      </c>
      <c r="J17" s="192">
        <v>5</v>
      </c>
      <c r="K17" s="43">
        <v>6.4102564102564097E-2</v>
      </c>
      <c r="L17" s="205">
        <v>6</v>
      </c>
      <c r="M17" s="136">
        <v>7.3170731707317069E-2</v>
      </c>
      <c r="N17" s="205">
        <v>12</v>
      </c>
      <c r="O17" s="136">
        <v>9.2307692307692313E-2</v>
      </c>
      <c r="P17" s="205">
        <v>4</v>
      </c>
      <c r="Q17" s="136">
        <v>4.7058823529411764E-2</v>
      </c>
      <c r="R17" s="205">
        <v>5</v>
      </c>
      <c r="S17" s="136">
        <v>6.9444444444444448E-2</v>
      </c>
      <c r="T17" s="257">
        <v>5</v>
      </c>
      <c r="U17" s="258">
        <v>6.4935064935064929E-2</v>
      </c>
    </row>
    <row r="18" spans="1:21" x14ac:dyDescent="0.2">
      <c r="A18" s="88" t="s">
        <v>56</v>
      </c>
      <c r="B18" s="192">
        <v>2</v>
      </c>
      <c r="C18" s="43">
        <v>2.1739130434782608E-2</v>
      </c>
      <c r="D18" s="8">
        <v>5</v>
      </c>
      <c r="E18" s="43">
        <v>6.097560975609756E-2</v>
      </c>
      <c r="F18" s="8">
        <v>4</v>
      </c>
      <c r="G18" s="43">
        <v>5.4794520547945202E-2</v>
      </c>
      <c r="H18" s="8">
        <v>3</v>
      </c>
      <c r="I18" s="43">
        <v>4.1666666666666664E-2</v>
      </c>
      <c r="J18" s="192">
        <v>4</v>
      </c>
      <c r="K18" s="43">
        <v>5.128205128205128E-2</v>
      </c>
      <c r="L18" s="205">
        <v>5</v>
      </c>
      <c r="M18" s="136">
        <v>6.097560975609756E-2</v>
      </c>
      <c r="N18" s="205">
        <v>5</v>
      </c>
      <c r="O18" s="136">
        <v>3.8461538461538464E-2</v>
      </c>
      <c r="P18" s="205">
        <v>4</v>
      </c>
      <c r="Q18" s="136">
        <v>4.7058823529411764E-2</v>
      </c>
      <c r="R18" s="205">
        <v>2</v>
      </c>
      <c r="S18" s="136">
        <v>2.7777777777777776E-2</v>
      </c>
      <c r="T18" s="257">
        <v>4</v>
      </c>
      <c r="U18" s="258">
        <v>5.1948051948051951E-2</v>
      </c>
    </row>
    <row r="19" spans="1:21" x14ac:dyDescent="0.2">
      <c r="A19" s="88" t="s">
        <v>57</v>
      </c>
      <c r="B19" s="192">
        <v>1</v>
      </c>
      <c r="C19" s="43">
        <v>1.0869565217391304E-2</v>
      </c>
      <c r="D19" s="8">
        <v>1</v>
      </c>
      <c r="E19" s="43">
        <v>1.2195121951219513E-2</v>
      </c>
      <c r="F19" s="8">
        <v>1</v>
      </c>
      <c r="G19" s="43">
        <v>1.3698630136986301E-2</v>
      </c>
      <c r="H19" s="8">
        <v>2</v>
      </c>
      <c r="I19" s="43">
        <v>2.7777777777777776E-2</v>
      </c>
      <c r="J19" s="192">
        <v>4</v>
      </c>
      <c r="K19" s="43">
        <v>5.128205128205128E-2</v>
      </c>
      <c r="L19" s="205">
        <v>2</v>
      </c>
      <c r="M19" s="136">
        <v>2.4390243902439025E-2</v>
      </c>
      <c r="N19" s="205">
        <v>7</v>
      </c>
      <c r="O19" s="136">
        <v>5.3846153846153849E-2</v>
      </c>
      <c r="P19" s="205">
        <v>2</v>
      </c>
      <c r="Q19" s="136">
        <v>2.3529411764705882E-2</v>
      </c>
      <c r="R19" s="205">
        <v>3</v>
      </c>
      <c r="S19" s="136">
        <v>4.1666666666666664E-2</v>
      </c>
      <c r="T19" s="257">
        <v>2</v>
      </c>
      <c r="U19" s="258">
        <v>2.5974025974025976E-2</v>
      </c>
    </row>
    <row r="20" spans="1:21" x14ac:dyDescent="0.2">
      <c r="A20" s="88"/>
      <c r="B20" s="88"/>
      <c r="C20" s="43"/>
      <c r="D20" s="88"/>
      <c r="E20" s="43"/>
      <c r="F20" s="88"/>
      <c r="G20" s="43"/>
      <c r="H20" s="88"/>
      <c r="I20" s="43"/>
      <c r="J20" s="88"/>
      <c r="K20" s="43"/>
      <c r="L20" s="204"/>
      <c r="M20" s="136"/>
      <c r="N20" s="204"/>
      <c r="O20" s="136"/>
      <c r="P20" s="204"/>
      <c r="Q20" s="136"/>
      <c r="R20" s="204"/>
      <c r="S20" s="136"/>
      <c r="T20" s="259"/>
      <c r="U20" s="258"/>
    </row>
    <row r="21" spans="1:21" x14ac:dyDescent="0.2">
      <c r="A21" s="88" t="s">
        <v>58</v>
      </c>
      <c r="B21" s="192">
        <v>9</v>
      </c>
      <c r="C21" s="43">
        <v>9.7826086956521743E-2</v>
      </c>
      <c r="D21" s="8">
        <v>9</v>
      </c>
      <c r="E21" s="43">
        <v>0.10975609756097561</v>
      </c>
      <c r="F21" s="8">
        <v>7</v>
      </c>
      <c r="G21" s="43">
        <v>9.5890410958904104E-2</v>
      </c>
      <c r="H21" s="8">
        <v>8</v>
      </c>
      <c r="I21" s="43">
        <v>0.1111111111111111</v>
      </c>
      <c r="J21" s="119">
        <v>5</v>
      </c>
      <c r="K21" s="43">
        <v>6.4102564102564097E-2</v>
      </c>
      <c r="L21" s="205">
        <v>10</v>
      </c>
      <c r="M21" s="136">
        <v>0.12195121951219512</v>
      </c>
      <c r="N21" s="205">
        <v>15</v>
      </c>
      <c r="O21" s="136">
        <v>0.11538461538461539</v>
      </c>
      <c r="P21" s="205">
        <v>10</v>
      </c>
      <c r="Q21" s="136">
        <v>0.11764705882352941</v>
      </c>
      <c r="R21" s="205">
        <v>11</v>
      </c>
      <c r="S21" s="136">
        <v>0.15277777777777779</v>
      </c>
      <c r="T21" s="257">
        <v>9</v>
      </c>
      <c r="U21" s="258">
        <v>0.11688311688311688</v>
      </c>
    </row>
    <row r="22" spans="1:21" x14ac:dyDescent="0.2">
      <c r="A22" s="88" t="s">
        <v>59</v>
      </c>
      <c r="B22" s="192">
        <v>7</v>
      </c>
      <c r="C22" s="43">
        <v>7.6086956521739135E-2</v>
      </c>
      <c r="D22" s="8">
        <v>3</v>
      </c>
      <c r="E22" s="43">
        <v>3.6585365853658534E-2</v>
      </c>
      <c r="F22" s="8" t="s">
        <v>163</v>
      </c>
      <c r="G22" s="43">
        <v>0</v>
      </c>
      <c r="H22" s="8">
        <v>2</v>
      </c>
      <c r="I22" s="43">
        <v>2.7777777777777776E-2</v>
      </c>
      <c r="J22" s="119">
        <v>5</v>
      </c>
      <c r="K22" s="43">
        <v>6.4102564102564097E-2</v>
      </c>
      <c r="L22" s="205">
        <v>1</v>
      </c>
      <c r="M22" s="136">
        <v>1.2195121951219513E-2</v>
      </c>
      <c r="N22" s="205">
        <v>4</v>
      </c>
      <c r="O22" s="136">
        <v>3.0769230769230771E-2</v>
      </c>
      <c r="P22" s="205">
        <v>3</v>
      </c>
      <c r="Q22" s="136">
        <v>3.5294117647058823E-2</v>
      </c>
      <c r="R22" s="205">
        <v>2</v>
      </c>
      <c r="S22" s="136">
        <v>2.7777777777777776E-2</v>
      </c>
      <c r="T22" s="257">
        <v>6</v>
      </c>
      <c r="U22" s="258">
        <v>7.792207792207792E-2</v>
      </c>
    </row>
    <row r="23" spans="1:21" x14ac:dyDescent="0.2">
      <c r="A23" s="88" t="s">
        <v>60</v>
      </c>
      <c r="B23" s="192">
        <v>4</v>
      </c>
      <c r="C23" s="43">
        <v>4.3478260869565216E-2</v>
      </c>
      <c r="D23" s="8">
        <v>6</v>
      </c>
      <c r="E23" s="43">
        <v>7.3170731707317069E-2</v>
      </c>
      <c r="F23" s="8">
        <v>7</v>
      </c>
      <c r="G23" s="43">
        <v>9.5890410958904104E-2</v>
      </c>
      <c r="H23" s="8">
        <v>4</v>
      </c>
      <c r="I23" s="43">
        <v>5.5555555555555552E-2</v>
      </c>
      <c r="J23" s="119">
        <v>10</v>
      </c>
      <c r="K23" s="43">
        <v>0.12820512820512819</v>
      </c>
      <c r="L23" s="205">
        <v>9</v>
      </c>
      <c r="M23" s="136">
        <v>0.10975609756097561</v>
      </c>
      <c r="N23" s="205">
        <v>8</v>
      </c>
      <c r="O23" s="136">
        <v>6.1538461538461542E-2</v>
      </c>
      <c r="P23" s="205">
        <v>11</v>
      </c>
      <c r="Q23" s="136">
        <v>0.12941176470588237</v>
      </c>
      <c r="R23" s="205">
        <v>12</v>
      </c>
      <c r="S23" s="136">
        <v>0.16666666666666666</v>
      </c>
      <c r="T23" s="257">
        <v>7</v>
      </c>
      <c r="U23" s="258">
        <v>9.0909090909090912E-2</v>
      </c>
    </row>
    <row r="24" spans="1:21" x14ac:dyDescent="0.2">
      <c r="A24" s="88"/>
      <c r="B24" s="88"/>
      <c r="C24" s="43"/>
      <c r="D24" s="8"/>
      <c r="E24" s="43"/>
      <c r="F24" s="8"/>
      <c r="G24" s="43"/>
      <c r="H24" s="8"/>
      <c r="I24" s="43"/>
      <c r="J24" s="120"/>
      <c r="K24" s="43"/>
      <c r="L24" s="204"/>
      <c r="M24" s="136"/>
      <c r="N24" s="204"/>
      <c r="O24" s="136"/>
      <c r="P24" s="204"/>
      <c r="Q24" s="136"/>
      <c r="R24" s="204"/>
      <c r="S24" s="136"/>
      <c r="T24" s="259"/>
      <c r="U24" s="258"/>
    </row>
    <row r="25" spans="1:21" x14ac:dyDescent="0.2">
      <c r="A25" s="88" t="s">
        <v>61</v>
      </c>
      <c r="B25" s="192">
        <v>9</v>
      </c>
      <c r="C25" s="43">
        <v>9.7826086956521743E-2</v>
      </c>
      <c r="D25" s="8">
        <v>3</v>
      </c>
      <c r="E25" s="43">
        <v>3.6585365853658534E-2</v>
      </c>
      <c r="F25" s="8">
        <v>5</v>
      </c>
      <c r="G25" s="43">
        <v>6.8493150684931503E-2</v>
      </c>
      <c r="H25" s="8">
        <v>3</v>
      </c>
      <c r="I25" s="43">
        <v>4.1666666666666664E-2</v>
      </c>
      <c r="J25" s="119" t="s">
        <v>163</v>
      </c>
      <c r="K25" s="43">
        <v>0</v>
      </c>
      <c r="L25" s="205">
        <v>5</v>
      </c>
      <c r="M25" s="136">
        <v>6.097560975609756E-2</v>
      </c>
      <c r="N25" s="205">
        <v>8</v>
      </c>
      <c r="O25" s="136">
        <v>6.1538461538461542E-2</v>
      </c>
      <c r="P25" s="205">
        <v>5</v>
      </c>
      <c r="Q25" s="136">
        <v>5.8823529411764705E-2</v>
      </c>
      <c r="R25" s="205">
        <v>6</v>
      </c>
      <c r="S25" s="136">
        <v>8.3333333333333329E-2</v>
      </c>
      <c r="T25" s="257">
        <v>2</v>
      </c>
      <c r="U25" s="258">
        <v>2.5974025974025976E-2</v>
      </c>
    </row>
    <row r="26" spans="1:21" x14ac:dyDescent="0.2">
      <c r="A26" s="88" t="s">
        <v>62</v>
      </c>
      <c r="B26" s="192">
        <v>5</v>
      </c>
      <c r="C26" s="43">
        <v>5.434782608695652E-2</v>
      </c>
      <c r="D26" s="8">
        <v>3</v>
      </c>
      <c r="E26" s="43">
        <v>3.6585365853658534E-2</v>
      </c>
      <c r="F26" s="8">
        <v>1</v>
      </c>
      <c r="G26" s="43">
        <v>1.3698630136986301E-2</v>
      </c>
      <c r="H26" s="8" t="s">
        <v>163</v>
      </c>
      <c r="I26" s="43">
        <v>0</v>
      </c>
      <c r="J26" s="119">
        <v>5</v>
      </c>
      <c r="K26" s="43">
        <v>6.4102564102564097E-2</v>
      </c>
      <c r="L26" s="205">
        <v>2</v>
      </c>
      <c r="M26" s="136">
        <v>2.4390243902439025E-2</v>
      </c>
      <c r="N26" s="205">
        <v>5</v>
      </c>
      <c r="O26" s="136">
        <v>3.8461538461538464E-2</v>
      </c>
      <c r="P26" s="205">
        <v>5</v>
      </c>
      <c r="Q26" s="136">
        <v>5.8823529411764705E-2</v>
      </c>
      <c r="R26" s="205">
        <v>5</v>
      </c>
      <c r="S26" s="136">
        <v>6.9444444444444448E-2</v>
      </c>
      <c r="T26" s="257">
        <v>5</v>
      </c>
      <c r="U26" s="258">
        <v>6.4935064935064929E-2</v>
      </c>
    </row>
    <row r="27" spans="1:21" x14ac:dyDescent="0.2">
      <c r="A27" s="88" t="s">
        <v>63</v>
      </c>
      <c r="B27" s="192">
        <v>3</v>
      </c>
      <c r="C27" s="43">
        <v>3.2608695652173912E-2</v>
      </c>
      <c r="D27" s="8">
        <v>1</v>
      </c>
      <c r="E27" s="43">
        <v>1.2195121951219513E-2</v>
      </c>
      <c r="F27" s="8">
        <v>3</v>
      </c>
      <c r="G27" s="43">
        <v>4.1095890410958902E-2</v>
      </c>
      <c r="H27" s="8">
        <v>3</v>
      </c>
      <c r="I27" s="43">
        <v>4.1666666666666664E-2</v>
      </c>
      <c r="J27" s="119">
        <v>2</v>
      </c>
      <c r="K27" s="43">
        <v>2.564102564102564E-2</v>
      </c>
      <c r="L27" s="205" t="s">
        <v>163</v>
      </c>
      <c r="M27" s="136">
        <v>0</v>
      </c>
      <c r="N27" s="205">
        <v>1</v>
      </c>
      <c r="O27" s="136">
        <v>7.6923076923076927E-3</v>
      </c>
      <c r="P27" s="205" t="s">
        <v>163</v>
      </c>
      <c r="Q27" s="136">
        <v>0</v>
      </c>
      <c r="R27" s="205">
        <v>1</v>
      </c>
      <c r="S27" s="136">
        <v>1.3888888888888888E-2</v>
      </c>
      <c r="T27" s="257">
        <v>1</v>
      </c>
      <c r="U27" s="258">
        <v>1.2987012987012988E-2</v>
      </c>
    </row>
    <row r="28" spans="1:21" x14ac:dyDescent="0.2">
      <c r="A28" s="88" t="s">
        <v>64</v>
      </c>
      <c r="B28" s="192">
        <v>7</v>
      </c>
      <c r="C28" s="43">
        <v>7.6086956521739135E-2</v>
      </c>
      <c r="D28" s="8">
        <v>7</v>
      </c>
      <c r="E28" s="43">
        <v>8.5365853658536592E-2</v>
      </c>
      <c r="F28" s="8">
        <v>11</v>
      </c>
      <c r="G28" s="43">
        <v>0.15068493150684931</v>
      </c>
      <c r="H28" s="8">
        <v>4</v>
      </c>
      <c r="I28" s="43">
        <v>5.5555555555555552E-2</v>
      </c>
      <c r="J28" s="119">
        <v>8</v>
      </c>
      <c r="K28" s="43">
        <v>0.10256410256410256</v>
      </c>
      <c r="L28" s="205">
        <v>4</v>
      </c>
      <c r="M28" s="136">
        <v>4.878048780487805E-2</v>
      </c>
      <c r="N28" s="205">
        <v>7</v>
      </c>
      <c r="O28" s="136">
        <v>5.3846153846153849E-2</v>
      </c>
      <c r="P28" s="205">
        <v>5</v>
      </c>
      <c r="Q28" s="136">
        <v>5.8823529411764705E-2</v>
      </c>
      <c r="R28" s="205">
        <v>6</v>
      </c>
      <c r="S28" s="136">
        <v>8.3333333333333329E-2</v>
      </c>
      <c r="T28" s="257">
        <v>12</v>
      </c>
      <c r="U28" s="258">
        <v>0.15584415584415584</v>
      </c>
    </row>
    <row r="29" spans="1:21" x14ac:dyDescent="0.2">
      <c r="A29" s="130"/>
      <c r="B29" s="193"/>
      <c r="C29" s="140"/>
      <c r="D29" s="193"/>
      <c r="E29" s="140"/>
      <c r="F29" s="193"/>
      <c r="G29" s="140"/>
      <c r="H29" s="193"/>
      <c r="I29" s="140"/>
      <c r="J29" s="193"/>
      <c r="K29" s="140"/>
      <c r="L29" s="206"/>
      <c r="M29" s="142"/>
      <c r="N29" s="206"/>
      <c r="O29" s="142"/>
      <c r="P29" s="206"/>
      <c r="Q29" s="142"/>
      <c r="R29" s="206"/>
      <c r="S29" s="142"/>
      <c r="T29" s="260"/>
      <c r="U29" s="261"/>
    </row>
    <row r="30" spans="1:21" s="4" customFormat="1" x14ac:dyDescent="0.2">
      <c r="A30" s="44" t="s">
        <v>9</v>
      </c>
      <c r="B30" s="102">
        <v>92</v>
      </c>
      <c r="C30" s="104">
        <v>1</v>
      </c>
      <c r="D30" s="102">
        <v>82</v>
      </c>
      <c r="E30" s="104">
        <v>1</v>
      </c>
      <c r="F30" s="102">
        <v>73</v>
      </c>
      <c r="G30" s="104">
        <v>1</v>
      </c>
      <c r="H30" s="102">
        <v>72</v>
      </c>
      <c r="I30" s="104">
        <v>1</v>
      </c>
      <c r="J30" s="102">
        <v>78</v>
      </c>
      <c r="K30" s="104">
        <v>1</v>
      </c>
      <c r="L30" s="103">
        <v>82</v>
      </c>
      <c r="M30" s="137">
        <v>1</v>
      </c>
      <c r="N30" s="103">
        <v>130</v>
      </c>
      <c r="O30" s="137">
        <v>1</v>
      </c>
      <c r="P30" s="103">
        <v>85</v>
      </c>
      <c r="Q30" s="137">
        <v>1</v>
      </c>
      <c r="R30" s="103">
        <v>72</v>
      </c>
      <c r="S30" s="137">
        <v>1</v>
      </c>
      <c r="T30" s="262">
        <v>77</v>
      </c>
      <c r="U30" s="263">
        <v>1</v>
      </c>
    </row>
    <row r="31" spans="1:21" ht="14.25" x14ac:dyDescent="0.2">
      <c r="A31" s="44" t="s">
        <v>105</v>
      </c>
      <c r="B31" s="359">
        <v>227208</v>
      </c>
      <c r="C31" s="367"/>
      <c r="D31" s="359">
        <v>388612</v>
      </c>
      <c r="E31" s="359"/>
      <c r="F31" s="359">
        <v>729347</v>
      </c>
      <c r="G31" s="359">
        <v>729347</v>
      </c>
      <c r="H31" s="359">
        <v>181083</v>
      </c>
      <c r="I31" s="359">
        <v>181083</v>
      </c>
      <c r="J31" s="359">
        <v>390871</v>
      </c>
      <c r="K31" s="359"/>
      <c r="L31" s="357">
        <v>387472.4</v>
      </c>
      <c r="M31" s="365"/>
      <c r="N31" s="357">
        <v>236921.60000000001</v>
      </c>
      <c r="O31" s="362"/>
      <c r="P31" s="357">
        <v>239913.07</v>
      </c>
      <c r="Q31" s="357"/>
      <c r="R31" s="357">
        <v>257127.11</v>
      </c>
      <c r="S31" s="357"/>
      <c r="T31" s="350">
        <v>302257.65000000002</v>
      </c>
      <c r="U31" s="351"/>
    </row>
    <row r="32" spans="1:21" x14ac:dyDescent="0.2">
      <c r="A32" s="44" t="s">
        <v>65</v>
      </c>
      <c r="B32" s="359">
        <v>8363</v>
      </c>
      <c r="C32" s="367"/>
      <c r="D32" s="359">
        <v>7203</v>
      </c>
      <c r="E32" s="359"/>
      <c r="F32" s="359">
        <v>8553</v>
      </c>
      <c r="G32" s="359">
        <v>8553</v>
      </c>
      <c r="H32" s="359">
        <v>6142</v>
      </c>
      <c r="I32" s="359">
        <v>6142</v>
      </c>
      <c r="J32" s="359">
        <v>8928</v>
      </c>
      <c r="K32" s="359"/>
      <c r="L32" s="357">
        <v>7535.8850000000002</v>
      </c>
      <c r="M32" s="365"/>
      <c r="N32" s="357">
        <v>7517.5</v>
      </c>
      <c r="O32" s="362"/>
      <c r="P32" s="357">
        <v>8646</v>
      </c>
      <c r="Q32" s="357"/>
      <c r="R32" s="357">
        <v>11308.98</v>
      </c>
      <c r="S32" s="357"/>
      <c r="T32" s="352">
        <v>10235.4</v>
      </c>
      <c r="U32" s="353"/>
    </row>
    <row r="33" spans="1:21" x14ac:dyDescent="0.2">
      <c r="A33" s="75" t="s">
        <v>66</v>
      </c>
      <c r="B33" s="360">
        <v>19523</v>
      </c>
      <c r="C33" s="370"/>
      <c r="D33" s="360">
        <v>26023</v>
      </c>
      <c r="E33" s="360"/>
      <c r="F33" s="360">
        <v>52087</v>
      </c>
      <c r="G33" s="360">
        <v>52087</v>
      </c>
      <c r="H33" s="360">
        <v>14137</v>
      </c>
      <c r="I33" s="360">
        <v>14137</v>
      </c>
      <c r="J33" s="360">
        <v>22183</v>
      </c>
      <c r="K33" s="360"/>
      <c r="L33" s="356">
        <v>16319.58007317073</v>
      </c>
      <c r="M33" s="364"/>
      <c r="N33" s="356">
        <v>14501.561300000001</v>
      </c>
      <c r="O33" s="366"/>
      <c r="P33" s="356">
        <v>17318.730588235296</v>
      </c>
      <c r="Q33" s="356"/>
      <c r="R33" s="356">
        <v>21729.32</v>
      </c>
      <c r="S33" s="356"/>
      <c r="T33" s="354">
        <v>31988.095636363625</v>
      </c>
      <c r="U33" s="355"/>
    </row>
    <row r="34" spans="1:21" x14ac:dyDescent="0.2">
      <c r="A34" s="175" t="s">
        <v>152</v>
      </c>
    </row>
    <row r="35" spans="1:21" x14ac:dyDescent="0.2">
      <c r="A35" s="176" t="s">
        <v>155</v>
      </c>
    </row>
    <row r="36" spans="1:21" x14ac:dyDescent="0.2">
      <c r="A36" s="100" t="s">
        <v>136</v>
      </c>
      <c r="B36" s="45"/>
      <c r="C36" s="46"/>
      <c r="D36" s="45"/>
      <c r="E36" s="46"/>
      <c r="F36" s="45"/>
      <c r="G36" s="46"/>
      <c r="H36" s="45"/>
      <c r="I36" s="46"/>
      <c r="J36" s="45"/>
      <c r="K36" s="46"/>
      <c r="L36" s="45"/>
      <c r="M36" s="46"/>
      <c r="T36" s="8"/>
    </row>
    <row r="37" spans="1:21" x14ac:dyDescent="0.2">
      <c r="A37" s="19" t="s">
        <v>111</v>
      </c>
      <c r="B37" s="19"/>
      <c r="C37" s="19"/>
      <c r="D37" s="19"/>
      <c r="E37" s="19"/>
      <c r="F37" s="19"/>
      <c r="G37" s="19"/>
      <c r="H37" s="19"/>
      <c r="I37" s="19"/>
      <c r="J37" s="19"/>
      <c r="K37" s="19"/>
      <c r="L37" s="19"/>
    </row>
    <row r="38" spans="1:21" x14ac:dyDescent="0.2">
      <c r="A38" s="54" t="s">
        <v>156</v>
      </c>
      <c r="B38" s="19"/>
      <c r="C38" s="19"/>
      <c r="D38" s="19"/>
      <c r="E38" s="19"/>
      <c r="F38" s="19"/>
      <c r="G38" s="19"/>
      <c r="H38" s="19"/>
      <c r="I38" s="19"/>
      <c r="J38" s="19"/>
      <c r="K38" s="19"/>
      <c r="L38" s="19"/>
    </row>
    <row r="39" spans="1:21" x14ac:dyDescent="0.2">
      <c r="A39" s="207"/>
      <c r="B39" s="19"/>
      <c r="C39" s="19"/>
      <c r="D39" s="19"/>
      <c r="E39" s="19"/>
      <c r="F39" s="19"/>
      <c r="G39" s="19"/>
      <c r="H39" s="19"/>
      <c r="I39" s="19"/>
      <c r="J39" s="19"/>
      <c r="K39" s="19"/>
      <c r="L39" s="19"/>
    </row>
    <row r="40" spans="1:21" x14ac:dyDescent="0.2">
      <c r="A40" s="208" t="s">
        <v>164</v>
      </c>
    </row>
  </sheetData>
  <mergeCells count="40">
    <mergeCell ref="B33:C33"/>
    <mergeCell ref="D33:E33"/>
    <mergeCell ref="F33:G33"/>
    <mergeCell ref="H33:I33"/>
    <mergeCell ref="J33:K33"/>
    <mergeCell ref="T5:U5"/>
    <mergeCell ref="T31:U31"/>
    <mergeCell ref="T32:U32"/>
    <mergeCell ref="T33:U33"/>
    <mergeCell ref="J32:K32"/>
    <mergeCell ref="L33:M33"/>
    <mergeCell ref="N33:O33"/>
    <mergeCell ref="L31:M31"/>
    <mergeCell ref="P31:Q31"/>
    <mergeCell ref="R5:S5"/>
    <mergeCell ref="R31:S31"/>
    <mergeCell ref="H31:I31"/>
    <mergeCell ref="N31:O31"/>
    <mergeCell ref="F5:G5"/>
    <mergeCell ref="H5:I5"/>
    <mergeCell ref="N5:O5"/>
    <mergeCell ref="J31:K31"/>
    <mergeCell ref="J5:K5"/>
    <mergeCell ref="L5:M5"/>
    <mergeCell ref="B5:C5"/>
    <mergeCell ref="D5:E5"/>
    <mergeCell ref="R32:S32"/>
    <mergeCell ref="R33:S33"/>
    <mergeCell ref="P5:Q5"/>
    <mergeCell ref="N32:O32"/>
    <mergeCell ref="P32:Q32"/>
    <mergeCell ref="P33:Q33"/>
    <mergeCell ref="B32:C32"/>
    <mergeCell ref="D32:E32"/>
    <mergeCell ref="F32:G32"/>
    <mergeCell ref="H32:I32"/>
    <mergeCell ref="L32:M32"/>
    <mergeCell ref="B31:C31"/>
    <mergeCell ref="D31:E31"/>
    <mergeCell ref="F31:G31"/>
  </mergeCells>
  <phoneticPr fontId="33" type="noConversion"/>
  <hyperlinks>
    <hyperlink ref="A3" location="Index!A1" display="Index"/>
  </hyperlinks>
  <pageMargins left="0.74803149606299213" right="0.74803149606299213" top="0.98425196850393704" bottom="0.98425196850393704" header="0.51181102362204722" footer="0.51181102362204722"/>
  <pageSetup paperSize="9" scale="78"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22</vt:i4>
      </vt:variant>
    </vt:vector>
  </HeadingPairs>
  <TitlesOfParts>
    <vt:vector size="39" baseType="lpstr">
      <vt:lpstr>Index</vt:lpstr>
      <vt:lpstr>E.1</vt:lpstr>
      <vt:lpstr>E.2</vt:lpstr>
      <vt:lpstr>E.3</vt:lpstr>
      <vt:lpstr>E.4</vt:lpstr>
      <vt:lpstr>E.5</vt:lpstr>
      <vt:lpstr>E.6</vt:lpstr>
      <vt:lpstr>E.7</vt:lpstr>
      <vt:lpstr>E.8</vt:lpstr>
      <vt:lpstr>E.9</vt:lpstr>
      <vt:lpstr>E.10</vt:lpstr>
      <vt:lpstr>E.11</vt:lpstr>
      <vt:lpstr>E.12</vt:lpstr>
      <vt:lpstr>E.13</vt:lpstr>
      <vt:lpstr>E.14</vt:lpstr>
      <vt:lpstr>E.15</vt:lpstr>
      <vt:lpstr>E.16</vt:lpstr>
      <vt:lpstr>E.3!_Toc241921946</vt:lpstr>
      <vt:lpstr>E.12!_Toc241921954</vt:lpstr>
      <vt:lpstr>E.13!_Toc241921955</vt:lpstr>
      <vt:lpstr>E.14!_Toc241921956</vt:lpstr>
      <vt:lpstr>E.14!_Toc241921957</vt:lpstr>
      <vt:lpstr>E.14!_Toc241921958</vt:lpstr>
      <vt:lpstr>E.1!Print_Area</vt:lpstr>
      <vt:lpstr>E.10!Print_Area</vt:lpstr>
      <vt:lpstr>E.11!Print_Area</vt:lpstr>
      <vt:lpstr>E.12!Print_Area</vt:lpstr>
      <vt:lpstr>E.13!Print_Area</vt:lpstr>
      <vt:lpstr>E.14!Print_Area</vt:lpstr>
      <vt:lpstr>E.15!Print_Area</vt:lpstr>
      <vt:lpstr>E.16!Print_Area</vt:lpstr>
      <vt:lpstr>E.3!Print_Area</vt:lpstr>
      <vt:lpstr>E.4!Print_Area</vt:lpstr>
      <vt:lpstr>E.5!Print_Area</vt:lpstr>
      <vt:lpstr>E.6!Print_Area</vt:lpstr>
      <vt:lpstr>E.7!Print_Area</vt:lpstr>
      <vt:lpstr>E.8!Print_Area</vt:lpstr>
      <vt:lpstr>E.9!Print_Area</vt:lpstr>
      <vt:lpstr>Index!Print_Area</vt:lpstr>
    </vt:vector>
  </TitlesOfParts>
  <Company>Ministry of Justice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Goncalves</dc:creator>
  <cp:lastModifiedBy>Rose, Tara</cp:lastModifiedBy>
  <cp:lastPrinted>2017-09-08T12:44:03Z</cp:lastPrinted>
  <dcterms:created xsi:type="dcterms:W3CDTF">2013-06-14T13:50:33Z</dcterms:created>
  <dcterms:modified xsi:type="dcterms:W3CDTF">2017-09-13T08:21:41Z</dcterms:modified>
</cp:coreProperties>
</file>