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om1\data\HQ\102PF\Shared\CJG\JSAS\CJSS\Criminal Courts Team\Projects\Language Interpreter &amp; Translation - new contract\Q1 2017\Q1 2017 Final tables\"/>
    </mc:Choice>
  </mc:AlternateContent>
  <bookViews>
    <workbookView xWindow="0" yWindow="0" windowWidth="20490" windowHeight="7455"/>
  </bookViews>
  <sheets>
    <sheet name="Index" sheetId="72" r:id="rId1"/>
    <sheet name="Table L1" sheetId="74" r:id="rId2"/>
    <sheet name="Table L1a" sheetId="73" r:id="rId3"/>
    <sheet name="Table L2" sheetId="76" r:id="rId4"/>
    <sheet name="Table L2a" sheetId="75" r:id="rId5"/>
    <sheet name="Table L3" sheetId="71" r:id="rId6"/>
    <sheet name="Table 3 (2)" sheetId="43" state="hidden" r:id="rId7"/>
    <sheet name="Table 2 (2)" sheetId="42" state="hidden" r:id="rId8"/>
    <sheet name="Table 1 (2)" sheetId="41" state="hidden" r:id="rId9"/>
    <sheet name="Data for T1" sheetId="34" state="hidden" r:id="rId10"/>
    <sheet name="data for T2" sheetId="30" state="hidden" r:id="rId11"/>
    <sheet name="data for T3" sheetId="37" state="hidden" r:id="rId12"/>
    <sheet name="data T3 2013" sheetId="38" state="hidden" r:id="rId13"/>
    <sheet name="Sheet2 (2)" sheetId="40" state="hidden" r:id="rId14"/>
    <sheet name="Sheet2" sheetId="39" state="hidden" r:id="rId15"/>
  </sheets>
  <externalReferences>
    <externalReference r:id="rId16"/>
  </externalReferences>
  <definedNames>
    <definedName name="Language">'[1]Drop-down lists'!$D$2:$D$257</definedName>
    <definedName name="_xlnm.Print_Area" localSheetId="0">Index!$A$1:$N$18</definedName>
    <definedName name="_xlnm.Print_Area" localSheetId="8">'Table 1 (2)'!$A$1:$S$241</definedName>
    <definedName name="_xlnm.Print_Area" localSheetId="7">'Table 2 (2)'!$A$1:$N$240</definedName>
    <definedName name="_xlnm.Print_Area" localSheetId="6">'Table 3 (2)'!$A$1:$N$61</definedName>
    <definedName name="_xlnm.Print_Area" localSheetId="1">'Table L1'!$A$1:$L$363</definedName>
    <definedName name="_xlnm.Print_Area" localSheetId="2">'Table L1a'!$A$1:$K$84</definedName>
    <definedName name="_xlnm.Print_Area" localSheetId="3">'Table L2'!$A$1:$V$366</definedName>
    <definedName name="_xlnm.Print_Area" localSheetId="4">'Table L2a'!$A$1:$U$86</definedName>
    <definedName name="_xlnm.Print_Area" localSheetId="5">'Table L3'!$A$1:$L$87</definedName>
    <definedName name="_xlnm.Print_Titles" localSheetId="9">'Data for T1'!$1:$4</definedName>
    <definedName name="_xlnm.Print_Titles" localSheetId="10">'data for T2'!$1:$4</definedName>
    <definedName name="_xlnm.Print_Titles" localSheetId="8">'Table 1 (2)'!$1:$5</definedName>
    <definedName name="_xlnm.Print_Titles" localSheetId="7">'Table 2 (2)'!$1:$5</definedName>
    <definedName name="_xlnm.Print_Titles" localSheetId="1">'Table L1'!$1:$6</definedName>
    <definedName name="_xlnm.Print_Titles" localSheetId="2">'Table L1a'!$1:$6</definedName>
    <definedName name="_xlnm.Print_Titles" localSheetId="3">'Table L2'!$1:$5</definedName>
    <definedName name="_xlnm.Print_Titles" localSheetId="4">'Table L2a'!$1:$5</definedName>
  </definedNames>
  <calcPr calcId="152511"/>
</workbook>
</file>

<file path=xl/calcChain.xml><?xml version="1.0" encoding="utf-8"?>
<calcChain xmlns="http://schemas.openxmlformats.org/spreadsheetml/2006/main">
  <c r="R69" i="75" l="1"/>
  <c r="N69" i="75"/>
  <c r="J69" i="75"/>
  <c r="G46" i="43" l="1"/>
  <c r="F46" i="43"/>
  <c r="E46" i="43"/>
  <c r="D46" i="43"/>
  <c r="G45" i="43"/>
  <c r="F45" i="43"/>
  <c r="E45" i="43"/>
  <c r="D45" i="43"/>
  <c r="G44" i="43"/>
  <c r="F44" i="43"/>
  <c r="E44" i="43"/>
  <c r="G42" i="43"/>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G12"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J212" i="42"/>
  <c r="I212" i="42"/>
  <c r="H212" i="42"/>
  <c r="G212"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D194" i="42" s="1"/>
  <c r="E194" i="42"/>
  <c r="K192" i="42"/>
  <c r="J192" i="42"/>
  <c r="I192" i="42"/>
  <c r="H192" i="42"/>
  <c r="G192" i="42"/>
  <c r="F192" i="42"/>
  <c r="E192" i="42"/>
  <c r="K191" i="42"/>
  <c r="J191" i="42"/>
  <c r="I191" i="42"/>
  <c r="H191" i="42"/>
  <c r="G191" i="42"/>
  <c r="F191" i="42"/>
  <c r="E191" i="42"/>
  <c r="K190" i="42"/>
  <c r="J190" i="42"/>
  <c r="I190" i="42"/>
  <c r="H190" i="42"/>
  <c r="G190" i="42"/>
  <c r="F190" i="42"/>
  <c r="E190" i="42"/>
  <c r="K188" i="42"/>
  <c r="J188" i="42"/>
  <c r="I188" i="42"/>
  <c r="H188" i="42"/>
  <c r="G188" i="42"/>
  <c r="F188" i="42"/>
  <c r="E188" i="42"/>
  <c r="K187" i="42"/>
  <c r="J187" i="42"/>
  <c r="I187" i="42"/>
  <c r="H187" i="42"/>
  <c r="G187"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J183" i="42"/>
  <c r="I183" i="42"/>
  <c r="H183" i="42"/>
  <c r="G183" i="42"/>
  <c r="F183" i="42"/>
  <c r="E183" i="42"/>
  <c r="K181" i="42"/>
  <c r="J181" i="42"/>
  <c r="I181" i="42"/>
  <c r="H181" i="42"/>
  <c r="G181" i="42"/>
  <c r="F181"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E166" i="42"/>
  <c r="K165" i="42"/>
  <c r="J165" i="42"/>
  <c r="I165" i="42"/>
  <c r="H165" i="42"/>
  <c r="G165" i="42"/>
  <c r="F165" i="42"/>
  <c r="E165" i="42"/>
  <c r="K164" i="42"/>
  <c r="J16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K144" i="42"/>
  <c r="J144" i="42"/>
  <c r="I144" i="42"/>
  <c r="H144" i="42"/>
  <c r="G144" i="42"/>
  <c r="F144" i="42"/>
  <c r="E144" i="42"/>
  <c r="K143" i="42"/>
  <c r="J143" i="42"/>
  <c r="I143" i="42"/>
  <c r="H143" i="42"/>
  <c r="G143" i="42"/>
  <c r="F143" i="42"/>
  <c r="E143" i="42"/>
  <c r="K142" i="42"/>
  <c r="J142" i="42"/>
  <c r="I142" i="42"/>
  <c r="H142" i="42"/>
  <c r="G142" i="42"/>
  <c r="F142" i="42"/>
  <c r="E142" i="42"/>
  <c r="K141" i="42"/>
  <c r="J141" i="42"/>
  <c r="I141" i="42"/>
  <c r="H141" i="42"/>
  <c r="G141" i="42"/>
  <c r="F141" i="42"/>
  <c r="E141" i="42"/>
  <c r="K140" i="42"/>
  <c r="J140" i="42"/>
  <c r="I140" i="42"/>
  <c r="H140" i="42"/>
  <c r="G140" i="42"/>
  <c r="F140" i="42"/>
  <c r="E140" i="42"/>
  <c r="K139" i="42"/>
  <c r="J139" i="42"/>
  <c r="I139" i="42"/>
  <c r="H139" i="42"/>
  <c r="G139" i="42"/>
  <c r="F139" i="42"/>
  <c r="E139" i="42"/>
  <c r="K137" i="42"/>
  <c r="J13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G60" i="42" s="1"/>
  <c r="F115" i="42"/>
  <c r="E115" i="42"/>
  <c r="K114" i="42"/>
  <c r="J114" i="42"/>
  <c r="I114" i="42"/>
  <c r="H114" i="42"/>
  <c r="G114" i="42"/>
  <c r="F114" i="42"/>
  <c r="E114" i="42"/>
  <c r="K113" i="42"/>
  <c r="J113" i="42"/>
  <c r="I113" i="42"/>
  <c r="I58" i="42" s="1"/>
  <c r="H113" i="42"/>
  <c r="G113" i="42"/>
  <c r="F113" i="42"/>
  <c r="E113" i="42"/>
  <c r="E58" i="42" s="1"/>
  <c r="K111" i="42"/>
  <c r="J111" i="42"/>
  <c r="I111" i="42"/>
  <c r="H111" i="42"/>
  <c r="H56" i="42" s="1"/>
  <c r="G111" i="42"/>
  <c r="F111" i="42"/>
  <c r="E111" i="42"/>
  <c r="K110" i="42"/>
  <c r="K55" i="42" s="1"/>
  <c r="J110" i="42"/>
  <c r="I110" i="42"/>
  <c r="H110" i="42"/>
  <c r="G110" i="42"/>
  <c r="G55" i="42" s="1"/>
  <c r="F110" i="42"/>
  <c r="E110" i="42"/>
  <c r="K109" i="42"/>
  <c r="J109" i="42"/>
  <c r="I109" i="42"/>
  <c r="H109" i="42"/>
  <c r="G109" i="42"/>
  <c r="F109" i="42"/>
  <c r="F54" i="42" s="1"/>
  <c r="E109" i="42"/>
  <c r="K108" i="42"/>
  <c r="J108" i="42"/>
  <c r="I108" i="42"/>
  <c r="I53" i="42" s="1"/>
  <c r="H108" i="42"/>
  <c r="G108" i="42"/>
  <c r="F108" i="42"/>
  <c r="E108" i="42"/>
  <c r="E53" i="42" s="1"/>
  <c r="K107" i="42"/>
  <c r="J107" i="42"/>
  <c r="I107" i="42"/>
  <c r="H107" i="42"/>
  <c r="G107" i="42"/>
  <c r="F107" i="42"/>
  <c r="E107" i="42"/>
  <c r="K106" i="42"/>
  <c r="K51" i="42" s="1"/>
  <c r="J106" i="42"/>
  <c r="I106" i="42"/>
  <c r="H106" i="42"/>
  <c r="G106" i="42"/>
  <c r="G51" i="42" s="1"/>
  <c r="F106" i="42"/>
  <c r="E106" i="42"/>
  <c r="K104" i="42"/>
  <c r="J104" i="42"/>
  <c r="I104" i="42"/>
  <c r="H104" i="42"/>
  <c r="G104" i="42"/>
  <c r="F104" i="42"/>
  <c r="F49" i="42" s="1"/>
  <c r="E104" i="42"/>
  <c r="K103" i="42"/>
  <c r="J103" i="42"/>
  <c r="I103" i="42"/>
  <c r="H103" i="42"/>
  <c r="G103" i="42"/>
  <c r="F103" i="42"/>
  <c r="E103" i="42"/>
  <c r="E48" i="42" s="1"/>
  <c r="K102" i="42"/>
  <c r="J102" i="42"/>
  <c r="I102" i="42"/>
  <c r="H102" i="42"/>
  <c r="G102" i="42"/>
  <c r="F102" i="42"/>
  <c r="E102" i="42"/>
  <c r="K100" i="42"/>
  <c r="J100" i="42"/>
  <c r="I100" i="42"/>
  <c r="H100" i="42"/>
  <c r="G100" i="42"/>
  <c r="F100" i="42"/>
  <c r="F45" i="42" s="1"/>
  <c r="E100" i="42"/>
  <c r="K99" i="42"/>
  <c r="J99" i="42"/>
  <c r="J44" i="42" s="1"/>
  <c r="I99" i="42"/>
  <c r="I44" i="42" s="1"/>
  <c r="H99" i="42"/>
  <c r="G99" i="42"/>
  <c r="F99" i="42"/>
  <c r="E99" i="42"/>
  <c r="K98" i="42"/>
  <c r="J98" i="42"/>
  <c r="I98" i="42"/>
  <c r="H98" i="42"/>
  <c r="G98" i="42"/>
  <c r="F98" i="42"/>
  <c r="E98" i="42"/>
  <c r="K97" i="42"/>
  <c r="J97" i="42"/>
  <c r="I97" i="42"/>
  <c r="H97" i="42"/>
  <c r="G97" i="42"/>
  <c r="F97" i="42"/>
  <c r="E97" i="42"/>
  <c r="K96" i="42"/>
  <c r="K41" i="42" s="1"/>
  <c r="J96" i="42"/>
  <c r="I96" i="42"/>
  <c r="I41" i="42" s="1"/>
  <c r="H96" i="42"/>
  <c r="G96" i="42"/>
  <c r="G41" i="42" s="1"/>
  <c r="F96" i="42"/>
  <c r="E96" i="42"/>
  <c r="E41" i="42" s="1"/>
  <c r="K95" i="42"/>
  <c r="J95" i="42"/>
  <c r="I95" i="42"/>
  <c r="H95" i="42"/>
  <c r="H40" i="42" s="1"/>
  <c r="G95" i="42"/>
  <c r="F95" i="42"/>
  <c r="F40" i="42" s="1"/>
  <c r="E95" i="42"/>
  <c r="K93" i="42"/>
  <c r="K38" i="42" s="1"/>
  <c r="J93" i="42"/>
  <c r="I93" i="42"/>
  <c r="I38" i="42" s="1"/>
  <c r="H93" i="42"/>
  <c r="G93" i="42"/>
  <c r="G38" i="42" s="1"/>
  <c r="F93" i="42"/>
  <c r="E93" i="42"/>
  <c r="E38" i="42" s="1"/>
  <c r="K92" i="42"/>
  <c r="J92" i="42"/>
  <c r="J37" i="42" s="1"/>
  <c r="I92" i="42"/>
  <c r="H92" i="42"/>
  <c r="H37" i="42" s="1"/>
  <c r="G92" i="42"/>
  <c r="F92" i="42"/>
  <c r="E92" i="42"/>
  <c r="K91" i="42"/>
  <c r="K36" i="42" s="1"/>
  <c r="J91" i="42"/>
  <c r="I91" i="42"/>
  <c r="H91" i="42"/>
  <c r="G91" i="42"/>
  <c r="F91" i="42"/>
  <c r="E91" i="42"/>
  <c r="K89" i="42"/>
  <c r="J89" i="42"/>
  <c r="J34" i="42" s="1"/>
  <c r="I89" i="42"/>
  <c r="H89" i="42"/>
  <c r="G89" i="42"/>
  <c r="F89" i="42"/>
  <c r="F34" i="42" s="1"/>
  <c r="E89" i="42"/>
  <c r="K88" i="42"/>
  <c r="K33" i="42" s="1"/>
  <c r="J88" i="42"/>
  <c r="I88" i="42"/>
  <c r="I33" i="42" s="1"/>
  <c r="H88" i="42"/>
  <c r="G88" i="42"/>
  <c r="G33" i="42" s="1"/>
  <c r="F88" i="42"/>
  <c r="E88" i="42"/>
  <c r="E33" i="42" s="1"/>
  <c r="K87" i="42"/>
  <c r="J87" i="42"/>
  <c r="I87" i="42"/>
  <c r="H87" i="42"/>
  <c r="H32" i="42" s="1"/>
  <c r="G87" i="42"/>
  <c r="F87" i="42"/>
  <c r="E87" i="42"/>
  <c r="K86" i="42"/>
  <c r="J86" i="42"/>
  <c r="I86" i="42"/>
  <c r="I31" i="42" s="1"/>
  <c r="H86" i="42"/>
  <c r="G86" i="42"/>
  <c r="F86" i="42"/>
  <c r="E86" i="42"/>
  <c r="K85" i="42"/>
  <c r="J85" i="42"/>
  <c r="J30" i="42" s="1"/>
  <c r="I85" i="42"/>
  <c r="H85" i="42"/>
  <c r="G85" i="42"/>
  <c r="F85" i="42"/>
  <c r="F30" i="42" s="1"/>
  <c r="E85" i="42"/>
  <c r="K84" i="42"/>
  <c r="K29" i="42" s="1"/>
  <c r="J84" i="42"/>
  <c r="I84" i="42"/>
  <c r="I29" i="42" s="1"/>
  <c r="H84" i="42"/>
  <c r="G84" i="42"/>
  <c r="G29" i="42" s="1"/>
  <c r="F84" i="42"/>
  <c r="E84" i="42"/>
  <c r="K82" i="42"/>
  <c r="J82" i="42"/>
  <c r="I82" i="42"/>
  <c r="H82" i="42"/>
  <c r="G82" i="42"/>
  <c r="F82" i="42"/>
  <c r="F27" i="42" s="1"/>
  <c r="E82" i="42"/>
  <c r="D82" i="42"/>
  <c r="K81" i="42"/>
  <c r="J81" i="42"/>
  <c r="I81" i="42"/>
  <c r="H81" i="42"/>
  <c r="H26" i="42" s="1"/>
  <c r="G81" i="42"/>
  <c r="F81" i="42"/>
  <c r="E81" i="42"/>
  <c r="K80" i="42"/>
  <c r="K25" i="42" s="1"/>
  <c r="J80" i="42"/>
  <c r="I80" i="42"/>
  <c r="H80" i="42"/>
  <c r="G80" i="42"/>
  <c r="G25" i="42" s="1"/>
  <c r="F80" i="42"/>
  <c r="E80" i="42"/>
  <c r="K78" i="42"/>
  <c r="J78" i="42"/>
  <c r="I78" i="42"/>
  <c r="H78" i="42"/>
  <c r="H23" i="42" s="1"/>
  <c r="G78" i="42"/>
  <c r="F78" i="42"/>
  <c r="F23" i="42" s="1"/>
  <c r="E78" i="42"/>
  <c r="K77" i="42"/>
  <c r="K22" i="42" s="1"/>
  <c r="J77" i="42"/>
  <c r="I77" i="42"/>
  <c r="I22" i="42" s="1"/>
  <c r="H77" i="42"/>
  <c r="G77" i="42"/>
  <c r="F77" i="42"/>
  <c r="E77" i="42"/>
  <c r="E22" i="42" s="1"/>
  <c r="K76" i="42"/>
  <c r="J76" i="42"/>
  <c r="J21" i="42" s="1"/>
  <c r="I76" i="42"/>
  <c r="H76" i="42"/>
  <c r="H21" i="42" s="1"/>
  <c r="G76" i="42"/>
  <c r="F76" i="42"/>
  <c r="F21" i="42" s="1"/>
  <c r="E76" i="42"/>
  <c r="K75" i="42"/>
  <c r="K20" i="42" s="1"/>
  <c r="J75" i="42"/>
  <c r="I75" i="42"/>
  <c r="I20" i="42" s="1"/>
  <c r="H75" i="42"/>
  <c r="G75" i="42"/>
  <c r="G20" i="42" s="1"/>
  <c r="F75" i="42"/>
  <c r="E75" i="42"/>
  <c r="E20" i="42" s="1"/>
  <c r="K74" i="42"/>
  <c r="J74" i="42"/>
  <c r="J19" i="42" s="1"/>
  <c r="I74" i="42"/>
  <c r="H74" i="42"/>
  <c r="G74" i="42"/>
  <c r="F74" i="42"/>
  <c r="F19" i="42" s="1"/>
  <c r="E74" i="42"/>
  <c r="K73" i="42"/>
  <c r="J73" i="42"/>
  <c r="I73" i="42"/>
  <c r="H73" i="42"/>
  <c r="G73" i="42"/>
  <c r="G18" i="42" s="1"/>
  <c r="F73" i="42"/>
  <c r="E73" i="42"/>
  <c r="K71" i="42"/>
  <c r="J71" i="42"/>
  <c r="I71" i="42"/>
  <c r="H71" i="42"/>
  <c r="G71" i="42"/>
  <c r="F71" i="42"/>
  <c r="E71" i="42"/>
  <c r="K70" i="42"/>
  <c r="J70" i="42"/>
  <c r="I70" i="42"/>
  <c r="I15" i="42" s="1"/>
  <c r="H70" i="42"/>
  <c r="G70" i="42"/>
  <c r="F70" i="42"/>
  <c r="E70" i="42"/>
  <c r="E15" i="42" s="1"/>
  <c r="K69" i="42"/>
  <c r="J69" i="42"/>
  <c r="I69" i="42"/>
  <c r="H69" i="42"/>
  <c r="G69" i="42"/>
  <c r="F69" i="42"/>
  <c r="E69" i="42"/>
  <c r="K67" i="42"/>
  <c r="J67" i="42"/>
  <c r="I67" i="42"/>
  <c r="H67" i="42"/>
  <c r="G67" i="42"/>
  <c r="G12" i="42" s="1"/>
  <c r="F67" i="42"/>
  <c r="E67" i="42"/>
  <c r="K66" i="42"/>
  <c r="J66" i="42"/>
  <c r="J11" i="42" s="1"/>
  <c r="I66" i="42"/>
  <c r="H66" i="42"/>
  <c r="G66" i="42"/>
  <c r="F66" i="42"/>
  <c r="F11" i="42" s="1"/>
  <c r="E66" i="42"/>
  <c r="K65" i="42"/>
  <c r="K10" i="42" s="1"/>
  <c r="J65" i="42"/>
  <c r="I65" i="42"/>
  <c r="I10" i="42" s="1"/>
  <c r="H65" i="42"/>
  <c r="G65" i="42"/>
  <c r="G10" i="42" s="1"/>
  <c r="F65" i="42"/>
  <c r="E65" i="42"/>
  <c r="E10" i="42" s="1"/>
  <c r="K64" i="42"/>
  <c r="J64" i="42"/>
  <c r="J9" i="42" s="1"/>
  <c r="I64" i="42"/>
  <c r="H64" i="42"/>
  <c r="H9" i="42" s="1"/>
  <c r="G64" i="42"/>
  <c r="F64" i="42"/>
  <c r="F9" i="42" s="1"/>
  <c r="E64" i="42"/>
  <c r="K63" i="42"/>
  <c r="K8" i="42" s="1"/>
  <c r="J63" i="42"/>
  <c r="J8" i="42" s="1"/>
  <c r="I63" i="42"/>
  <c r="I8" i="42" s="1"/>
  <c r="H63" i="42"/>
  <c r="G63" i="42"/>
  <c r="G8" i="42" s="1"/>
  <c r="F63" i="42"/>
  <c r="F8" i="42" s="1"/>
  <c r="E63" i="42"/>
  <c r="E8" i="42" s="1"/>
  <c r="K62" i="42"/>
  <c r="J62" i="42"/>
  <c r="J7" i="42" s="1"/>
  <c r="I62" i="42"/>
  <c r="I7" i="42" s="1"/>
  <c r="H62" i="42"/>
  <c r="H7" i="42" s="1"/>
  <c r="G62" i="42"/>
  <c r="F62" i="42"/>
  <c r="E62" i="42"/>
  <c r="K60" i="42"/>
  <c r="K59" i="42"/>
  <c r="E59" i="42"/>
  <c r="K56" i="42"/>
  <c r="G56" i="42"/>
  <c r="F56" i="42"/>
  <c r="J54" i="42"/>
  <c r="H52" i="42"/>
  <c r="J49" i="42"/>
  <c r="K47" i="42"/>
  <c r="I47" i="42"/>
  <c r="G47" i="42"/>
  <c r="E47" i="42"/>
  <c r="J45" i="42"/>
  <c r="H45" i="42"/>
  <c r="J43" i="42"/>
  <c r="H43" i="42"/>
  <c r="G43" i="42"/>
  <c r="K42" i="42"/>
  <c r="I42" i="42"/>
  <c r="G42" i="42"/>
  <c r="J40" i="42"/>
  <c r="K37" i="42"/>
  <c r="I36" i="42"/>
  <c r="H36" i="42"/>
  <c r="G36" i="42"/>
  <c r="E36" i="42"/>
  <c r="R34" i="42"/>
  <c r="H34" i="42"/>
  <c r="J32" i="42"/>
  <c r="F32" i="42"/>
  <c r="K31" i="42"/>
  <c r="E31" i="42"/>
  <c r="H30" i="42"/>
  <c r="T29" i="42"/>
  <c r="J29" i="42"/>
  <c r="T27" i="42"/>
  <c r="J27" i="42"/>
  <c r="I27" i="42"/>
  <c r="G27" i="42"/>
  <c r="E27" i="42"/>
  <c r="E26" i="42"/>
  <c r="J23" i="42"/>
  <c r="G23" i="42"/>
  <c r="S22" i="42"/>
  <c r="J22" i="42"/>
  <c r="G22" i="42"/>
  <c r="I21" i="42"/>
  <c r="H20" i="42"/>
  <c r="H19" i="42"/>
  <c r="G19" i="42"/>
  <c r="K18" i="42"/>
  <c r="J16" i="42"/>
  <c r="I16" i="42"/>
  <c r="F16" i="42"/>
  <c r="J15" i="42"/>
  <c r="H15" i="42"/>
  <c r="H14" i="42"/>
  <c r="G14" i="42"/>
  <c r="S12" i="42"/>
  <c r="R12" i="42"/>
  <c r="K12" i="42"/>
  <c r="F12" i="42"/>
  <c r="G11" i="42"/>
  <c r="E11" i="42"/>
  <c r="J10" i="42"/>
  <c r="F10" i="42"/>
  <c r="I9" i="42"/>
  <c r="E9" i="42"/>
  <c r="H8" i="42"/>
  <c r="K7"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F166" i="41"/>
  <c r="E166" i="41"/>
  <c r="I165" i="41"/>
  <c r="H165" i="41"/>
  <c r="G165" i="41"/>
  <c r="F165" i="41"/>
  <c r="E165" i="41"/>
  <c r="I164" i="41"/>
  <c r="H164" i="41"/>
  <c r="G164" i="41"/>
  <c r="F164" i="41"/>
  <c r="E164" i="41"/>
  <c r="I163" i="41"/>
  <c r="H163" i="41"/>
  <c r="G163" i="41"/>
  <c r="F163" i="41"/>
  <c r="E163" i="41"/>
  <c r="I162" i="41"/>
  <c r="H162" i="41"/>
  <c r="G162" i="41"/>
  <c r="F162" i="41"/>
  <c r="E162" i="41"/>
  <c r="I161" i="41"/>
  <c r="H161" i="41"/>
  <c r="G161" i="41"/>
  <c r="F161" i="41"/>
  <c r="E161" i="41"/>
  <c r="I159" i="41"/>
  <c r="H159" i="41"/>
  <c r="G159" i="41"/>
  <c r="F159" i="41"/>
  <c r="E159" i="41"/>
  <c r="I158" i="41"/>
  <c r="H158" i="41"/>
  <c r="G158" i="41"/>
  <c r="F158" i="41"/>
  <c r="E158" i="41"/>
  <c r="I157" i="41"/>
  <c r="H157" i="41"/>
  <c r="G157" i="41"/>
  <c r="F157" i="41"/>
  <c r="E157" i="41"/>
  <c r="I155" i="41"/>
  <c r="H155" i="41"/>
  <c r="G155" i="41"/>
  <c r="F155" i="41"/>
  <c r="E155" i="41"/>
  <c r="I154" i="41"/>
  <c r="H154" i="41"/>
  <c r="G154" i="41"/>
  <c r="F154" i="41"/>
  <c r="E154" i="41"/>
  <c r="I153" i="41"/>
  <c r="H153" i="41"/>
  <c r="G153" i="41"/>
  <c r="F153" i="41"/>
  <c r="E153" i="41"/>
  <c r="I152" i="41"/>
  <c r="H152" i="41"/>
  <c r="G152" i="41"/>
  <c r="F152" i="41"/>
  <c r="E152" i="41"/>
  <c r="I151" i="41"/>
  <c r="H151" i="4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H125" i="41" s="1"/>
  <c r="G136" i="41"/>
  <c r="F136" i="41"/>
  <c r="E136" i="41"/>
  <c r="I135" i="41"/>
  <c r="H135" i="41"/>
  <c r="G135" i="41"/>
  <c r="F135" i="41"/>
  <c r="E135" i="41"/>
  <c r="I133" i="41"/>
  <c r="H133" i="41"/>
  <c r="G133" i="41"/>
  <c r="F133" i="41"/>
  <c r="E133" i="41"/>
  <c r="I132" i="41"/>
  <c r="H132" i="41"/>
  <c r="G132" i="41"/>
  <c r="F132" i="41"/>
  <c r="E132" i="41"/>
  <c r="I131" i="41"/>
  <c r="H131" i="41"/>
  <c r="G131" i="41"/>
  <c r="F131" i="41"/>
  <c r="E131" i="41"/>
  <c r="I130" i="41"/>
  <c r="H130" i="41"/>
  <c r="G130" i="41"/>
  <c r="F130" i="41"/>
  <c r="E130" i="41"/>
  <c r="I129" i="41"/>
  <c r="H129" i="41"/>
  <c r="G129" i="41"/>
  <c r="F129" i="41"/>
  <c r="E129" i="41"/>
  <c r="I128" i="41"/>
  <c r="H128" i="41"/>
  <c r="G128" i="41"/>
  <c r="F128" i="41"/>
  <c r="E128" i="41"/>
  <c r="I115" i="41"/>
  <c r="H115" i="41"/>
  <c r="G115" i="41"/>
  <c r="F115" i="41"/>
  <c r="E115" i="41"/>
  <c r="I114" i="41"/>
  <c r="H114" i="41"/>
  <c r="G114" i="41"/>
  <c r="F114" i="41"/>
  <c r="E114" i="41"/>
  <c r="I113" i="41"/>
  <c r="H113" i="41"/>
  <c r="G113" i="41"/>
  <c r="F113" i="41"/>
  <c r="E113" i="41"/>
  <c r="V112" i="41"/>
  <c r="I111" i="41"/>
  <c r="H111" i="41"/>
  <c r="H56" i="41" s="1"/>
  <c r="G111" i="41"/>
  <c r="F111" i="41"/>
  <c r="E111" i="41"/>
  <c r="I110" i="41"/>
  <c r="I55" i="41" s="1"/>
  <c r="H110" i="41"/>
  <c r="H55" i="41" s="1"/>
  <c r="G110" i="41"/>
  <c r="F110" i="41"/>
  <c r="E110" i="41"/>
  <c r="I109" i="41"/>
  <c r="H109" i="41"/>
  <c r="G109" i="41"/>
  <c r="F109" i="41"/>
  <c r="E109" i="41"/>
  <c r="I108" i="41"/>
  <c r="H108" i="41"/>
  <c r="G108" i="41"/>
  <c r="G53" i="41" s="1"/>
  <c r="F108" i="41"/>
  <c r="F53" i="41" s="1"/>
  <c r="E108" i="41"/>
  <c r="I107" i="41"/>
  <c r="H107" i="41"/>
  <c r="H52" i="41" s="1"/>
  <c r="G107" i="41"/>
  <c r="G52" i="41" s="1"/>
  <c r="F107" i="41"/>
  <c r="E107" i="41"/>
  <c r="I106" i="41"/>
  <c r="I51" i="41" s="1"/>
  <c r="H106" i="41"/>
  <c r="G106" i="41"/>
  <c r="F106" i="41"/>
  <c r="E106" i="41"/>
  <c r="E51" i="41" s="1"/>
  <c r="I104" i="41"/>
  <c r="H104" i="41"/>
  <c r="G104" i="41"/>
  <c r="F104" i="41"/>
  <c r="F49" i="41" s="1"/>
  <c r="E104" i="41"/>
  <c r="I103" i="41"/>
  <c r="H103" i="41"/>
  <c r="G103" i="41"/>
  <c r="G48" i="41" s="1"/>
  <c r="F103" i="41"/>
  <c r="E103" i="41"/>
  <c r="I102" i="41"/>
  <c r="H102" i="41"/>
  <c r="G102" i="41"/>
  <c r="F102" i="4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E93" i="41"/>
  <c r="E38" i="41" s="1"/>
  <c r="I92" i="41"/>
  <c r="H92" i="41"/>
  <c r="H37" i="41" s="1"/>
  <c r="G92" i="41"/>
  <c r="F92" i="41"/>
  <c r="F37" i="41" s="1"/>
  <c r="E92" i="41"/>
  <c r="I91" i="41"/>
  <c r="I36" i="41" s="1"/>
  <c r="H91" i="41"/>
  <c r="G91" i="41"/>
  <c r="G36" i="41" s="1"/>
  <c r="F91" i="41"/>
  <c r="E91" i="41"/>
  <c r="E36" i="41" s="1"/>
  <c r="I89" i="41"/>
  <c r="H89" i="41"/>
  <c r="G89" i="41"/>
  <c r="F89" i="41"/>
  <c r="F34" i="41" s="1"/>
  <c r="E89" i="41"/>
  <c r="E34" i="41" s="1"/>
  <c r="I88" i="41"/>
  <c r="I33" i="41" s="1"/>
  <c r="H88" i="41"/>
  <c r="G88" i="41"/>
  <c r="F88" i="41"/>
  <c r="E88" i="41"/>
  <c r="E33" i="41" s="1"/>
  <c r="I87" i="41"/>
  <c r="H87" i="41"/>
  <c r="H32" i="41" s="1"/>
  <c r="G87" i="41"/>
  <c r="G32" i="41" s="1"/>
  <c r="F87" i="41"/>
  <c r="E87" i="41"/>
  <c r="I86" i="41"/>
  <c r="I31" i="41" s="1"/>
  <c r="H86" i="41"/>
  <c r="G86" i="41"/>
  <c r="F86" i="41"/>
  <c r="E86" i="41"/>
  <c r="E31" i="41" s="1"/>
  <c r="I85" i="41"/>
  <c r="H85" i="41"/>
  <c r="H30" i="41" s="1"/>
  <c r="G85" i="41"/>
  <c r="F85" i="41"/>
  <c r="E85" i="41"/>
  <c r="E30" i="41" s="1"/>
  <c r="I84" i="41"/>
  <c r="H84" i="41"/>
  <c r="G84" i="41"/>
  <c r="F84" i="41"/>
  <c r="E84" i="41"/>
  <c r="E29" i="41" s="1"/>
  <c r="I82" i="41"/>
  <c r="H82" i="41"/>
  <c r="H27" i="41" s="1"/>
  <c r="G82" i="41"/>
  <c r="F82" i="41"/>
  <c r="F27" i="41" s="1"/>
  <c r="E82" i="41"/>
  <c r="I81" i="41"/>
  <c r="H81" i="41"/>
  <c r="G81" i="41"/>
  <c r="G26" i="41" s="1"/>
  <c r="F81" i="41"/>
  <c r="E81" i="41"/>
  <c r="I80" i="41"/>
  <c r="I25" i="41" s="1"/>
  <c r="H80" i="41"/>
  <c r="H25" i="41" s="1"/>
  <c r="G80" i="41"/>
  <c r="F80" i="41"/>
  <c r="F69" i="41" s="1"/>
  <c r="E80" i="41"/>
  <c r="I78" i="41"/>
  <c r="H78" i="41"/>
  <c r="G78" i="41"/>
  <c r="G67" i="41" s="1"/>
  <c r="F78" i="41"/>
  <c r="E78" i="41"/>
  <c r="I77" i="41"/>
  <c r="H77" i="41"/>
  <c r="H22" i="41" s="1"/>
  <c r="G77" i="41"/>
  <c r="F77" i="41"/>
  <c r="E77" i="41"/>
  <c r="I76" i="41"/>
  <c r="I65" i="41" s="1"/>
  <c r="H76" i="41"/>
  <c r="G76" i="41"/>
  <c r="F76" i="41"/>
  <c r="E76" i="41"/>
  <c r="E21" i="41" s="1"/>
  <c r="I75" i="41"/>
  <c r="H75" i="41"/>
  <c r="G75" i="41"/>
  <c r="F75" i="41"/>
  <c r="F64" i="41" s="1"/>
  <c r="E75" i="41"/>
  <c r="I74" i="41"/>
  <c r="I19" i="41" s="1"/>
  <c r="H74" i="41"/>
  <c r="G74" i="41"/>
  <c r="G63" i="41" s="1"/>
  <c r="F74" i="41"/>
  <c r="E74" i="41"/>
  <c r="I73" i="41"/>
  <c r="H73" i="41"/>
  <c r="H18" i="41" s="1"/>
  <c r="G73" i="41"/>
  <c r="F73" i="41"/>
  <c r="E73" i="41"/>
  <c r="H71" i="41"/>
  <c r="I60" i="41"/>
  <c r="H60" i="41"/>
  <c r="F60" i="41"/>
  <c r="E60" i="41"/>
  <c r="F59" i="41"/>
  <c r="G58" i="41"/>
  <c r="G56" i="41"/>
  <c r="F56" i="41"/>
  <c r="G55" i="41"/>
  <c r="E55" i="41"/>
  <c r="I54" i="41"/>
  <c r="H54" i="41"/>
  <c r="F54" i="41"/>
  <c r="E54" i="41"/>
  <c r="I53" i="41"/>
  <c r="H53" i="41"/>
  <c r="E53" i="41"/>
  <c r="I52" i="41"/>
  <c r="F52" i="41"/>
  <c r="E52" i="41"/>
  <c r="H51" i="41"/>
  <c r="G51" i="41"/>
  <c r="I49" i="41"/>
  <c r="H49" i="41"/>
  <c r="E49" i="41"/>
  <c r="I48" i="41"/>
  <c r="F48" i="41"/>
  <c r="E48" i="41"/>
  <c r="G47" i="41"/>
  <c r="F47" i="41"/>
  <c r="H45" i="41"/>
  <c r="I44" i="41"/>
  <c r="E44" i="41"/>
  <c r="F43" i="41"/>
  <c r="G42" i="41"/>
  <c r="H41" i="41"/>
  <c r="I40" i="41"/>
  <c r="E40" i="41"/>
  <c r="F38" i="41"/>
  <c r="G37" i="41"/>
  <c r="H36" i="41"/>
  <c r="W34" i="41"/>
  <c r="I34" i="41"/>
  <c r="H34" i="41"/>
  <c r="F33" i="41"/>
  <c r="F32" i="41"/>
  <c r="H31" i="41"/>
  <c r="G31" i="41"/>
  <c r="W30" i="41"/>
  <c r="I30" i="41"/>
  <c r="I29" i="41"/>
  <c r="F29" i="41"/>
  <c r="G27" i="41"/>
  <c r="H26" i="41"/>
  <c r="E25" i="41"/>
  <c r="F23" i="41"/>
  <c r="G22" i="41"/>
  <c r="H21" i="41"/>
  <c r="F21" i="41"/>
  <c r="G20" i="41"/>
  <c r="W19" i="41"/>
  <c r="G19" i="41"/>
  <c r="G18" i="41"/>
  <c r="F18" i="41"/>
  <c r="W13" i="41"/>
  <c r="P30" i="40"/>
  <c r="P30" i="39"/>
  <c r="G8" i="38"/>
  <c r="F8" i="38"/>
  <c r="E8" i="38"/>
  <c r="D8" i="38"/>
  <c r="C8" i="38"/>
  <c r="D81" i="41" l="1"/>
  <c r="P81" i="41" s="1"/>
  <c r="G62" i="41"/>
  <c r="D85" i="41"/>
  <c r="P85" i="41" s="1"/>
  <c r="G66" i="41"/>
  <c r="G71" i="41"/>
  <c r="F58" i="41"/>
  <c r="G65" i="41"/>
  <c r="H121" i="41"/>
  <c r="F124" i="41"/>
  <c r="D174" i="42"/>
  <c r="I21" i="41"/>
  <c r="E26" i="41"/>
  <c r="D132" i="42"/>
  <c r="D9" i="43"/>
  <c r="D11" i="43"/>
  <c r="D12" i="43"/>
  <c r="G23" i="41"/>
  <c r="G29" i="41"/>
  <c r="H62" i="41"/>
  <c r="G64" i="41"/>
  <c r="F70" i="4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J48" i="42"/>
  <c r="D218" i="42"/>
  <c r="I63" i="41"/>
  <c r="E67" i="41"/>
  <c r="H69" i="41"/>
  <c r="K27" i="42"/>
  <c r="H38" i="42"/>
  <c r="E40" i="42"/>
  <c r="I40" i="42"/>
  <c r="F41" i="42"/>
  <c r="J41" i="42"/>
  <c r="I11" i="42"/>
  <c r="J12" i="42"/>
  <c r="K14" i="42"/>
  <c r="E16" i="42"/>
  <c r="F18" i="42"/>
  <c r="J18" i="42"/>
  <c r="K19" i="42"/>
  <c r="E21" i="42"/>
  <c r="F22" i="42"/>
  <c r="K23" i="42"/>
  <c r="H25" i="42"/>
  <c r="I26" i="42"/>
  <c r="F15" i="43"/>
  <c r="I70" i="41"/>
  <c r="I26" i="41"/>
  <c r="F65" i="41"/>
  <c r="G118" i="41"/>
  <c r="D76" i="41"/>
  <c r="P76" i="41" s="1"/>
  <c r="F25" i="41"/>
  <c r="F67" i="41"/>
  <c r="F30" i="41"/>
  <c r="D74" i="41"/>
  <c r="P74" i="41" s="1"/>
  <c r="H64" i="41"/>
  <c r="E19" i="41"/>
  <c r="F20" i="41"/>
  <c r="E70" i="41"/>
  <c r="D78" i="41"/>
  <c r="P78" i="41" s="1"/>
  <c r="D113" i="41"/>
  <c r="P113" i="41" s="1"/>
  <c r="D115" i="41"/>
  <c r="P115" i="41" s="1"/>
  <c r="D146" i="41"/>
  <c r="P146" i="41" s="1"/>
  <c r="E125" i="41"/>
  <c r="D151" i="41"/>
  <c r="P151" i="41" s="1"/>
  <c r="I119" i="41"/>
  <c r="D155" i="41"/>
  <c r="P155" i="41" s="1"/>
  <c r="S157" i="41"/>
  <c r="D161" i="41"/>
  <c r="D162" i="41"/>
  <c r="D165" i="41"/>
  <c r="D166" i="41"/>
  <c r="D170" i="41"/>
  <c r="P170" i="41" s="1"/>
  <c r="E172" i="41"/>
  <c r="I18" i="41"/>
  <c r="H173" i="41"/>
  <c r="G174" i="41"/>
  <c r="F175" i="41"/>
  <c r="E176" i="41"/>
  <c r="I22" i="41"/>
  <c r="H177" i="41"/>
  <c r="G179" i="41"/>
  <c r="F26" i="41"/>
  <c r="D26" i="41" s="1"/>
  <c r="E181" i="41"/>
  <c r="I181" i="41"/>
  <c r="H29" i="41"/>
  <c r="G30" i="41"/>
  <c r="F31" i="41"/>
  <c r="E32" i="41"/>
  <c r="I32" i="41"/>
  <c r="H176" i="41"/>
  <c r="G34" i="41"/>
  <c r="F36" i="41"/>
  <c r="S36" i="41" s="1"/>
  <c r="E37" i="41"/>
  <c r="I37" i="41"/>
  <c r="H38" i="41"/>
  <c r="G40" i="41"/>
  <c r="D40" i="41" s="1"/>
  <c r="F41" i="41"/>
  <c r="E42" i="41"/>
  <c r="I42" i="41"/>
  <c r="H43" i="41"/>
  <c r="G44" i="41"/>
  <c r="F45" i="41"/>
  <c r="E47" i="41"/>
  <c r="I47" i="41"/>
  <c r="H48" i="41"/>
  <c r="D214" i="41"/>
  <c r="P214" i="41" s="1"/>
  <c r="F51" i="41"/>
  <c r="D51" i="41" s="1"/>
  <c r="H174" i="41"/>
  <c r="D219" i="41"/>
  <c r="P219" i="41" s="1"/>
  <c r="F55" i="41"/>
  <c r="E56" i="41"/>
  <c r="I56" i="41"/>
  <c r="H179" i="41"/>
  <c r="D224" i="41"/>
  <c r="P224" i="41" s="1"/>
  <c r="F29" i="42"/>
  <c r="G9" i="42"/>
  <c r="K9" i="42"/>
  <c r="H10" i="42"/>
  <c r="G44" i="42"/>
  <c r="K44" i="42"/>
  <c r="I56" i="42"/>
  <c r="F58" i="42"/>
  <c r="J58" i="42"/>
  <c r="G59" i="42"/>
  <c r="H60" i="42"/>
  <c r="D119" i="42"/>
  <c r="H11" i="42"/>
  <c r="I12" i="42"/>
  <c r="H16" i="42"/>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G14" i="41" s="1"/>
  <c r="H66" i="41"/>
  <c r="H11" i="41" s="1"/>
  <c r="F117" i="41"/>
  <c r="H119" i="41"/>
  <c r="G120" i="41"/>
  <c r="E23" i="4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D41" i="42" s="1"/>
  <c r="H42" i="42"/>
  <c r="I43" i="42"/>
  <c r="F44" i="42"/>
  <c r="G45" i="42"/>
  <c r="K45" i="42"/>
  <c r="I48" i="42"/>
  <c r="D184" i="42"/>
  <c r="E23" i="42"/>
  <c r="I23" i="42"/>
  <c r="D191" i="42"/>
  <c r="H29" i="42"/>
  <c r="I30" i="42"/>
  <c r="F31" i="42"/>
  <c r="J31" i="42"/>
  <c r="H33" i="42"/>
  <c r="E34" i="42"/>
  <c r="G37" i="42"/>
  <c r="H48" i="42"/>
  <c r="C28" i="43"/>
  <c r="G10" i="43"/>
  <c r="G11" i="43"/>
  <c r="F63" i="41"/>
  <c r="D75" i="41"/>
  <c r="P75" i="41" s="1"/>
  <c r="I64" i="41"/>
  <c r="H58" i="41"/>
  <c r="I124" i="41"/>
  <c r="F126" i="41"/>
  <c r="S154" i="41"/>
  <c r="S159" i="41"/>
  <c r="S169" i="41"/>
  <c r="I176" i="41"/>
  <c r="D9" i="42"/>
  <c r="H18" i="42"/>
  <c r="D89" i="42"/>
  <c r="I34" i="42"/>
  <c r="F59" i="42"/>
  <c r="J59" i="42"/>
  <c r="C24" i="43"/>
  <c r="C26" i="43"/>
  <c r="E14" i="43"/>
  <c r="E15" i="43"/>
  <c r="E16" i="43"/>
  <c r="D52" i="41"/>
  <c r="P52" i="41" s="1"/>
  <c r="D32" i="41"/>
  <c r="P32" i="41" s="1"/>
  <c r="D56" i="41"/>
  <c r="P56" i="41" s="1"/>
  <c r="D31" i="41"/>
  <c r="P31" i="41" s="1"/>
  <c r="S38" i="41"/>
  <c r="F37" i="42"/>
  <c r="D37" i="42" s="1"/>
  <c r="D92" i="42"/>
  <c r="F47" i="42"/>
  <c r="D102" i="42"/>
  <c r="D153" i="42"/>
  <c r="E43" i="42"/>
  <c r="D195" i="42"/>
  <c r="E30" i="42"/>
  <c r="D30" i="42" s="1"/>
  <c r="C20" i="43"/>
  <c r="D10" i="43"/>
  <c r="D18" i="43"/>
  <c r="C25" i="43"/>
  <c r="M25" i="43" s="1"/>
  <c r="D15" i="43"/>
  <c r="F19" i="41"/>
  <c r="H20" i="41"/>
  <c r="E22" i="41"/>
  <c r="H23" i="41"/>
  <c r="G25" i="41"/>
  <c r="E27" i="41"/>
  <c r="G33" i="41"/>
  <c r="S44" i="41"/>
  <c r="D53" i="41"/>
  <c r="P53" i="41" s="1"/>
  <c r="G54" i="41"/>
  <c r="D54" i="41" s="1"/>
  <c r="G59" i="41"/>
  <c r="E63" i="41"/>
  <c r="I67" i="41"/>
  <c r="E62" i="41"/>
  <c r="I62" i="41"/>
  <c r="I7" i="41" s="1"/>
  <c r="G8" i="4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10" i="41" s="1"/>
  <c r="D10" i="42"/>
  <c r="G26" i="42"/>
  <c r="D38" i="42"/>
  <c r="D74" i="42"/>
  <c r="E19" i="42"/>
  <c r="I19" i="42"/>
  <c r="F20" i="42"/>
  <c r="J20" i="42"/>
  <c r="G21" i="42"/>
  <c r="K21" i="42"/>
  <c r="H22" i="42"/>
  <c r="D22" i="42" s="1"/>
  <c r="F36" i="42"/>
  <c r="J36" i="42"/>
  <c r="D99" i="42"/>
  <c r="E44" i="42"/>
  <c r="S48" i="41"/>
  <c r="D150" i="42"/>
  <c r="G40" i="42"/>
  <c r="G21" i="41"/>
  <c r="D21" i="41" s="1"/>
  <c r="I27" i="41"/>
  <c r="L8" i="38"/>
  <c r="E20" i="41"/>
  <c r="I20" i="41"/>
  <c r="F22" i="41"/>
  <c r="I23" i="41"/>
  <c r="H33" i="41"/>
  <c r="G38" i="41"/>
  <c r="D38" i="41" s="1"/>
  <c r="I41" i="41"/>
  <c r="S41" i="41" s="1"/>
  <c r="E45" i="41"/>
  <c r="D45" i="41" s="1"/>
  <c r="P45" i="41" s="1"/>
  <c r="H47" i="41"/>
  <c r="E65" i="41"/>
  <c r="D65" i="41" s="1"/>
  <c r="P65" i="41" s="1"/>
  <c r="F62" i="41"/>
  <c r="H63" i="41"/>
  <c r="D80" i="41"/>
  <c r="P80" i="41" s="1"/>
  <c r="I69" i="41"/>
  <c r="G70" i="41"/>
  <c r="F71" i="41"/>
  <c r="S84" i="41"/>
  <c r="F122" i="41"/>
  <c r="H117" i="41"/>
  <c r="G122" i="41"/>
  <c r="I125" i="41"/>
  <c r="G117" i="41"/>
  <c r="H120" i="41"/>
  <c r="G121" i="41"/>
  <c r="G126" i="41"/>
  <c r="F42" i="42"/>
  <c r="D59" i="42"/>
  <c r="D69" i="42"/>
  <c r="F14" i="42"/>
  <c r="J14" i="42"/>
  <c r="G15" i="42"/>
  <c r="K15" i="42"/>
  <c r="H27" i="42"/>
  <c r="D27" i="42" s="1"/>
  <c r="D84" i="42"/>
  <c r="E29" i="42"/>
  <c r="G31" i="42"/>
  <c r="D31" i="42" s="1"/>
  <c r="F48" i="42"/>
  <c r="D48" i="42" s="1"/>
  <c r="D213" i="42"/>
  <c r="D16" i="43"/>
  <c r="D37" i="41"/>
  <c r="P37" i="41" s="1"/>
  <c r="D55" i="41"/>
  <c r="P55" i="41" s="1"/>
  <c r="I9" i="41"/>
  <c r="D142" i="42"/>
  <c r="E32" i="42"/>
  <c r="E18" i="41"/>
  <c r="D18" i="41" s="1"/>
  <c r="L18" i="41" s="1"/>
  <c r="H19" i="41"/>
  <c r="D25" i="41"/>
  <c r="G49" i="41"/>
  <c r="D49" i="41" s="1"/>
  <c r="L49" i="41" s="1"/>
  <c r="E58" i="41"/>
  <c r="D58" i="41" s="1"/>
  <c r="P58" i="41" s="1"/>
  <c r="D77" i="41"/>
  <c r="P77" i="41" s="1"/>
  <c r="I66" i="41"/>
  <c r="I11" i="41" s="1"/>
  <c r="G12" i="41"/>
  <c r="H70" i="41"/>
  <c r="S99" i="41"/>
  <c r="S104" i="41"/>
  <c r="S109" i="41"/>
  <c r="S128" i="41"/>
  <c r="D132" i="41"/>
  <c r="P132" i="41" s="1"/>
  <c r="H172" i="41"/>
  <c r="D185" i="41"/>
  <c r="P185" i="41" s="1"/>
  <c r="S186" i="41"/>
  <c r="I175" i="41"/>
  <c r="I10" i="41" s="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7" i="42" s="1"/>
  <c r="D111" i="42"/>
  <c r="E56" i="42"/>
  <c r="D56" i="42" s="1"/>
  <c r="D122" i="42"/>
  <c r="E12" i="42"/>
  <c r="D12" i="42" s="1"/>
  <c r="D18" i="42"/>
  <c r="F25" i="42"/>
  <c r="J25" i="42"/>
  <c r="K26" i="42"/>
  <c r="D159" i="42"/>
  <c r="E49" i="42"/>
  <c r="G9" i="43"/>
  <c r="F38" i="43"/>
  <c r="F8" i="43" s="1"/>
  <c r="F9" i="43"/>
  <c r="F172" i="41"/>
  <c r="S184" i="41"/>
  <c r="I173" i="41"/>
  <c r="D187" i="41"/>
  <c r="P187" i="41" s="1"/>
  <c r="S188" i="41"/>
  <c r="I177" i="41"/>
  <c r="D192" i="41"/>
  <c r="S194" i="41"/>
  <c r="D197" i="41"/>
  <c r="P197" i="41" s="1"/>
  <c r="S198" i="41"/>
  <c r="D202" i="41"/>
  <c r="L202" i="41" s="1"/>
  <c r="S203" i="41"/>
  <c r="D207" i="41"/>
  <c r="P207" i="41" s="1"/>
  <c r="S208" i="41"/>
  <c r="D212" i="41"/>
  <c r="S218" i="41"/>
  <c r="S223" i="41"/>
  <c r="D71" i="42"/>
  <c r="D77" i="42"/>
  <c r="D93" i="42"/>
  <c r="H58" i="42"/>
  <c r="D58" i="42" s="1"/>
  <c r="D114" i="42"/>
  <c r="F60" i="42"/>
  <c r="J60" i="42"/>
  <c r="D126" i="42"/>
  <c r="D137" i="42"/>
  <c r="G49" i="42"/>
  <c r="K49" i="42"/>
  <c r="H51" i="42"/>
  <c r="D51" i="42" s="1"/>
  <c r="D162" i="42"/>
  <c r="E52" i="42"/>
  <c r="I52" i="42"/>
  <c r="F53" i="42"/>
  <c r="J53" i="42"/>
  <c r="G54" i="42"/>
  <c r="K54" i="42"/>
  <c r="H55" i="42"/>
  <c r="D55" i="42" s="1"/>
  <c r="D166" i="42"/>
  <c r="D179" i="42"/>
  <c r="D203" i="42"/>
  <c r="D210" i="42"/>
  <c r="D214" i="42"/>
  <c r="E18" i="43"/>
  <c r="E9" i="43"/>
  <c r="C9" i="43" s="1"/>
  <c r="C34" i="43"/>
  <c r="C36" i="43"/>
  <c r="E59" i="41"/>
  <c r="I59" i="41"/>
  <c r="S130" i="41"/>
  <c r="G125" i="41"/>
  <c r="G119" i="41"/>
  <c r="G9" i="41" s="1"/>
  <c r="H122" i="41"/>
  <c r="H12" i="41" s="1"/>
  <c r="G172" i="41"/>
  <c r="H175" i="41"/>
  <c r="H10" i="41" s="1"/>
  <c r="G176" i="41"/>
  <c r="H180" i="41"/>
  <c r="G181" i="41"/>
  <c r="V182" i="41" s="1"/>
  <c r="D217" i="41"/>
  <c r="D221" i="41"/>
  <c r="P221" i="41" s="1"/>
  <c r="D64" i="42"/>
  <c r="D80" i="42"/>
  <c r="E25" i="42"/>
  <c r="D87" i="42"/>
  <c r="H47" i="42"/>
  <c r="D103" i="42"/>
  <c r="G32" i="42"/>
  <c r="K32" i="42"/>
  <c r="D144" i="42"/>
  <c r="D40" i="42"/>
  <c r="E45" i="42"/>
  <c r="I45" i="42"/>
  <c r="D157" i="42"/>
  <c r="D186" i="42"/>
  <c r="D198" i="42"/>
  <c r="D223" i="42"/>
  <c r="F10" i="43"/>
  <c r="F11" i="43"/>
  <c r="F12" i="43"/>
  <c r="C39" i="43"/>
  <c r="C41" i="43"/>
  <c r="Q19" i="43"/>
  <c r="D43" i="42"/>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G18" i="43"/>
  <c r="B67" i="41"/>
  <c r="D62" i="41"/>
  <c r="S59" i="41"/>
  <c r="F7" i="41"/>
  <c r="H8" i="41"/>
  <c r="V127" i="41"/>
  <c r="G16" i="41"/>
  <c r="B125" i="41"/>
  <c r="J8" i="38"/>
  <c r="O26" i="41"/>
  <c r="S29" i="41"/>
  <c r="S31" i="41"/>
  <c r="S34" i="41"/>
  <c r="O37" i="41"/>
  <c r="S42" i="41"/>
  <c r="O45" i="41"/>
  <c r="S49" i="41"/>
  <c r="U49" i="41" s="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O31" i="41"/>
  <c r="K8" i="38"/>
  <c r="S18" i="41"/>
  <c r="S23" i="41"/>
  <c r="S26" i="41"/>
  <c r="S30" i="41"/>
  <c r="M31" i="41"/>
  <c r="S37" i="41"/>
  <c r="S40" i="41"/>
  <c r="S43" i="41"/>
  <c r="S45" i="41"/>
  <c r="M52" i="41"/>
  <c r="O53" i="41"/>
  <c r="O55" i="41"/>
  <c r="M56" i="41"/>
  <c r="O58" i="41"/>
  <c r="M74" i="41"/>
  <c r="O75" i="41"/>
  <c r="M76" i="41"/>
  <c r="O77" i="41"/>
  <c r="M78" i="41"/>
  <c r="O80" i="41"/>
  <c r="M81" i="41"/>
  <c r="O82" i="41"/>
  <c r="S85" i="41"/>
  <c r="S89" i="41"/>
  <c r="S95" i="41"/>
  <c r="O113" i="41"/>
  <c r="E119" i="41"/>
  <c r="F118" i="41"/>
  <c r="F8" i="41" s="1"/>
  <c r="D129" i="41"/>
  <c r="P129" i="41" s="1"/>
  <c r="D130" i="41"/>
  <c r="P130" i="41" s="1"/>
  <c r="S132" i="41"/>
  <c r="E121" i="41"/>
  <c r="D139" i="41"/>
  <c r="P139" i="41" s="1"/>
  <c r="S140" i="41"/>
  <c r="D140" i="41"/>
  <c r="P140" i="41" s="1"/>
  <c r="E118" i="41"/>
  <c r="S144" i="41"/>
  <c r="D144" i="41"/>
  <c r="P144" i="41" s="1"/>
  <c r="D148" i="41"/>
  <c r="P148" i="41" s="1"/>
  <c r="S150" i="41"/>
  <c r="D150" i="41"/>
  <c r="P150" i="41" s="1"/>
  <c r="S19" i="41"/>
  <c r="M26" i="41"/>
  <c r="D27" i="41"/>
  <c r="P27" i="41" s="1"/>
  <c r="S32" i="41"/>
  <c r="D36" i="41"/>
  <c r="M37" i="41"/>
  <c r="D41" i="41"/>
  <c r="P41" i="41" s="1"/>
  <c r="D44" i="41"/>
  <c r="P44" i="41" s="1"/>
  <c r="M45" i="41"/>
  <c r="S47" i="41"/>
  <c r="S51" i="41"/>
  <c r="S53" i="41"/>
  <c r="S55" i="41"/>
  <c r="S58" i="41"/>
  <c r="S60" i="41"/>
  <c r="S63" i="41"/>
  <c r="S67" i="41"/>
  <c r="S70" i="41"/>
  <c r="S73" i="41"/>
  <c r="S75" i="41"/>
  <c r="S77" i="41"/>
  <c r="S80" i="41"/>
  <c r="S82" i="41"/>
  <c r="M85" i="41"/>
  <c r="S86" i="41"/>
  <c r="S91" i="41"/>
  <c r="S96" i="41"/>
  <c r="E117" i="41"/>
  <c r="S122" i="41"/>
  <c r="D136" i="41"/>
  <c r="P136" i="41" s="1"/>
  <c r="F125" i="41"/>
  <c r="O137" i="41"/>
  <c r="H126" i="41"/>
  <c r="H16" i="41" s="1"/>
  <c r="S33" i="41"/>
  <c r="O52" i="41"/>
  <c r="M53" i="41"/>
  <c r="O54" i="41"/>
  <c r="M55" i="41"/>
  <c r="O56" i="41"/>
  <c r="M58" i="41"/>
  <c r="O74" i="41"/>
  <c r="M75" i="41"/>
  <c r="O76" i="41"/>
  <c r="M77" i="41"/>
  <c r="O78" i="41"/>
  <c r="M80" i="41"/>
  <c r="O81" i="41"/>
  <c r="M82" i="41"/>
  <c r="S114" i="41"/>
  <c r="D114" i="41"/>
  <c r="P114" i="41" s="1"/>
  <c r="D133" i="41"/>
  <c r="H124" i="41"/>
  <c r="H14" i="41" s="1"/>
  <c r="S137" i="41"/>
  <c r="E126" i="41"/>
  <c r="S142" i="41"/>
  <c r="D142" i="41"/>
  <c r="P142" i="41" s="1"/>
  <c r="E120" i="41"/>
  <c r="S147" i="41"/>
  <c r="D147" i="41"/>
  <c r="P147" i="41" s="1"/>
  <c r="S152" i="41"/>
  <c r="D152" i="41"/>
  <c r="P152" i="41" s="1"/>
  <c r="S172" i="41"/>
  <c r="S100" i="41"/>
  <c r="S106" i="41"/>
  <c r="S110" i="41"/>
  <c r="S113" i="41"/>
  <c r="S115" i="41"/>
  <c r="F119" i="41"/>
  <c r="O129" i="41"/>
  <c r="O131" i="41"/>
  <c r="M132" i="41"/>
  <c r="M137" i="41"/>
  <c r="O139" i="41"/>
  <c r="O141" i="41"/>
  <c r="D143" i="41"/>
  <c r="P143" i="41" s="1"/>
  <c r="O146" i="41"/>
  <c r="M147" i="41"/>
  <c r="M150" i="41"/>
  <c r="O151" i="41"/>
  <c r="O153" i="41"/>
  <c r="O155" i="41"/>
  <c r="O168" i="41"/>
  <c r="O170" i="41"/>
  <c r="F174" i="41"/>
  <c r="S174" i="41" s="1"/>
  <c r="F176" i="41"/>
  <c r="D176" i="41" s="1"/>
  <c r="F179" i="41"/>
  <c r="F14" i="41" s="1"/>
  <c r="F181" i="41"/>
  <c r="D181" i="41" s="1"/>
  <c r="O187" i="41"/>
  <c r="O190" i="41"/>
  <c r="O192" i="41"/>
  <c r="O195" i="41"/>
  <c r="O197" i="41"/>
  <c r="O199" i="41"/>
  <c r="O202" i="41"/>
  <c r="O205" i="41"/>
  <c r="O207" i="41"/>
  <c r="S97" i="41"/>
  <c r="S102" i="41"/>
  <c r="S107" i="41"/>
  <c r="S111" i="41"/>
  <c r="M113" i="41"/>
  <c r="O114" i="41"/>
  <c r="M115"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39" i="41"/>
  <c r="M141" i="41"/>
  <c r="O144" i="41"/>
  <c r="M146" i="41"/>
  <c r="M148" i="41"/>
  <c r="O150" i="41"/>
  <c r="M151" i="41"/>
  <c r="M153" i="41"/>
  <c r="D154" i="41"/>
  <c r="P154" i="41" s="1"/>
  <c r="M155" i="41"/>
  <c r="D157" i="41"/>
  <c r="P157" i="41" s="1"/>
  <c r="D159" i="41"/>
  <c r="P159" i="41" s="1"/>
  <c r="M168" i="41"/>
  <c r="D169" i="41"/>
  <c r="P169" i="41" s="1"/>
  <c r="M170" i="41"/>
  <c r="D172" i="41"/>
  <c r="D184" i="41"/>
  <c r="P184" i="41" s="1"/>
  <c r="M185" i="41"/>
  <c r="D186" i="41"/>
  <c r="P186" i="41" s="1"/>
  <c r="M187" i="4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44" i="42"/>
  <c r="D67" i="42"/>
  <c r="D78" i="42"/>
  <c r="D88" i="42"/>
  <c r="D98" i="42"/>
  <c r="D108" i="42"/>
  <c r="D118" i="42"/>
  <c r="D129" i="42"/>
  <c r="D139" i="42"/>
  <c r="D148" i="42"/>
  <c r="D158" i="42"/>
  <c r="D164" i="42"/>
  <c r="D170" i="42"/>
  <c r="D180" i="42"/>
  <c r="D190" i="42"/>
  <c r="D199" i="42"/>
  <c r="D209" i="42"/>
  <c r="D219" i="42"/>
  <c r="C15" i="43"/>
  <c r="M15" i="43" s="1"/>
  <c r="C16" i="43"/>
  <c r="K20" i="43"/>
  <c r="M22" i="43"/>
  <c r="L24" i="43"/>
  <c r="K28" i="43"/>
  <c r="M34" i="43"/>
  <c r="L36" i="43"/>
  <c r="M39" i="43"/>
  <c r="L41" i="43"/>
  <c r="O214" i="41"/>
  <c r="O219" i="41"/>
  <c r="O221" i="41"/>
  <c r="O224" i="41"/>
  <c r="D8" i="42"/>
  <c r="D29" i="42"/>
  <c r="D42" i="42"/>
  <c r="D65" i="42"/>
  <c r="D75" i="42"/>
  <c r="D86" i="42"/>
  <c r="D96" i="42"/>
  <c r="D106" i="42"/>
  <c r="D115" i="42"/>
  <c r="D125" i="42"/>
  <c r="D136" i="42"/>
  <c r="D146" i="42"/>
  <c r="D155" i="42"/>
  <c r="D163" i="42"/>
  <c r="D168" i="42"/>
  <c r="D177" i="42"/>
  <c r="D187" i="42"/>
  <c r="D197" i="42"/>
  <c r="D207" i="42"/>
  <c r="D217" i="42"/>
  <c r="C7" i="43"/>
  <c r="M7" i="43" s="1"/>
  <c r="L20" i="43"/>
  <c r="J22" i="43"/>
  <c r="M24" i="43"/>
  <c r="L28" i="43"/>
  <c r="J34" i="43"/>
  <c r="C35" i="43"/>
  <c r="L35" i="43" s="1"/>
  <c r="M36" i="43"/>
  <c r="J39" i="43"/>
  <c r="C40" i="43"/>
  <c r="M41" i="43"/>
  <c r="S212" i="41"/>
  <c r="S214" i="41"/>
  <c r="S217" i="41"/>
  <c r="S219" i="41"/>
  <c r="S221" i="41"/>
  <c r="S224" i="41"/>
  <c r="D20" i="42"/>
  <c r="M20" i="43"/>
  <c r="K22" i="43"/>
  <c r="J24" i="43"/>
  <c r="M28" i="43"/>
  <c r="K34" i="43"/>
  <c r="K35" i="43"/>
  <c r="J36" i="43"/>
  <c r="K39" i="43"/>
  <c r="J41" i="43"/>
  <c r="C42" i="43"/>
  <c r="O213" i="41"/>
  <c r="M214" i="41"/>
  <c r="D216" i="41"/>
  <c r="P216" i="41" s="1"/>
  <c r="D218" i="41"/>
  <c r="P218" i="41" s="1"/>
  <c r="M219" i="41"/>
  <c r="D220" i="41"/>
  <c r="P220" i="41" s="1"/>
  <c r="M221" i="41"/>
  <c r="D223" i="41"/>
  <c r="P223" i="41" s="1"/>
  <c r="M224" i="41"/>
  <c r="D225" i="41"/>
  <c r="N225" i="41" s="1"/>
  <c r="D16" i="42"/>
  <c r="P76" i="42" s="1"/>
  <c r="D70" i="42"/>
  <c r="D91" i="42"/>
  <c r="D100" i="42"/>
  <c r="D110" i="42"/>
  <c r="D120" i="42"/>
  <c r="D131" i="42"/>
  <c r="D141" i="42"/>
  <c r="D151" i="42"/>
  <c r="D161" i="42"/>
  <c r="D165" i="42"/>
  <c r="D173" i="42"/>
  <c r="D183" i="42"/>
  <c r="D192" i="42"/>
  <c r="D202" i="42"/>
  <c r="D212" i="42"/>
  <c r="D221" i="42"/>
  <c r="C12" i="43"/>
  <c r="Q21" i="43"/>
  <c r="J20" i="43"/>
  <c r="C21" i="43"/>
  <c r="L21" i="43" s="1"/>
  <c r="L22" i="43"/>
  <c r="K24" i="43"/>
  <c r="J28" i="43"/>
  <c r="C29" i="43"/>
  <c r="K29" i="43" s="1"/>
  <c r="C30" i="43"/>
  <c r="K30" i="43" s="1"/>
  <c r="C31" i="43"/>
  <c r="K31" i="43" s="1"/>
  <c r="L34" i="43"/>
  <c r="K36" i="43"/>
  <c r="G38" i="43"/>
  <c r="L39" i="43"/>
  <c r="K41" i="43"/>
  <c r="D44" i="43"/>
  <c r="C45" i="43"/>
  <c r="L45" i="43" s="1"/>
  <c r="C46" i="43"/>
  <c r="J46" i="43" s="1"/>
  <c r="L7" i="43"/>
  <c r="K15" i="43"/>
  <c r="K19" i="43"/>
  <c r="M19" i="43"/>
  <c r="K25" i="43"/>
  <c r="K26" i="43"/>
  <c r="M26" i="43"/>
  <c r="L29" i="43"/>
  <c r="K32" i="43"/>
  <c r="M32" i="43"/>
  <c r="L40" i="43"/>
  <c r="R22" i="43"/>
  <c r="L15" i="43"/>
  <c r="L19" i="43"/>
  <c r="L26" i="43"/>
  <c r="L32" i="43"/>
  <c r="M40" i="43"/>
  <c r="K45" i="43"/>
  <c r="J15" i="43"/>
  <c r="K16" i="43"/>
  <c r="Q17" i="43"/>
  <c r="J19" i="43"/>
  <c r="J26" i="43"/>
  <c r="J29" i="43"/>
  <c r="R29" i="43"/>
  <c r="J32" i="43"/>
  <c r="S41" i="43"/>
  <c r="J45" i="43"/>
  <c r="R39" i="43"/>
  <c r="P126" i="42"/>
  <c r="D19" i="41"/>
  <c r="L19" i="41" s="1"/>
  <c r="D20" i="41"/>
  <c r="L20" i="41" s="1"/>
  <c r="S21" i="41"/>
  <c r="S25" i="41"/>
  <c r="U38" i="41"/>
  <c r="D23" i="41"/>
  <c r="P23" i="41" s="1"/>
  <c r="P25" i="41"/>
  <c r="N25" i="41"/>
  <c r="L25" i="41"/>
  <c r="L21" i="41"/>
  <c r="M25" i="41"/>
  <c r="O25" i="41"/>
  <c r="D29" i="41"/>
  <c r="L29" i="41" s="1"/>
  <c r="D30" i="41"/>
  <c r="L30" i="41" s="1"/>
  <c r="D33" i="41"/>
  <c r="L33" i="41" s="1"/>
  <c r="D34" i="41"/>
  <c r="L34" i="41" s="1"/>
  <c r="A37" i="41"/>
  <c r="A38" i="41"/>
  <c r="D42" i="41"/>
  <c r="P42" i="41" s="1"/>
  <c r="D43" i="41"/>
  <c r="P43" i="41" s="1"/>
  <c r="W43" i="41"/>
  <c r="D47" i="41"/>
  <c r="L47" i="41" s="1"/>
  <c r="D48" i="41"/>
  <c r="L48" i="41" s="1"/>
  <c r="D67" i="41"/>
  <c r="L67"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S119" i="41"/>
  <c r="L26" i="41"/>
  <c r="N26" i="41"/>
  <c r="P26" i="41"/>
  <c r="L27" i="41"/>
  <c r="N27" i="41"/>
  <c r="L31" i="41"/>
  <c r="N31" i="41"/>
  <c r="N32" i="41"/>
  <c r="L37" i="41"/>
  <c r="N37" i="41"/>
  <c r="N41" i="41"/>
  <c r="L44" i="41"/>
  <c r="N44" i="41"/>
  <c r="L45" i="41"/>
  <c r="N45" i="41"/>
  <c r="L52" i="41"/>
  <c r="N52" i="41"/>
  <c r="L53" i="41"/>
  <c r="N53" i="41"/>
  <c r="L55" i="41"/>
  <c r="N55" i="41"/>
  <c r="L56" i="41"/>
  <c r="N56" i="41"/>
  <c r="L58" i="41"/>
  <c r="N58" i="41"/>
  <c r="N62" i="41"/>
  <c r="N65" i="41"/>
  <c r="L74" i="41"/>
  <c r="N74" i="41"/>
  <c r="L75" i="41"/>
  <c r="N75" i="41"/>
  <c r="L76" i="41"/>
  <c r="N76" i="41"/>
  <c r="L77" i="41"/>
  <c r="N77" i="41"/>
  <c r="L78" i="41"/>
  <c r="N78" i="41"/>
  <c r="L80" i="41"/>
  <c r="N80" i="41"/>
  <c r="L81" i="41"/>
  <c r="N81" i="41"/>
  <c r="L82" i="41"/>
  <c r="N82" i="41"/>
  <c r="L85" i="41"/>
  <c r="N85" i="41"/>
  <c r="L113" i="41"/>
  <c r="N113" i="41"/>
  <c r="L114" i="41"/>
  <c r="N114" i="41"/>
  <c r="L115" i="41"/>
  <c r="N115" i="41"/>
  <c r="D128" i="41"/>
  <c r="P128" i="41" s="1"/>
  <c r="D183" i="41"/>
  <c r="P183" i="41" s="1"/>
  <c r="L129" i="41"/>
  <c r="N129" i="41"/>
  <c r="L130" i="41"/>
  <c r="N130" i="41"/>
  <c r="L131" i="41"/>
  <c r="N131" i="41"/>
  <c r="L132" i="41"/>
  <c r="N132" i="41"/>
  <c r="L136" i="41"/>
  <c r="N136" i="41"/>
  <c r="L137" i="41"/>
  <c r="N137" i="41"/>
  <c r="L139" i="41"/>
  <c r="N139" i="41"/>
  <c r="L140" i="41"/>
  <c r="N140" i="41"/>
  <c r="L141" i="41"/>
  <c r="N141" i="41"/>
  <c r="L143" i="41"/>
  <c r="N143" i="41"/>
  <c r="L144" i="41"/>
  <c r="N144" i="41"/>
  <c r="L146" i="41"/>
  <c r="N146" i="41"/>
  <c r="L147" i="41"/>
  <c r="N147" i="41"/>
  <c r="L148" i="41"/>
  <c r="N148" i="41"/>
  <c r="L150" i="41"/>
  <c r="N150" i="41"/>
  <c r="L151" i="41"/>
  <c r="N151" i="41"/>
  <c r="L152" i="41"/>
  <c r="N152" i="41"/>
  <c r="L153" i="41"/>
  <c r="N153" i="41"/>
  <c r="L154" i="41"/>
  <c r="N154" i="41"/>
  <c r="L155" i="41"/>
  <c r="N155" i="41"/>
  <c r="L158" i="41"/>
  <c r="L159" i="41"/>
  <c r="N159" i="41"/>
  <c r="L168" i="41"/>
  <c r="N168" i="41"/>
  <c r="L169" i="41"/>
  <c r="N169" i="41"/>
  <c r="L170" i="41"/>
  <c r="N170" i="41"/>
  <c r="L184" i="41"/>
  <c r="N184" i="41"/>
  <c r="L186" i="41"/>
  <c r="N186" i="41"/>
  <c r="L187" i="41"/>
  <c r="N187" i="41"/>
  <c r="L188" i="41"/>
  <c r="N188" i="41"/>
  <c r="L190" i="41"/>
  <c r="N190" i="41"/>
  <c r="L191" i="41"/>
  <c r="N194" i="41"/>
  <c r="L195" i="41"/>
  <c r="N195" i="41"/>
  <c r="L196" i="41"/>
  <c r="N196" i="41"/>
  <c r="L197" i="41"/>
  <c r="N197" i="41"/>
  <c r="L198" i="41"/>
  <c r="N198" i="41"/>
  <c r="L199" i="41"/>
  <c r="N199" i="41"/>
  <c r="L203" i="41"/>
  <c r="N203" i="41"/>
  <c r="L205" i="41"/>
  <c r="N205" i="41"/>
  <c r="L206" i="41"/>
  <c r="N206" i="41"/>
  <c r="L207" i="41"/>
  <c r="N207" i="41"/>
  <c r="L208" i="41"/>
  <c r="N208" i="41"/>
  <c r="L209" i="41"/>
  <c r="L210" i="41"/>
  <c r="N212" i="41"/>
  <c r="L213" i="41"/>
  <c r="L214" i="41"/>
  <c r="N214" i="41"/>
  <c r="L216" i="41"/>
  <c r="N216" i="41"/>
  <c r="L218" i="41"/>
  <c r="N218" i="41"/>
  <c r="L219" i="41"/>
  <c r="N219" i="41"/>
  <c r="L220" i="41"/>
  <c r="L221" i="41"/>
  <c r="N221" i="41"/>
  <c r="L223" i="41"/>
  <c r="N223" i="41"/>
  <c r="L224" i="41"/>
  <c r="N224" i="41"/>
  <c r="L225" i="41"/>
  <c r="J7" i="43" l="1"/>
  <c r="K7" i="43"/>
  <c r="D15" i="42"/>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65" i="41"/>
  <c r="L32" i="41"/>
  <c r="M122" i="41"/>
  <c r="N22" i="41"/>
  <c r="J25" i="43"/>
  <c r="C38" i="43"/>
  <c r="O203" i="41"/>
  <c r="O184" i="41"/>
  <c r="O154" i="41"/>
  <c r="O209" i="41"/>
  <c r="M32" i="41"/>
  <c r="D117" i="4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J38" i="43"/>
  <c r="L174" i="41"/>
  <c r="L157" i="41"/>
  <c r="L142" i="41"/>
  <c r="L117" i="41"/>
  <c r="P20" i="42"/>
  <c r="C44" i="43"/>
  <c r="D14" i="43"/>
  <c r="L31" i="43"/>
  <c r="K46" i="43"/>
  <c r="K21" i="43"/>
  <c r="M225" i="41"/>
  <c r="M220" i="41"/>
  <c r="M216" i="41"/>
  <c r="J21" i="43"/>
  <c r="G8" i="43"/>
  <c r="S177" i="41"/>
  <c r="D177" i="41"/>
  <c r="E12" i="41"/>
  <c r="M176" i="41"/>
  <c r="M142" i="41"/>
  <c r="S179" i="41"/>
  <c r="M172" i="41"/>
  <c r="S126" i="41"/>
  <c r="D126" i="41"/>
  <c r="M65"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74" i="41"/>
  <c r="O157" i="41"/>
  <c r="O140" i="41"/>
  <c r="S175" i="41"/>
  <c r="D175" i="41"/>
  <c r="M208" i="41"/>
  <c r="M203" i="41"/>
  <c r="M198" i="41"/>
  <c r="M194" i="41"/>
  <c r="M188" i="41"/>
  <c r="M184" i="41"/>
  <c r="M174" i="41"/>
  <c r="M159" i="41"/>
  <c r="M154" i="41"/>
  <c r="S176" i="41"/>
  <c r="S120" i="41"/>
  <c r="D120" i="41"/>
  <c r="E10" i="41"/>
  <c r="M133" i="41"/>
  <c r="O59" i="41"/>
  <c r="M136" i="41"/>
  <c r="O41" i="41"/>
  <c r="S118" i="41"/>
  <c r="D118" i="41"/>
  <c r="E8" i="41"/>
  <c r="S71" i="41"/>
  <c r="D71" i="41"/>
  <c r="E16" i="41"/>
  <c r="M41" i="41"/>
  <c r="M36" i="41"/>
  <c r="M27" i="41"/>
  <c r="M62" i="41"/>
  <c r="O65" i="41"/>
  <c r="E7" i="41"/>
  <c r="W37" i="41"/>
  <c r="S173" i="41"/>
  <c r="D173" i="41"/>
  <c r="M181" i="41"/>
  <c r="M213" i="41"/>
  <c r="S69" i="41"/>
  <c r="D69" i="41"/>
  <c r="E14" i="41"/>
  <c r="N17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N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B71" i="41" l="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l="1"/>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<sst xmlns="http://schemas.openxmlformats.org/spreadsheetml/2006/main" count="4596" uniqueCount="324">
  <si>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</si>
  <si>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</si>
  <si>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</si>
  <si>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</si>
  <si>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</si>
  <si>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</si>
  <si>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</si>
  <si>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</si>
  <si>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</si>
  <si>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</si>
  <si>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</si>
  <si>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</si>
  <si>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</si>
  <si>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</si>
  <si>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</si>
  <si>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</si>
  <si>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</si>
  <si>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</si>
  <si>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</si>
  <si>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</si>
  <si>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</si>
  <si>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</si>
  <si>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</si>
  <si>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</si>
  <si>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</si>
  <si>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</si>
  <si>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</si>
  <si>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</si>
  <si>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</si>
  <si>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</si>
  <si>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</si>
  <si>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</si>
  <si>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</si>
  <si>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</si>
  <si>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</si>
  <si>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</si>
  <si>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</si>
  <si>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</si>
  <si>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</si>
  <si>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</si>
  <si>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</si>
  <si>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</si>
  <si>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</si>
  <si>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</si>
  <si>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</si>
  <si>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</si>
  <si>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</si>
  <si>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</si>
  <si>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</si>
  <si>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</si>
  <si>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</si>
  <si>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</si>
  <si>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</si>
  <si>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</si>
  <si>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</si>
  <si>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</si>
  <si>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</si>
  <si>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</si>
  <si>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</si>
  <si>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</si>
  <si>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</si>
  <si>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</si>
  <si>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</si>
  <si>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</si>
  <si>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</si>
  <si>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</si>
  <si>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</si>
  <si>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</si>
  <si>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</si>
  <si>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</si>
  <si>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</si>
  <si>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</si>
  <si>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</si>
  <si>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</si>
  <si>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</si>
  <si>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</si>
  <si>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</si>
  <si>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</si>
  <si>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</si>
  <si>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</si>
  <si>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</si>
  <si>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</si>
  <si>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</si>
  <si>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</si>
  <si>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</si>
  <si>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</si>
  <si>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</si>
  <si>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</si>
  <si>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</si>
  <si>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</si>
  <si>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</si>
  <si>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</si>
  <si>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</si>
  <si>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</si>
  <si>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</si>
  <si>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</si>
  <si>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</si>
  <si>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</si>
  <si>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</si>
  <si>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</si>
  <si>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</si>
  <si>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</si>
  <si>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</si>
  <si>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</si>
  <si>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</si>
  <si>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</si>
  <si>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</si>
  <si>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</si>
  <si>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</si>
  <si>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</si>
  <si>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</si>
  <si>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</si>
  <si>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</si>
  <si>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</si>
  <si>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</si>
  <si>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</si>
  <si>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</si>
  <si>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</si>
  <si>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</si>
  <si>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</si>
  <si>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</si>
  <si>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</si>
  <si>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</si>
  <si>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</si>
  <si>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</si>
  <si>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</si>
  <si>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</si>
  <si>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</si>
  <si>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</si>
  <si>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</si>
  <si>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</si>
  <si>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</si>
  <si>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</si>
  <si>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</si>
  <si>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</si>
  <si>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</si>
  <si>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</si>
  <si>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</si>
  <si>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</si>
  <si>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</si>
  <si>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</si>
  <si>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</si>
  <si>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</si>
  <si>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</si>
  <si>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</si>
  <si>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</si>
  <si>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</si>
  <si>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</si>
  <si>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</si>
  <si>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</si>
  <si>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</si>
  <si>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</si>
  <si>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</si>
  <si>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</si>
  <si>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</si>
  <si>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</si>
  <si>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</si>
  <si>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</si>
  <si>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</si>
  <si>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</si>
  <si>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</si>
  <si>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</si>
  <si>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</si>
  <si>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</si>
  <si>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</si>
  <si>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</si>
  <si>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</si>
  <si>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</si>
  <si>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</si>
  <si>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</si>
  <si>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</si>
  <si>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</si>
  <si>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</si>
  <si>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</si>
  <si>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</si>
  <si>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</si>
  <si>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</si>
  <si>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</si>
  <si>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</si>
  <si>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</si>
  <si>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</si>
  <si>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</si>
  <si>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</si>
  <si>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</si>
  <si>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</si>
  <si>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</si>
  <si>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</si>
  <si>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</si>
  <si>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Table L3</t>
  </si>
  <si>
    <t>Index</t>
  </si>
  <si>
    <t>Quarter</t>
  </si>
  <si>
    <r>
      <t>Requester type</t>
    </r>
    <r>
      <rPr>
        <b/>
        <vertAlign val="superscript"/>
        <sz val="10"/>
        <rFont val="Arial"/>
        <family val="2"/>
      </rPr>
      <t>4</t>
    </r>
  </si>
  <si>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</si>
  <si>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</si>
  <si>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</si>
  <si>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Others</t>
    </r>
    <r>
      <rPr>
        <b/>
        <vertAlign val="superscript"/>
        <sz val="10"/>
        <rFont val="Arial"/>
        <family val="2"/>
      </rPr>
      <t>8</t>
    </r>
  </si>
  <si>
    <t>Number</t>
  </si>
  <si>
    <r>
      <t>Percentage</t>
    </r>
    <r>
      <rPr>
        <vertAlign val="superscript"/>
        <sz val="10"/>
        <rFont val="Arial"/>
        <family val="2"/>
      </rPr>
      <t>3</t>
    </r>
  </si>
  <si>
    <r>
      <t>2013</t>
    </r>
    <r>
      <rPr>
        <vertAlign val="superscript"/>
        <sz val="10"/>
        <rFont val="Arial"/>
        <family val="2"/>
      </rPr>
      <t xml:space="preserve"> 9</t>
    </r>
  </si>
  <si>
    <r>
      <t>Standard language</t>
    </r>
    <r>
      <rPr>
        <b/>
        <vertAlign val="superscript"/>
        <sz val="10"/>
        <rFont val="Arial"/>
        <family val="2"/>
      </rPr>
      <t>10</t>
    </r>
  </si>
  <si>
    <r>
      <t>Rare language</t>
    </r>
    <r>
      <rPr>
        <b/>
        <vertAlign val="superscript"/>
        <sz val="10"/>
        <rFont val="Arial"/>
        <family val="2"/>
      </rPr>
      <t>11</t>
    </r>
  </si>
  <si>
    <r>
      <t>Special services</t>
    </r>
    <r>
      <rPr>
        <b/>
        <vertAlign val="superscript"/>
        <sz val="10"/>
        <rFont val="Arial"/>
        <family val="2"/>
      </rPr>
      <t>12</t>
    </r>
  </si>
  <si>
    <t>3) Total may not sum to 100% due to rounding.</t>
  </si>
  <si>
    <t>4) Requester type rates in the table are the proportion of the total "off-contract" completed requests which are for a particular requester type.</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</si>
  <si>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</si>
  <si>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</si>
  <si>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</si>
  <si>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Data only available for 9 months of 2013.</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</si>
  <si>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</si>
  <si>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</si>
  <si>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</si>
  <si>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t>Table heading</t>
  </si>
  <si>
    <t>Time period</t>
  </si>
  <si>
    <t>Data source</t>
  </si>
  <si>
    <t>L1</t>
  </si>
  <si>
    <t>Number and rate of completed service requests by outcome, split by requester type and service type</t>
  </si>
  <si>
    <t>L2</t>
  </si>
  <si>
    <t>Number and rate of complaints by category of complaint, split by requester type and service type</t>
  </si>
  <si>
    <t>L3</t>
  </si>
  <si>
    <t>Number and rate of completed 'off contract' service requests, split by requester type and service type</t>
  </si>
  <si>
    <t>HMCTS</t>
  </si>
  <si>
    <t>2) Courts, prisons and other requesters in England and Wales, and all UK tribunals not transferred to devolved governments.</t>
  </si>
  <si>
    <t>Capita TI, thebigword Group Ltd and Clarion UK Ltd</t>
  </si>
  <si>
    <t>Capita TI, thebigword Group Ltd, Clarion UK Ltd AND The Language Shop</t>
  </si>
  <si>
    <t>Classification of statistics</t>
  </si>
  <si>
    <t>1) Nothing has changed with the off-contract process during the shift in contract in October 2016. All the figures are 'official statistics'.</t>
  </si>
  <si>
    <r>
      <t>Total number and rate of completed 'off contract' service requests</t>
    </r>
    <r>
      <rPr>
        <vertAlign val="superscript"/>
        <sz val="10"/>
        <rFont val="Arial"/>
        <family val="2"/>
      </rPr>
      <t>1</t>
    </r>
    <r>
      <rPr>
        <sz val="10"/>
        <rFont val="Arial"/>
        <family val="2"/>
      </rPr>
      <t xml:space="preserve"> in the United Kingdom</t>
    </r>
    <r>
      <rPr>
        <vertAlign val="superscript"/>
        <sz val="10"/>
        <rFont val="Arial"/>
        <family val="2"/>
      </rPr>
      <t>2</t>
    </r>
    <r>
      <rPr>
        <sz val="10"/>
        <rFont val="Arial"/>
        <family val="2"/>
      </rPr>
      <t xml:space="preserve">, split by requester type and service type, annually 2013 - 2016, quarterly Q1 2014 - Q1 2017  </t>
    </r>
  </si>
  <si>
    <t>L1a</t>
  </si>
  <si>
    <t>L2a</t>
  </si>
  <si>
    <t>October - December 2016</t>
  </si>
  <si>
    <t>October 2016 is official while November and December 2016 are provisional.</t>
  </si>
  <si>
    <t>Official from 2013 to Q3 2016. Provisional from Q4 2016 onwards.</t>
  </si>
  <si>
    <t>All official</t>
  </si>
  <si>
    <t xml:space="preserve">Table L1a </t>
  </si>
  <si>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monthly October 2016 - December 2016</t>
    </r>
  </si>
  <si>
    <t xml:space="preserve">   Month</t>
  </si>
  <si>
    <t>Outcome of completed requests</t>
  </si>
  <si>
    <r>
      <t>Success rate</t>
    </r>
    <r>
      <rPr>
        <b/>
        <vertAlign val="superscript"/>
        <sz val="10"/>
        <rFont val="Arial"/>
        <family val="2"/>
      </rPr>
      <t>4,5</t>
    </r>
  </si>
  <si>
    <t>Unfulfilled</t>
  </si>
  <si>
    <t>Cancelled</t>
  </si>
  <si>
    <r>
      <t>Criminal</t>
    </r>
    <r>
      <rPr>
        <b/>
        <vertAlign val="superscript"/>
        <sz val="10"/>
        <rFont val="Arial"/>
        <family val="2"/>
      </rPr>
      <t>7</t>
    </r>
  </si>
  <si>
    <r>
      <t>Tribunal</t>
    </r>
    <r>
      <rPr>
        <b/>
        <vertAlign val="superscript"/>
        <sz val="10"/>
        <rFont val="Arial"/>
        <family val="2"/>
      </rPr>
      <t>8</t>
    </r>
  </si>
  <si>
    <r>
      <t>Civil &amp; Family</t>
    </r>
    <r>
      <rPr>
        <b/>
        <vertAlign val="superscript"/>
        <sz val="10"/>
        <rFont val="Arial"/>
        <family val="2"/>
      </rPr>
      <t>9</t>
    </r>
  </si>
  <si>
    <r>
      <t>Other</t>
    </r>
    <r>
      <rPr>
        <b/>
        <vertAlign val="superscript"/>
        <sz val="10"/>
        <rFont val="Arial"/>
        <family val="2"/>
      </rPr>
      <t>10</t>
    </r>
  </si>
  <si>
    <r>
      <t>Standard language</t>
    </r>
    <r>
      <rPr>
        <b/>
        <vertAlign val="superscript"/>
        <sz val="8.5"/>
        <rFont val="Arial"/>
        <family val="2"/>
      </rPr>
      <t>11</t>
    </r>
  </si>
  <si>
    <r>
      <t>Rare language</t>
    </r>
    <r>
      <rPr>
        <b/>
        <vertAlign val="superscript"/>
        <sz val="8.5"/>
        <rFont val="Arial"/>
        <family val="2"/>
      </rPr>
      <t>11</t>
    </r>
  </si>
  <si>
    <r>
      <t>Special services</t>
    </r>
    <r>
      <rPr>
        <b/>
        <vertAlign val="superscript"/>
        <sz val="8.5"/>
        <rFont val="Arial"/>
        <family val="2"/>
      </rPr>
      <t>12</t>
    </r>
  </si>
  <si>
    <t>1) The October 2016 statistics, which cover the last month under the old contract, are official statistics, while the November and December 2016 statistics, which cover the first two months under the new contracts, are provisional statistics.</t>
  </si>
  <si>
    <t xml:space="preserve">2) Courts, prisons and other requesters in England and Wales, and all UK tribunals (the statistics from November 2016 onwards do not cover tribunals in Northern Ireland) not transferred to devolved governments. </t>
  </si>
  <si>
    <t>4) The “success rate” in October 2016 is calculated using outcome categories under the old contract as follows: (Fulfilled + Customer did not attend) / (Fulfilled + Not fulfilled by supplier + Supplier did not attend + Customer did not attend).</t>
  </si>
  <si>
    <t>5) The “success rate” under the new contract in November and December 2016 is calculated as: (Fulfilled) / (Fulfilled + Unfulfilled).</t>
  </si>
  <si>
    <t>6) Figures for 31st October 2016 are included in the November 2016 figures since 31st October was the first day under the new contract.</t>
  </si>
  <si>
    <t>7) Includes all criminal cases in magistrates' courts and Crown Court, the Central Criminal Court, Royal Courts of Justice - Criminal Appeals, North Liverpool Community Justice Centre, Warwickshire Justice Centre and HMCTS London Collection &amp; Compliance Centre.</t>
  </si>
  <si>
    <t>8) Includes all Employment tribunals, Immigration &amp; Asylum tribunals, Social Security and Child Support tribunals and Special tribunals. The statistics from November 2016 onwards do not cover tribunals in Northern Ireland.</t>
  </si>
  <si>
    <t>9)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</si>
  <si>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11) Standard languages are those listened in the technical guide as a standard language. Rare languages are all those not listed as a standard language or special services</t>
  </si>
  <si>
    <t xml:space="preserve">12) In October 2016, special services comprised of: British sign language, Lipspeak (English), Sign supported (English), Deafblind  (all variants) and Palantypists. In November and December 2016 onwards, special services comprise of: British sign language,  Deaf relay, Electronic notetaker, Lipspeaker, Sign supported English, Speech-to-Text Reporter, and Video remote interpreting. </t>
  </si>
  <si>
    <t xml:space="preserve">Table L1 </t>
  </si>
  <si>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annually 2013 - 2016</t>
    </r>
    <r>
      <rPr>
        <vertAlign val="superscript"/>
        <sz val="10"/>
        <rFont val="Arial"/>
        <family val="2"/>
      </rPr>
      <t>3</t>
    </r>
    <r>
      <rPr>
        <sz val="10"/>
        <rFont val="Arial"/>
        <family val="2"/>
      </rPr>
      <t>, quarterly Q1 2014 - Q1 2017</t>
    </r>
    <r>
      <rPr>
        <vertAlign val="superscript"/>
        <sz val="10"/>
        <rFont val="Arial"/>
        <family val="2"/>
      </rPr>
      <t xml:space="preserve"> </t>
    </r>
    <r>
      <rPr>
        <sz val="10"/>
        <rFont val="Arial"/>
        <family val="2"/>
      </rPr>
      <t xml:space="preserve"> </t>
    </r>
  </si>
  <si>
    <r>
      <t>Percentage</t>
    </r>
    <r>
      <rPr>
        <vertAlign val="superscript"/>
        <sz val="10"/>
        <rFont val="Arial"/>
        <family val="2"/>
      </rPr>
      <t>4</t>
    </r>
  </si>
  <si>
    <r>
      <t>2016</t>
    </r>
    <r>
      <rPr>
        <vertAlign val="superscript"/>
        <sz val="10"/>
        <rFont val="Arial"/>
        <family val="2"/>
      </rPr>
      <t>3</t>
    </r>
  </si>
  <si>
    <t xml:space="preserve">   Q3</t>
  </si>
  <si>
    <t xml:space="preserve">   Q4</t>
  </si>
  <si>
    <r>
      <t>New contract</t>
    </r>
    <r>
      <rPr>
        <b/>
        <vertAlign val="superscript"/>
        <sz val="10"/>
        <color theme="3"/>
        <rFont val="Arial"/>
        <family val="2"/>
      </rPr>
      <t>3</t>
    </r>
  </si>
  <si>
    <r>
      <t xml:space="preserve">   Q4</t>
    </r>
    <r>
      <rPr>
        <vertAlign val="superscript"/>
        <sz val="10"/>
        <rFont val="Arial"/>
        <family val="2"/>
      </rPr>
      <t>3</t>
    </r>
  </si>
  <si>
    <t xml:space="preserve">   Q1 </t>
  </si>
  <si>
    <t>1) The statistics from 2013 to Q3 2016 are official statistics, while the statistics from Q4 2016 onwards are provisional statistics.</t>
  </si>
  <si>
    <t>3) The annual 2016 figures provided, as well as the Q4 2016 figures, are a combination of statistics from the old Capita TI contract and the new contracts with thebigword and Clarion. To note, October 2016 is the last month under the old contract.</t>
  </si>
  <si>
    <t>4) Total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</si>
  <si>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</si>
  <si>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Table L2a</t>
  </si>
  <si>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split by requester type and service type, monthly October 2016 - December 2016</t>
    </r>
  </si>
  <si>
    <r>
      <t>Complaint rate</t>
    </r>
    <r>
      <rPr>
        <b/>
        <vertAlign val="superscript"/>
        <sz val="10"/>
        <rFont val="Arial"/>
        <family val="2"/>
      </rPr>
      <t>6</t>
    </r>
  </si>
  <si>
    <r>
      <t>Interpreter conduct</t>
    </r>
    <r>
      <rPr>
        <b/>
        <vertAlign val="superscript"/>
        <sz val="10"/>
        <rFont val="Arial"/>
        <family val="2"/>
      </rPr>
      <t>4</t>
    </r>
  </si>
  <si>
    <r>
      <t>Other interpreter issue</t>
    </r>
    <r>
      <rPr>
        <b/>
        <vertAlign val="superscript"/>
        <sz val="10"/>
        <rFont val="Arial"/>
        <family val="2"/>
      </rPr>
      <t>5</t>
    </r>
  </si>
  <si>
    <r>
      <t>Criminal</t>
    </r>
    <r>
      <rPr>
        <b/>
        <vertAlign val="superscript"/>
        <sz val="10"/>
        <rFont val="Arial"/>
        <family val="2"/>
      </rPr>
      <t>8</t>
    </r>
  </si>
  <si>
    <r>
      <t>Tribunal</t>
    </r>
    <r>
      <rPr>
        <b/>
        <vertAlign val="superscript"/>
        <sz val="10"/>
        <rFont val="Arial"/>
        <family val="2"/>
      </rPr>
      <t>9</t>
    </r>
  </si>
  <si>
    <r>
      <t>Civil &amp; Family</t>
    </r>
    <r>
      <rPr>
        <b/>
        <vertAlign val="superscript"/>
        <sz val="10"/>
        <rFont val="Arial"/>
        <family val="2"/>
      </rPr>
      <t>10</t>
    </r>
  </si>
  <si>
    <r>
      <t>Other</t>
    </r>
    <r>
      <rPr>
        <b/>
        <vertAlign val="superscript"/>
        <sz val="10"/>
        <rFont val="Arial"/>
        <family val="2"/>
      </rPr>
      <t>11</t>
    </r>
  </si>
  <si>
    <r>
      <t>Standard language</t>
    </r>
    <r>
      <rPr>
        <b/>
        <vertAlign val="superscript"/>
        <sz val="10"/>
        <rFont val="Arial"/>
        <family val="2"/>
      </rPr>
      <t>12</t>
    </r>
  </si>
  <si>
    <r>
      <t>Rare language</t>
    </r>
    <r>
      <rPr>
        <b/>
        <vertAlign val="superscript"/>
        <sz val="10"/>
        <rFont val="Arial"/>
        <family val="2"/>
      </rPr>
      <t>12</t>
    </r>
  </si>
  <si>
    <r>
      <t>Special services</t>
    </r>
    <r>
      <rPr>
        <b/>
        <vertAlign val="superscript"/>
        <sz val="10"/>
        <rFont val="Arial"/>
        <family val="2"/>
      </rPr>
      <t>13</t>
    </r>
  </si>
  <si>
    <r>
      <t>Unknown language and requestor type</t>
    </r>
    <r>
      <rPr>
        <b/>
        <vertAlign val="superscript"/>
        <sz val="10"/>
        <rFont val="Arial"/>
        <family val="2"/>
      </rPr>
      <t>14</t>
    </r>
  </si>
  <si>
    <t>.</t>
  </si>
  <si>
    <t>'.' = Not applicable</t>
  </si>
  <si>
    <t>4) 'Interpreter conduct' is a new category introduced under the new contract from November 2016.</t>
  </si>
  <si>
    <t>6) Complaint rates are total complaints as a proportion of total completed requests.</t>
  </si>
  <si>
    <t>7) Figures for 31st October 2016 are included in the November 2016 figures since 31st October was the first day under the new contract.</t>
  </si>
  <si>
    <t>8) Includes all criminal cases in magistrates' courts and Crown Court, the Central Criminal Court, Royal Courts of Justice - Criminal Appeals, North Liverpool Community Justice Centre, Warwickshire Justice Centre and HMCTS London Collection &amp; Compliance Centre.</t>
  </si>
  <si>
    <t>9) Includes all Employment tribunals, Immigration &amp; Asylum tribunals, Social Security and Child Support tribunals and Special tribunals. The statistics from November 2016 onwards do not cover tribunals in Northern Ireland.</t>
  </si>
  <si>
    <t>10)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</si>
  <si>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12) Standard languages are those listened in the technical guide as a standard language. Rare languages are all those not listed as a standard language or special services</t>
  </si>
  <si>
    <t xml:space="preserve">13) In October 2016, special services comprised of: British sign language, Lipspeak (English), Sign supported (English), Deafblind  (all variants) and Palantypists. In November and December 2016 onwards, special services comprise of: British sign language,  Deaf relay, Electronic notetaker, Lipspeaker, Sign supported English, Speech-to-Text Reporter, and Video remote interpreting. </t>
  </si>
  <si>
    <t>14) Complaints made where both the language and requestor type are unknown.</t>
  </si>
  <si>
    <t>Table L2</t>
  </si>
  <si>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split by requester type and service type, annually 2013 - 2016</t>
    </r>
    <r>
      <rPr>
        <vertAlign val="superscript"/>
        <sz val="10"/>
        <rFont val="Arial"/>
        <family val="2"/>
      </rPr>
      <t>3</t>
    </r>
    <r>
      <rPr>
        <sz val="10"/>
        <rFont val="Arial"/>
        <family val="2"/>
      </rPr>
      <t xml:space="preserve">, quarterly Q1 2014 - Q1 2017  </t>
    </r>
  </si>
  <si>
    <t xml:space="preserve"> Year</t>
  </si>
  <si>
    <r>
      <t>Complaint rate</t>
    </r>
    <r>
      <rPr>
        <b/>
        <vertAlign val="superscript"/>
        <sz val="10"/>
        <rFont val="Arial"/>
        <family val="2"/>
      </rPr>
      <t>7</t>
    </r>
  </si>
  <si>
    <r>
      <t>Interpreter conduct</t>
    </r>
    <r>
      <rPr>
        <b/>
        <vertAlign val="superscript"/>
        <sz val="10"/>
        <rFont val="Arial"/>
        <family val="2"/>
      </rPr>
      <t>5</t>
    </r>
  </si>
  <si>
    <r>
      <t>Other interpreter issue</t>
    </r>
    <r>
      <rPr>
        <b/>
        <vertAlign val="superscript"/>
        <sz val="10"/>
        <rFont val="Arial"/>
        <family val="2"/>
      </rPr>
      <t>6</t>
    </r>
  </si>
  <si>
    <r>
      <t>Percentage</t>
    </r>
    <r>
      <rPr>
        <vertAlign val="superscript"/>
        <sz val="10"/>
        <rFont val="Arial"/>
        <family val="2"/>
      </rPr>
      <t>4,5</t>
    </r>
  </si>
  <si>
    <t>5) 'Interpreter conduct' is a new category introduced under the new contract from November 2016.</t>
  </si>
  <si>
    <t>7) Complaint rates are total complaints as a proportion of total completed requests.</t>
  </si>
  <si>
    <t xml:space="preserve">13) From 2013 until Q3 2016, special services comprised of: British sign language, Lipspeak (English), Sign supported (English), Deafblind  (all variants) and Palantypists. From Q4 2016 onwards, special services comprise of: British sign language,  Deaf relay, Electronic notetaker, Lipspeaker, Sign supported English, Speech-to-Text Reporter, and Video remote interpreting. </t>
  </si>
  <si>
    <t>8) Includes requests made by prisons, MoJ Shared Services and policy teams within MoJ and HMPPS.</t>
  </si>
  <si>
    <t>10) In November and December 2016 'Other' includes requests made by prisons, MoJ Shared Services and policy teams within MoJ and HMPPS. In October 2016 ‘Other’ only included 'MoJ HQ', and part of HMPPS (HMPS) was included under criminal while the other part (previously known as NOMS) was excluded from the data.</t>
  </si>
  <si>
    <t>11) From Q4 2016 'Other' includes requests made by prisons, MoJ Shared Services and policy teams within MoJ and HMPPS. From 2013 to Q3 2016 ‘Other’ only included 'MoJ HQ', and part of HMPPS (HMPS) was included under criminal while the other part (previously known as NOMS) was excluded from the data.</t>
  </si>
  <si>
    <t>11)  In November and December 2016 'Other' includes requests made by prisons, MoJ Shared Services and policy teams within MoJ and HMPPS. In October 2016 ‘Other’ only included 'MoJ HQ', and part of HMPPS (HMPS) was included under criminal while the other part (previously known as NOMS) was excluded from the data.</t>
  </si>
  <si>
    <t xml:space="preserve">6) Includes the categories, from the new contracts, of  'Communication issues - error' ; 'Booking not fulfilled - linguist incorrect gender' ; 'Booking not fulfilled - linguist has incorrect security level'.   </t>
  </si>
  <si>
    <t xml:space="preserve">5) Includes the categories, from the new contracts, of  'Communication issues - error' ; 'Booking not fulfilled - linguist incorrect gender' ; 'Booking not fulfilled - linguist has incorrect security level'.   </t>
  </si>
  <si>
    <t xml:space="preserve">   October 2016</t>
  </si>
  <si>
    <r>
      <t xml:space="preserve">   November 2016</t>
    </r>
    <r>
      <rPr>
        <vertAlign val="superscript"/>
        <sz val="10"/>
        <rFont val="Arial"/>
        <family val="2"/>
      </rPr>
      <t>6</t>
    </r>
  </si>
  <si>
    <t xml:space="preserve">   December 2016</t>
  </si>
  <si>
    <t>2013 (Q1) - 2017 (Q1)</t>
  </si>
  <si>
    <r>
      <t xml:space="preserve">   November 2016</t>
    </r>
    <r>
      <rPr>
        <vertAlign val="superscript"/>
        <sz val="10"/>
        <rFont val="Arial"/>
        <family val="2"/>
      </rPr>
      <t>7</t>
    </r>
  </si>
  <si>
    <r>
      <t>Success rate</t>
    </r>
    <r>
      <rPr>
        <b/>
        <vertAlign val="superscript"/>
        <sz val="10"/>
        <rFont val="Arial"/>
        <family val="2"/>
      </rPr>
      <t>5,6,7</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</si>
  <si>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</si>
  <si>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Special services</t>
    </r>
    <r>
      <rPr>
        <b/>
        <vertAlign val="superscript"/>
        <sz val="8.5"/>
        <rFont val="Arial"/>
        <family val="2"/>
      </rPr>
      <t>13</t>
    </r>
  </si>
  <si>
    <r>
      <t>Rare language</t>
    </r>
    <r>
      <rPr>
        <b/>
        <vertAlign val="superscript"/>
        <sz val="8.5"/>
        <rFont val="Arial"/>
        <family val="2"/>
      </rPr>
      <t>12</t>
    </r>
  </si>
  <si>
    <r>
      <t>Standard language</t>
    </r>
    <r>
      <rPr>
        <b/>
        <vertAlign val="superscript"/>
        <sz val="8.5"/>
        <rFont val="Arial"/>
        <family val="2"/>
      </rPr>
      <t>12</t>
    </r>
  </si>
  <si>
    <t>7) The “success rate” under the new contract from Q1 2017 onwards is calculated as: (Fulfilled) / (Fulfilled + Unfulfilled).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</si>
  <si>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</si>
  <si>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11) From Q4 2016 'Other' includes requests made by MoJ bodies including MoJ Shared Services and policy teams within MoJ and HMPPS (part of which was previously included under criminal). From 2013 to Q3 2016 ‘Other’ only included 'MoJ HQ'. Part of HMPPS (HMPS) was included under criminal while the other part of HMPPS (previously known as NOMS) was excluded from the data.</t>
  </si>
  <si>
    <t>'.' = Not applicable. See technical guide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</si>
</sst>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 numFmtId="174" formatCode="\(0%\)"/>
    <numFmt numFmtId="175" formatCode="\(0.0%\)"/>
    <numFmt numFmtId="176" formatCode="0.000"/>
  </numFmts>
  <fonts count="46" x14ac:knownFonts="1">
    <font>
      <sz val="10"/>
      <name val="Arial"/>
    </font>
    <font>
      <sz val="11"/>
      <color theme="1"/>
      <name val="Calibri"/>
      <family val="2"/>
      <scheme val="minor"/>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u/>
      <sz val="10"/>
      <color indexed="30"/>
      <name val="Arial"/>
      <family val="2"/>
    </font>
    <font>
      <b/>
      <sz val="8"/>
      <name val="Arial"/>
      <family val="2"/>
    </font>
    <font>
      <b/>
      <sz val="10"/>
      <color theme="3"/>
      <name val="Arial"/>
      <family val="2"/>
    </font>
    <font>
      <b/>
      <vertAlign val="superscript"/>
      <sz val="10"/>
      <color theme="3"/>
      <name val="Arial"/>
      <family val="2"/>
    </font>
    <font>
      <b/>
      <sz val="12"/>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7">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hair">
        <color indexed="64"/>
      </top>
      <bottom style="hair">
        <color indexed="64"/>
      </bottom>
      <diagonal/>
    </border>
    <border>
      <left/>
      <right/>
      <top style="dashed">
        <color indexed="64"/>
      </top>
      <bottom/>
      <diagonal/>
    </border>
    <border>
      <left/>
      <right/>
      <top/>
      <bottom style="dashed">
        <color indexed="64"/>
      </bottom>
      <diagonal/>
    </border>
    <border>
      <left/>
      <right/>
      <top style="medium">
        <color indexed="64"/>
      </top>
      <bottom/>
      <diagonal/>
    </border>
  </borders>
  <cellStyleXfs count="9">
    <xf numFmtId="0" fontId="0" fillId="0" borderId="0"/>
    <xf numFmtId="0" fontId="4" fillId="0" borderId="0"/>
    <xf numFmtId="0" fontId="4" fillId="0" borderId="0"/>
    <xf numFmtId="0" fontId="16" fillId="0" borderId="0" applyNumberFormat="0" applyFill="0" applyBorder="0" applyAlignment="0" applyProtection="0">
      <alignment vertical="top"/>
      <protection locked="0"/>
    </xf>
    <xf numFmtId="9" fontId="20"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697">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xf>
    <xf numFmtId="166" fontId="4" fillId="0" borderId="0" xfId="0" applyNumberFormat="1" applyFont="1" applyFill="1" applyBorder="1" applyAlignment="1">
      <alignment horizontal="left"/>
    </xf>
    <xf numFmtId="0" fontId="0" fillId="0" borderId="0" xfId="0" applyFill="1" applyBorder="1"/>
    <xf numFmtId="0" fontId="0" fillId="0" borderId="0" xfId="0" applyFill="1"/>
    <xf numFmtId="0" fontId="3" fillId="0" borderId="0" xfId="0" applyFont="1" applyFill="1" applyAlignment="1">
      <alignment wrapText="1"/>
    </xf>
    <xf numFmtId="0" fontId="3" fillId="0" borderId="5" xfId="0" applyFont="1" applyFill="1" applyBorder="1"/>
    <xf numFmtId="0" fontId="4" fillId="0" borderId="0" xfId="0" applyFont="1" applyFill="1"/>
    <xf numFmtId="0" fontId="4" fillId="0" borderId="0" xfId="0" applyFont="1" applyFill="1" applyBorder="1" applyAlignment="1">
      <alignment horizontal="left" indent="1"/>
    </xf>
    <xf numFmtId="165" fontId="4" fillId="0" borderId="0" xfId="0" applyNumberFormat="1" applyFont="1" applyFill="1"/>
    <xf numFmtId="164" fontId="4" fillId="0" borderId="0" xfId="0" applyNumberFormat="1" applyFont="1" applyFill="1"/>
    <xf numFmtId="0" fontId="6" fillId="0" borderId="0" xfId="0" applyFont="1" applyFill="1"/>
    <xf numFmtId="0" fontId="4" fillId="0" borderId="5" xfId="0" applyFont="1" applyFill="1" applyBorder="1"/>
    <xf numFmtId="0" fontId="4" fillId="0" borderId="5" xfId="0" applyFont="1" applyFill="1" applyBorder="1" applyAlignment="1">
      <alignment horizontal="left" indent="1"/>
    </xf>
    <xf numFmtId="0" fontId="3" fillId="0" borderId="5" xfId="0" applyFont="1" applyFill="1" applyBorder="1" applyAlignment="1">
      <alignment vertical="top"/>
    </xf>
    <xf numFmtId="0" fontId="4" fillId="0" borderId="0" xfId="0" applyFont="1" applyFill="1" applyBorder="1" applyAlignment="1">
      <alignment horizontal="left"/>
    </xf>
    <xf numFmtId="166" fontId="4" fillId="0" borderId="5" xfId="0" applyNumberFormat="1" applyFont="1" applyFill="1" applyBorder="1" applyAlignment="1">
      <alignment horizontal="left"/>
    </xf>
    <xf numFmtId="0" fontId="7" fillId="0" borderId="0" xfId="0" applyFont="1" applyFill="1"/>
    <xf numFmtId="0" fontId="4" fillId="0" borderId="4" xfId="0" applyFont="1" applyFill="1" applyBorder="1"/>
    <xf numFmtId="0" fontId="4" fillId="0" borderId="0" xfId="0" applyFont="1" applyFill="1" applyBorder="1" applyAlignment="1">
      <alignment wrapText="1"/>
    </xf>
    <xf numFmtId="0" fontId="4" fillId="0" borderId="9" xfId="0" applyFont="1" applyFill="1" applyBorder="1" applyAlignment="1">
      <alignment horizontal="center"/>
    </xf>
    <xf numFmtId="0" fontId="4" fillId="0" borderId="11"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right" vertical="top"/>
    </xf>
    <xf numFmtId="0" fontId="4" fillId="0" borderId="3"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10" xfId="0" applyFont="1" applyFill="1" applyBorder="1"/>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3" fontId="4" fillId="0" borderId="0" xfId="0" applyNumberFormat="1" applyFont="1" applyFill="1" applyBorder="1" applyAlignment="1">
      <alignment horizontal="right"/>
    </xf>
    <xf numFmtId="0" fontId="4" fillId="0" borderId="4" xfId="0" applyFont="1" applyFill="1" applyBorder="1" applyAlignment="1">
      <alignment horizontal="right"/>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0" fontId="8" fillId="0" borderId="0" xfId="0" applyFont="1" applyFill="1" applyAlignment="1"/>
    <xf numFmtId="0" fontId="3" fillId="0" borderId="0" xfId="0" applyFont="1" applyFill="1" applyBorder="1" applyAlignment="1">
      <alignment horizontal="left" vertical="top"/>
    </xf>
    <xf numFmtId="164" fontId="4" fillId="0" borderId="0" xfId="0" applyNumberFormat="1" applyFont="1" applyFill="1" applyBorder="1"/>
    <xf numFmtId="167" fontId="4" fillId="0" borderId="0" xfId="0" applyNumberFormat="1" applyFont="1" applyFill="1" applyBorder="1" applyAlignment="1">
      <alignment horizontal="right"/>
    </xf>
    <xf numFmtId="167" fontId="4" fillId="0" borderId="4" xfId="0" applyNumberFormat="1" applyFont="1" applyFill="1" applyBorder="1" applyAlignment="1">
      <alignment horizontal="right"/>
    </xf>
    <xf numFmtId="0" fontId="4" fillId="0" borderId="6" xfId="0" applyFont="1" applyFill="1" applyBorder="1"/>
    <xf numFmtId="0" fontId="4" fillId="0" borderId="1" xfId="0" applyFont="1" applyFill="1" applyBorder="1"/>
    <xf numFmtId="3" fontId="4" fillId="0" borderId="3" xfId="0" applyNumberFormat="1" applyFont="1" applyFill="1" applyBorder="1" applyAlignment="1">
      <alignment horizontal="right" wrapText="1"/>
    </xf>
    <xf numFmtId="0" fontId="4" fillId="0" borderId="7" xfId="0" applyFont="1" applyFill="1" applyBorder="1"/>
    <xf numFmtId="165" fontId="3"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8" fillId="0" borderId="0" xfId="1" applyFont="1" applyFill="1" applyAlignment="1"/>
    <xf numFmtId="0" fontId="9" fillId="0" borderId="0" xfId="1" applyFont="1" applyFill="1" applyAlignment="1"/>
    <xf numFmtId="0" fontId="4" fillId="0" borderId="0" xfId="1" applyFont="1" applyFill="1" applyAlignment="1"/>
    <xf numFmtId="0" fontId="4" fillId="0" borderId="0" xfId="1" applyFont="1" applyFill="1"/>
    <xf numFmtId="0" fontId="3" fillId="0" borderId="0" xfId="1" applyFont="1" applyFill="1" applyAlignment="1">
      <alignment wrapText="1"/>
    </xf>
    <xf numFmtId="0" fontId="3" fillId="0" borderId="0" xfId="1" applyFont="1" applyFill="1" applyAlignment="1"/>
    <xf numFmtId="0" fontId="4" fillId="0" borderId="0" xfId="1" applyFont="1" applyFill="1" applyBorder="1" applyAlignment="1">
      <alignment wrapText="1"/>
    </xf>
    <xf numFmtId="0" fontId="3" fillId="0" borderId="0" xfId="1" applyFont="1" applyFill="1"/>
    <xf numFmtId="0" fontId="3" fillId="0" borderId="0" xfId="1" applyFont="1" applyFill="1" applyBorder="1" applyAlignment="1">
      <alignment horizontal="right"/>
    </xf>
    <xf numFmtId="0" fontId="4" fillId="0" borderId="0" xfId="1" applyFont="1" applyFill="1" applyBorder="1"/>
    <xf numFmtId="0" fontId="3" fillId="0" borderId="1" xfId="1" applyFont="1" applyFill="1" applyBorder="1" applyAlignment="1">
      <alignment vertical="center" wrapText="1"/>
    </xf>
    <xf numFmtId="0" fontId="4" fillId="0" borderId="1" xfId="1" applyFont="1" applyFill="1" applyBorder="1" applyAlignment="1">
      <alignment horizontal="center"/>
    </xf>
    <xf numFmtId="0" fontId="4" fillId="0" borderId="2" xfId="1" applyFont="1" applyFill="1" applyBorder="1"/>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0" fontId="3" fillId="0" borderId="0" xfId="1" applyFont="1" applyFill="1" applyBorder="1" applyAlignment="1">
      <alignment horizontal="left" wrapText="1"/>
    </xf>
    <xf numFmtId="0" fontId="3" fillId="0" borderId="0" xfId="1" applyFont="1" applyFill="1" applyBorder="1" applyAlignment="1">
      <alignment horizontal="right" vertical="top" wrapText="1"/>
    </xf>
    <xf numFmtId="0" fontId="3" fillId="0" borderId="4" xfId="1" applyFont="1" applyFill="1" applyBorder="1" applyAlignment="1">
      <alignment horizontal="right"/>
    </xf>
    <xf numFmtId="0" fontId="4" fillId="0" borderId="0" xfId="1" applyFont="1" applyFill="1" applyBorder="1" applyAlignment="1">
      <alignment horizontal="left" wrapText="1"/>
    </xf>
    <xf numFmtId="0" fontId="3" fillId="0" borderId="0" xfId="1" applyFont="1" applyFill="1" applyBorder="1" applyAlignment="1">
      <alignment horizontal="left"/>
    </xf>
    <xf numFmtId="167" fontId="3" fillId="0" borderId="0" xfId="1" applyNumberFormat="1" applyFont="1" applyFill="1" applyBorder="1"/>
    <xf numFmtId="0" fontId="4" fillId="0" borderId="0" xfId="1" applyFont="1" applyFill="1" applyBorder="1" applyAlignment="1">
      <alignment horizontal="left"/>
    </xf>
    <xf numFmtId="167" fontId="4" fillId="0" borderId="0" xfId="1" applyNumberFormat="1" applyFont="1" applyFill="1" applyBorder="1"/>
    <xf numFmtId="0" fontId="4" fillId="0" borderId="0" xfId="1" quotePrefix="1" applyFont="1" applyFill="1"/>
    <xf numFmtId="0" fontId="3" fillId="0" borderId="0" xfId="1" applyFont="1" applyFill="1" applyBorder="1"/>
    <xf numFmtId="0" fontId="11" fillId="0" borderId="0" xfId="0" quotePrefix="1" applyFont="1" applyFill="1" applyBorder="1"/>
    <xf numFmtId="0" fontId="11" fillId="0" borderId="0" xfId="0" applyFont="1" applyFill="1" applyBorder="1" applyAlignment="1">
      <alignment horizontal="left" indent="1"/>
    </xf>
    <xf numFmtId="0" fontId="14" fillId="0" borderId="0" xfId="0" applyFont="1" applyFill="1" applyBorder="1"/>
    <xf numFmtId="0" fontId="11" fillId="0" borderId="0" xfId="0" applyFont="1" applyFill="1" applyBorder="1"/>
    <xf numFmtId="0" fontId="11" fillId="0" borderId="0" xfId="0" applyFont="1" applyFill="1"/>
    <xf numFmtId="3" fontId="4" fillId="0" borderId="8" xfId="0" applyNumberFormat="1" applyFont="1" applyFill="1" applyBorder="1"/>
    <xf numFmtId="0" fontId="15" fillId="0" borderId="0" xfId="0" quotePrefix="1" applyFont="1" applyFill="1"/>
    <xf numFmtId="0" fontId="4" fillId="0" borderId="0" xfId="1" applyFont="1" applyFill="1" applyBorder="1" applyAlignment="1">
      <alignment horizontal="center"/>
    </xf>
    <xf numFmtId="0" fontId="4" fillId="0" borderId="0" xfId="1" applyFont="1" applyFill="1" applyBorder="1" applyAlignment="1"/>
    <xf numFmtId="0" fontId="4" fillId="0" borderId="5" xfId="1" applyFont="1" applyFill="1" applyBorder="1" applyAlignment="1">
      <alignment horizontal="right" vertical="top" wrapText="1"/>
    </xf>
    <xf numFmtId="0" fontId="4" fillId="0" borderId="4" xfId="1" applyFont="1" applyFill="1" applyBorder="1" applyAlignment="1">
      <alignment horizontal="right"/>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3" fillId="0" borderId="4" xfId="0" applyNumberFormat="1" applyFont="1" applyFill="1" applyBorder="1" applyAlignment="1">
      <alignment horizontal="right"/>
    </xf>
    <xf numFmtId="167"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0" fontId="0" fillId="0" borderId="0" xfId="0" quotePrefix="1" applyFill="1"/>
    <xf numFmtId="164" fontId="3" fillId="0" borderId="0" xfId="0" applyNumberFormat="1" applyFont="1" applyFill="1"/>
    <xf numFmtId="3" fontId="4" fillId="0" borderId="13" xfId="0" applyNumberFormat="1" applyFont="1" applyFill="1" applyBorder="1" applyAlignment="1">
      <alignment horizontal="right"/>
    </xf>
    <xf numFmtId="166" fontId="4" fillId="0" borderId="0" xfId="0" applyNumberFormat="1" applyFont="1" applyFill="1"/>
    <xf numFmtId="0" fontId="7" fillId="0" borderId="0" xfId="1" applyFont="1" applyFill="1"/>
    <xf numFmtId="0" fontId="7" fillId="0" borderId="0" xfId="0" applyFont="1" applyFill="1" applyBorder="1"/>
    <xf numFmtId="0" fontId="4" fillId="0" borderId="0" xfId="0" applyFont="1" applyFill="1" applyAlignment="1"/>
    <xf numFmtId="0" fontId="12" fillId="0" borderId="0" xfId="0" applyFont="1" applyFill="1" applyBorder="1" applyAlignment="1">
      <alignment horizontal="right"/>
    </xf>
    <xf numFmtId="0" fontId="13" fillId="0" borderId="0" xfId="0" applyFont="1" applyFill="1" applyBorder="1" applyAlignment="1">
      <alignment horizontal="right"/>
    </xf>
    <xf numFmtId="0" fontId="3" fillId="0" borderId="0" xfId="0" applyFont="1" applyFill="1" applyBorder="1" applyAlignment="1">
      <alignment vertical="top"/>
    </xf>
    <xf numFmtId="168" fontId="12" fillId="0" borderId="0" xfId="0" applyNumberFormat="1" applyFont="1" applyFill="1" applyBorder="1" applyAlignment="1">
      <alignment horizontal="right"/>
    </xf>
    <xf numFmtId="0" fontId="3" fillId="0" borderId="0" xfId="0" applyFont="1" applyFill="1" applyAlignment="1">
      <alignment vertical="top"/>
    </xf>
    <xf numFmtId="0" fontId="4" fillId="0" borderId="13" xfId="0" applyFont="1" applyFill="1" applyBorder="1" applyAlignment="1">
      <alignment horizontal="right"/>
    </xf>
    <xf numFmtId="0" fontId="4" fillId="0" borderId="13" xfId="0" applyFont="1" applyFill="1" applyBorder="1"/>
    <xf numFmtId="166" fontId="4" fillId="0" borderId="13" xfId="0" applyNumberFormat="1" applyFont="1" applyFill="1" applyBorder="1" applyAlignment="1">
      <alignment horizontal="right" wrapText="1"/>
    </xf>
    <xf numFmtId="3" fontId="3" fillId="0" borderId="13" xfId="0" applyNumberFormat="1" applyFont="1" applyFill="1" applyBorder="1" applyAlignment="1">
      <alignment horizontal="right"/>
    </xf>
    <xf numFmtId="0" fontId="13" fillId="0" borderId="13" xfId="0" applyFont="1" applyFill="1" applyBorder="1" applyAlignment="1">
      <alignment horizontal="right"/>
    </xf>
    <xf numFmtId="167" fontId="12" fillId="0" borderId="13" xfId="0" applyNumberFormat="1" applyFont="1" applyFill="1" applyBorder="1" applyAlignment="1">
      <alignment horizontal="right"/>
    </xf>
    <xf numFmtId="167" fontId="13" fillId="0" borderId="13" xfId="0" applyNumberFormat="1" applyFont="1" applyFill="1" applyBorder="1" applyAlignment="1">
      <alignment horizontal="right"/>
    </xf>
    <xf numFmtId="0" fontId="4" fillId="0" borderId="8" xfId="0" applyFont="1" applyFill="1" applyBorder="1"/>
    <xf numFmtId="0" fontId="3" fillId="0" borderId="8" xfId="0" applyFont="1" applyFill="1" applyBorder="1"/>
    <xf numFmtId="3" fontId="4" fillId="0" borderId="14" xfId="0" applyNumberFormat="1" applyFont="1" applyFill="1" applyBorder="1" applyAlignment="1">
      <alignment horizontal="right"/>
    </xf>
    <xf numFmtId="164" fontId="4" fillId="0" borderId="8" xfId="0" applyNumberFormat="1" applyFont="1" applyFill="1" applyBorder="1"/>
    <xf numFmtId="0" fontId="4" fillId="0" borderId="14" xfId="0" applyFont="1" applyFill="1" applyBorder="1"/>
    <xf numFmtId="0" fontId="4" fillId="0" borderId="12" xfId="0" applyFont="1" applyFill="1" applyBorder="1"/>
    <xf numFmtId="164" fontId="3" fillId="0" borderId="0" xfId="1" applyNumberFormat="1" applyFont="1" applyFill="1"/>
    <xf numFmtId="0" fontId="8" fillId="0" borderId="0" xfId="0" applyFont="1"/>
    <xf numFmtId="0" fontId="3" fillId="0" borderId="0" xfId="0" applyFont="1"/>
    <xf numFmtId="0" fontId="16" fillId="0" borderId="0" xfId="3" quotePrefix="1" applyAlignment="1" applyProtection="1"/>
    <xf numFmtId="9" fontId="16" fillId="0" borderId="0" xfId="3" quotePrefix="1" applyNumberFormat="1" applyAlignment="1" applyProtection="1"/>
    <xf numFmtId="0" fontId="3" fillId="0" borderId="5" xfId="0" applyFont="1" applyFill="1" applyBorder="1" applyAlignment="1">
      <alignment horizontal="center" vertical="center" wrapText="1"/>
    </xf>
    <xf numFmtId="0" fontId="4" fillId="0" borderId="3" xfId="1" applyFont="1" applyFill="1" applyBorder="1" applyAlignment="1">
      <alignment horizontal="right" vertical="top"/>
    </xf>
    <xf numFmtId="0" fontId="4" fillId="0" borderId="3" xfId="1" applyFont="1" applyFill="1" applyBorder="1" applyAlignment="1">
      <alignment horizontal="right" vertical="top" wrapText="1"/>
    </xf>
    <xf numFmtId="0" fontId="4" fillId="0" borderId="10" xfId="1" applyFont="1" applyFill="1" applyBorder="1"/>
    <xf numFmtId="0" fontId="4" fillId="0" borderId="0" xfId="1" applyFont="1" applyFill="1" applyBorder="1" applyAlignment="1">
      <alignment horizontal="right" vertical="top"/>
    </xf>
    <xf numFmtId="0" fontId="4" fillId="0" borderId="4" xfId="1" applyFont="1" applyFill="1" applyBorder="1"/>
    <xf numFmtId="3" fontId="4" fillId="0" borderId="0" xfId="0" applyNumberFormat="1" applyFont="1" applyFill="1" applyBorder="1"/>
    <xf numFmtId="3" fontId="3" fillId="0" borderId="0" xfId="0" applyNumberFormat="1" applyFont="1" applyFill="1" applyBorder="1"/>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13" xfId="0" applyFont="1" applyFill="1" applyBorder="1" applyAlignment="1">
      <alignment horizontal="right"/>
    </xf>
    <xf numFmtId="0" fontId="18" fillId="0" borderId="0" xfId="1" applyFont="1" applyFill="1" applyAlignment="1"/>
    <xf numFmtId="0" fontId="3" fillId="0" borderId="0" xfId="1" applyFont="1" applyFill="1" applyBorder="1" applyAlignment="1">
      <alignment horizontal="left" vertical="center" wrapText="1"/>
    </xf>
    <xf numFmtId="0" fontId="3" fillId="0" borderId="4" xfId="1" applyFont="1" applyFill="1" applyBorder="1"/>
    <xf numFmtId="0" fontId="13" fillId="0" borderId="8" xfId="0" applyFont="1" applyFill="1" applyBorder="1" applyAlignment="1">
      <alignment horizontal="right"/>
    </xf>
    <xf numFmtId="168" fontId="4" fillId="0" borderId="0" xfId="0" applyNumberFormat="1" applyFont="1" applyFill="1"/>
    <xf numFmtId="16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6" fillId="0" borderId="0" xfId="0" applyFont="1" applyFill="1" applyAlignment="1">
      <alignment horizontal="right" wrapText="1"/>
    </xf>
    <xf numFmtId="0" fontId="4" fillId="0" borderId="0" xfId="0" applyFont="1" applyFill="1" applyAlignment="1">
      <alignment horizontal="right" wrapText="1"/>
    </xf>
    <xf numFmtId="0" fontId="6" fillId="0" borderId="0" xfId="0" applyFont="1"/>
    <xf numFmtId="0" fontId="4" fillId="0" borderId="0" xfId="0" applyFont="1"/>
    <xf numFmtId="0" fontId="4" fillId="0" borderId="5" xfId="1" applyFont="1" applyFill="1" applyBorder="1"/>
    <xf numFmtId="167" fontId="13" fillId="0" borderId="4" xfId="0" applyNumberFormat="1" applyFont="1" applyFill="1" applyBorder="1" applyAlignment="1">
      <alignment horizontal="right"/>
    </xf>
    <xf numFmtId="9" fontId="4" fillId="0" borderId="0" xfId="0" applyNumberFormat="1" applyFont="1" applyFill="1"/>
    <xf numFmtId="9" fontId="3" fillId="0" borderId="0" xfId="0" applyNumberFormat="1" applyFont="1" applyFill="1"/>
    <xf numFmtId="165" fontId="3" fillId="0" borderId="0" xfId="0" applyNumberFormat="1" applyFont="1" applyFill="1"/>
    <xf numFmtId="1" fontId="3" fillId="0" borderId="0" xfId="0" applyNumberFormat="1" applyFont="1" applyFill="1"/>
    <xf numFmtId="10" fontId="3" fillId="0" borderId="0" xfId="4" applyNumberFormat="1" applyFont="1" applyFill="1"/>
    <xf numFmtId="1" fontId="3" fillId="0" borderId="0" xfId="1" applyNumberFormat="1" applyFont="1" applyFill="1"/>
    <xf numFmtId="9" fontId="3" fillId="0" borderId="0" xfId="1" applyNumberFormat="1" applyFont="1" applyFill="1"/>
    <xf numFmtId="165" fontId="3" fillId="0" borderId="0" xfId="1" applyNumberFormat="1" applyFont="1" applyFill="1"/>
    <xf numFmtId="3" fontId="3" fillId="0" borderId="0" xfId="1" applyNumberFormat="1" applyFont="1" applyFill="1"/>
    <xf numFmtId="10" fontId="4" fillId="0" borderId="0" xfId="4" applyNumberFormat="1" applyFont="1" applyFill="1"/>
    <xf numFmtId="165" fontId="3" fillId="0" borderId="0" xfId="4" applyNumberFormat="1" applyFont="1" applyFill="1"/>
    <xf numFmtId="1" fontId="4" fillId="0" borderId="0" xfId="0" applyNumberFormat="1" applyFont="1" applyFill="1"/>
    <xf numFmtId="1" fontId="4" fillId="0" borderId="0" xfId="1" applyNumberFormat="1" applyFont="1" applyFill="1"/>
    <xf numFmtId="3" fontId="3" fillId="0" borderId="0" xfId="0" applyNumberFormat="1" applyFont="1" applyFill="1"/>
    <xf numFmtId="3" fontId="4" fillId="0" borderId="0" xfId="0" applyNumberFormat="1" applyFont="1" applyFill="1"/>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horizontal="left" vertical="top" wrapText="1"/>
    </xf>
    <xf numFmtId="0" fontId="21" fillId="0" borderId="0" xfId="0" applyFont="1" applyAlignment="1">
      <alignment horizontal="right"/>
    </xf>
    <xf numFmtId="3" fontId="23" fillId="0" borderId="3"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0" fontId="23" fillId="0" borderId="8" xfId="0" applyFont="1" applyFill="1" applyBorder="1"/>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9" fontId="4" fillId="0" borderId="0" xfId="0" applyNumberFormat="1" applyFont="1" applyFill="1" applyBorder="1" applyAlignment="1">
      <alignment horizontal="right" wrapText="1"/>
    </xf>
    <xf numFmtId="169" fontId="4" fillId="0" borderId="5" xfId="0" applyNumberFormat="1" applyFont="1" applyFill="1" applyBorder="1" applyAlignment="1">
      <alignment horizontal="right" wrapText="1"/>
    </xf>
    <xf numFmtId="169" fontId="4" fillId="0" borderId="5" xfId="0" applyNumberFormat="1" applyFont="1" applyFill="1" applyBorder="1" applyAlignment="1">
      <alignment horizontal="right"/>
    </xf>
    <xf numFmtId="38" fontId="3" fillId="0" borderId="0" xfId="1" applyNumberFormat="1" applyFont="1" applyFill="1" applyBorder="1" applyAlignment="1">
      <alignment horizontal="right" vertical="center" wrapText="1"/>
    </xf>
    <xf numFmtId="38" fontId="4" fillId="0" borderId="0" xfId="1" applyNumberFormat="1" applyFont="1" applyFill="1" applyBorder="1"/>
    <xf numFmtId="38" fontId="4"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171" fontId="13" fillId="0" borderId="0" xfId="0" applyNumberFormat="1" applyFont="1" applyFill="1" applyBorder="1" applyAlignment="1">
      <alignment horizontal="right"/>
    </xf>
    <xf numFmtId="171" fontId="13"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0" fontId="4" fillId="0" borderId="0" xfId="0" quotePrefix="1" applyFont="1" applyFill="1" applyAlignment="1">
      <alignment wrapText="1"/>
    </xf>
    <xf numFmtId="0" fontId="22" fillId="2" borderId="33" xfId="0" applyFont="1" applyFill="1" applyBorder="1" applyAlignment="1">
      <alignment horizontal="left" vertical="top" wrapText="1"/>
    </xf>
    <xf numFmtId="0" fontId="21" fillId="0" borderId="33" xfId="0" applyFont="1" applyBorder="1" applyAlignment="1">
      <alignment horizontal="right"/>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40" xfId="0" applyFont="1" applyFill="1" applyBorder="1" applyAlignment="1">
      <alignment horizontal="left" vertical="top" wrapText="1"/>
    </xf>
    <xf numFmtId="0" fontId="21" fillId="0" borderId="40" xfId="0" applyFont="1" applyBorder="1" applyAlignment="1">
      <alignment horizontal="right"/>
    </xf>
    <xf numFmtId="0" fontId="0" fillId="0" borderId="38" xfId="0" applyBorder="1"/>
    <xf numFmtId="0" fontId="27" fillId="0" borderId="0" xfId="1" applyFont="1" applyFill="1" applyAlignment="1"/>
    <xf numFmtId="0" fontId="28" fillId="0" borderId="0" xfId="1" applyFont="1" applyFill="1" applyAlignment="1"/>
    <xf numFmtId="0" fontId="23" fillId="0" borderId="0" xfId="1" applyFont="1" applyFill="1" applyAlignment="1"/>
    <xf numFmtId="0" fontId="23" fillId="0" borderId="0" xfId="1" applyFont="1" applyFill="1"/>
    <xf numFmtId="0" fontId="29" fillId="0" borderId="0" xfId="1" applyFont="1" applyFill="1" applyAlignment="1">
      <alignment wrapText="1"/>
    </xf>
    <xf numFmtId="0" fontId="29" fillId="0" borderId="0" xfId="1" applyFont="1" applyFill="1" applyAlignment="1"/>
    <xf numFmtId="0" fontId="23" fillId="0" borderId="0" xfId="1" applyFont="1" applyFill="1" applyBorder="1" applyAlignment="1">
      <alignment wrapText="1"/>
    </xf>
    <xf numFmtId="0" fontId="30" fillId="0" borderId="0" xfId="1" applyFont="1" applyFill="1"/>
    <xf numFmtId="0" fontId="29" fillId="0" borderId="0" xfId="1" applyFont="1" applyFill="1"/>
    <xf numFmtId="0" fontId="29" fillId="0" borderId="0" xfId="1" applyFont="1" applyFill="1" applyBorder="1" applyAlignment="1">
      <alignment horizontal="right"/>
    </xf>
    <xf numFmtId="0" fontId="23" fillId="0" borderId="0" xfId="1" applyFont="1" applyFill="1" applyBorder="1"/>
    <xf numFmtId="0" fontId="29" fillId="0" borderId="1" xfId="1" applyFont="1" applyFill="1" applyBorder="1" applyAlignment="1">
      <alignment vertical="center" wrapText="1"/>
    </xf>
    <xf numFmtId="0" fontId="23" fillId="0" borderId="1" xfId="1" applyFont="1" applyFill="1" applyBorder="1" applyAlignment="1">
      <alignment horizontal="center"/>
    </xf>
    <xf numFmtId="0" fontId="23" fillId="0" borderId="2" xfId="1" applyFont="1" applyFill="1" applyBorder="1"/>
    <xf numFmtId="0" fontId="23" fillId="0" borderId="4" xfId="1" applyFont="1" applyFill="1" applyBorder="1" applyAlignment="1">
      <alignment horizontal="center"/>
    </xf>
    <xf numFmtId="0" fontId="29" fillId="0" borderId="0" xfId="1" applyFont="1" applyFill="1" applyBorder="1" applyAlignment="1">
      <alignment vertical="center" wrapText="1"/>
    </xf>
    <xf numFmtId="0" fontId="28" fillId="0" borderId="1" xfId="1" applyFont="1" applyFill="1" applyBorder="1" applyAlignment="1">
      <alignment horizontal="right" vertical="top"/>
    </xf>
    <xf numFmtId="0" fontId="28" fillId="0" borderId="1" xfId="1" applyFont="1" applyFill="1" applyBorder="1" applyAlignment="1">
      <alignment horizontal="right" vertical="top" wrapText="1"/>
    </xf>
    <xf numFmtId="0" fontId="28" fillId="0" borderId="0" xfId="1" applyFont="1" applyFill="1" applyBorder="1" applyAlignment="1">
      <alignment horizontal="right" vertical="top" wrapText="1"/>
    </xf>
    <xf numFmtId="0" fontId="28" fillId="0" borderId="4" xfId="1" applyFont="1" applyFill="1" applyBorder="1"/>
    <xf numFmtId="0" fontId="23" fillId="0" borderId="13" xfId="1" applyFont="1" applyFill="1" applyBorder="1" applyAlignment="1">
      <alignment horizontal="right" vertical="top" wrapText="1"/>
    </xf>
    <xf numFmtId="0" fontId="23" fillId="0" borderId="4" xfId="1" applyFont="1" applyFill="1" applyBorder="1" applyAlignment="1">
      <alignment horizontal="right" vertical="top" wrapText="1"/>
    </xf>
    <xf numFmtId="0" fontId="29" fillId="0" borderId="0" xfId="1" applyFont="1" applyFill="1" applyBorder="1" applyAlignment="1">
      <alignment wrapText="1"/>
    </xf>
    <xf numFmtId="166" fontId="29" fillId="0" borderId="0" xfId="1" applyNumberFormat="1" applyFont="1" applyFill="1" applyBorder="1"/>
    <xf numFmtId="166" fontId="29" fillId="0" borderId="0" xfId="1" applyNumberFormat="1" applyFont="1" applyFill="1" applyBorder="1" applyAlignment="1">
      <alignment horizontal="right"/>
    </xf>
    <xf numFmtId="0" fontId="29" fillId="0" borderId="0" xfId="1" applyFont="1" applyFill="1" applyBorder="1" applyAlignment="1">
      <alignment horizontal="right" vertical="top" wrapText="1"/>
    </xf>
    <xf numFmtId="0" fontId="27" fillId="0" borderId="4" xfId="1" applyFont="1" applyFill="1" applyBorder="1"/>
    <xf numFmtId="164" fontId="35" fillId="0" borderId="0" xfId="1" applyNumberFormat="1" applyFont="1" applyFill="1" applyBorder="1" applyAlignment="1">
      <alignment horizontal="right"/>
    </xf>
    <xf numFmtId="0" fontId="29" fillId="0" borderId="8" xfId="1" applyFont="1" applyFill="1" applyBorder="1" applyAlignment="1">
      <alignment wrapText="1"/>
    </xf>
    <xf numFmtId="0" fontId="29" fillId="0" borderId="8" xfId="1" applyFont="1" applyFill="1" applyBorder="1" applyAlignment="1">
      <alignment horizontal="left" wrapText="1"/>
    </xf>
    <xf numFmtId="166" fontId="29" fillId="0" borderId="8" xfId="1" applyNumberFormat="1" applyFont="1" applyFill="1" applyBorder="1"/>
    <xf numFmtId="166" fontId="29" fillId="0" borderId="8" xfId="1" applyNumberFormat="1" applyFont="1" applyFill="1" applyBorder="1" applyAlignment="1">
      <alignment horizontal="right"/>
    </xf>
    <xf numFmtId="0" fontId="29" fillId="0" borderId="8" xfId="1" applyFont="1" applyFill="1" applyBorder="1" applyAlignment="1">
      <alignment horizontal="right" vertical="top" wrapText="1"/>
    </xf>
    <xf numFmtId="0" fontId="29" fillId="0" borderId="12" xfId="1" applyFont="1" applyFill="1" applyBorder="1" applyAlignment="1">
      <alignment horizontal="right"/>
    </xf>
    <xf numFmtId="164" fontId="35" fillId="0" borderId="8" xfId="1" applyNumberFormat="1" applyFont="1" applyFill="1" applyBorder="1" applyAlignment="1">
      <alignment horizontal="right"/>
    </xf>
    <xf numFmtId="0" fontId="29" fillId="0" borderId="14" xfId="1" applyFont="1" applyFill="1" applyBorder="1" applyAlignment="1">
      <alignment horizontal="right" vertical="top" wrapText="1"/>
    </xf>
    <xf numFmtId="0" fontId="29" fillId="0" borderId="4" xfId="1" applyFont="1" applyFill="1" applyBorder="1" applyAlignment="1">
      <alignment horizontal="right" vertical="top" wrapText="1"/>
    </xf>
    <xf numFmtId="0" fontId="29" fillId="0" borderId="0" xfId="1" applyFont="1" applyFill="1" applyBorder="1" applyAlignment="1">
      <alignment horizontal="left" wrapText="1"/>
    </xf>
    <xf numFmtId="0" fontId="29" fillId="0" borderId="4" xfId="1" applyFont="1" applyFill="1" applyBorder="1" applyAlignment="1">
      <alignment horizontal="right"/>
    </xf>
    <xf numFmtId="0" fontId="23" fillId="0" borderId="0" xfId="1" applyFont="1" applyFill="1" applyBorder="1" applyAlignment="1">
      <alignment horizontal="left" vertical="top"/>
    </xf>
    <xf numFmtId="166" fontId="23" fillId="0" borderId="0" xfId="1" applyNumberFormat="1" applyFont="1" applyFill="1"/>
    <xf numFmtId="166" fontId="23" fillId="0" borderId="0" xfId="1" applyNumberFormat="1" applyFont="1" applyFill="1" applyAlignment="1">
      <alignment horizontal="right"/>
    </xf>
    <xf numFmtId="3" fontId="29" fillId="0" borderId="0" xfId="1" applyNumberFormat="1" applyFont="1" applyFill="1" applyBorder="1" applyAlignment="1">
      <alignment horizontal="right"/>
    </xf>
    <xf numFmtId="0" fontId="23" fillId="0" borderId="4" xfId="1" applyFont="1" applyFill="1" applyBorder="1" applyAlignment="1">
      <alignment horizontal="right"/>
    </xf>
    <xf numFmtId="164" fontId="36" fillId="0" borderId="0" xfId="1" applyNumberFormat="1" applyFont="1" applyFill="1" applyBorder="1" applyAlignment="1">
      <alignment horizontal="right"/>
    </xf>
    <xf numFmtId="0" fontId="23" fillId="0" borderId="0" xfId="1" applyFont="1" applyFill="1" applyBorder="1" applyAlignment="1">
      <alignment horizontal="right" vertical="top" wrapText="1"/>
    </xf>
    <xf numFmtId="168" fontId="36" fillId="0" borderId="0" xfId="1" applyNumberFormat="1" applyFont="1" applyFill="1" applyBorder="1" applyAlignment="1">
      <alignment horizontal="right"/>
    </xf>
    <xf numFmtId="167" fontId="23" fillId="0" borderId="0" xfId="1" applyNumberFormat="1" applyFont="1" applyFill="1" applyBorder="1"/>
    <xf numFmtId="167" fontId="23" fillId="0" borderId="4" xfId="1" applyNumberFormat="1" applyFont="1" applyFill="1" applyBorder="1"/>
    <xf numFmtId="167" fontId="29" fillId="0" borderId="0" xfId="1" applyNumberFormat="1" applyFont="1" applyFill="1" applyBorder="1"/>
    <xf numFmtId="167" fontId="29" fillId="0" borderId="4" xfId="1" applyNumberFormat="1" applyFont="1" applyFill="1" applyBorder="1"/>
    <xf numFmtId="0" fontId="3" fillId="0" borderId="0" xfId="1" applyFont="1" applyFill="1" applyBorder="1" applyAlignment="1">
      <alignment horizontal="left" vertical="top"/>
    </xf>
    <xf numFmtId="0" fontId="3" fillId="0" borderId="5" xfId="1" applyFont="1" applyFill="1" applyBorder="1" applyAlignment="1">
      <alignment horizontal="left" vertical="top"/>
    </xf>
    <xf numFmtId="0" fontId="23" fillId="0" borderId="5" xfId="1" applyFont="1" applyFill="1" applyBorder="1"/>
    <xf numFmtId="166" fontId="29" fillId="0" borderId="5" xfId="1" applyNumberFormat="1" applyFont="1" applyFill="1" applyBorder="1"/>
    <xf numFmtId="166" fontId="29" fillId="0" borderId="5" xfId="1" applyNumberFormat="1" applyFont="1" applyFill="1" applyBorder="1" applyAlignment="1">
      <alignment horizontal="right"/>
    </xf>
    <xf numFmtId="3" fontId="29" fillId="0" borderId="5" xfId="1" applyNumberFormat="1" applyFont="1" applyFill="1" applyBorder="1" applyAlignment="1">
      <alignment horizontal="right"/>
    </xf>
    <xf numFmtId="0" fontId="29" fillId="0" borderId="10" xfId="1" applyFont="1" applyFill="1" applyBorder="1" applyAlignment="1">
      <alignment horizontal="right"/>
    </xf>
    <xf numFmtId="164" fontId="35" fillId="0" borderId="5" xfId="1" applyNumberFormat="1" applyFont="1" applyFill="1" applyBorder="1" applyAlignment="1">
      <alignment horizontal="right"/>
    </xf>
    <xf numFmtId="167" fontId="23" fillId="0" borderId="7" xfId="1" applyNumberFormat="1" applyFont="1" applyFill="1" applyBorder="1"/>
    <xf numFmtId="0" fontId="23" fillId="0" borderId="41" xfId="1" applyFont="1" applyFill="1" applyBorder="1"/>
    <xf numFmtId="166" fontId="23" fillId="0" borderId="41" xfId="1" applyNumberFormat="1" applyFont="1" applyFill="1" applyBorder="1"/>
    <xf numFmtId="3" fontId="29" fillId="0" borderId="41" xfId="1" applyNumberFormat="1" applyFont="1" applyFill="1" applyBorder="1"/>
    <xf numFmtId="167" fontId="36" fillId="0" borderId="41" xfId="1" applyNumberFormat="1" applyFont="1" applyFill="1" applyBorder="1"/>
    <xf numFmtId="167" fontId="23" fillId="0" borderId="41" xfId="1" applyNumberFormat="1" applyFont="1" applyFill="1" applyBorder="1"/>
    <xf numFmtId="0" fontId="23" fillId="0" borderId="0" xfId="1" quotePrefix="1" applyFont="1" applyFill="1"/>
    <xf numFmtId="0" fontId="29" fillId="0" borderId="0" xfId="1" applyFont="1" applyFill="1" applyBorder="1"/>
    <xf numFmtId="0" fontId="37" fillId="0" borderId="0" xfId="1" quotePrefix="1" applyFont="1" applyFill="1"/>
    <xf numFmtId="0" fontId="37" fillId="0" borderId="0" xfId="1" quotePrefix="1" applyFont="1" applyFill="1" applyBorder="1"/>
    <xf numFmtId="0" fontId="37" fillId="0" borderId="0" xfId="1" applyFont="1" applyFill="1" applyBorder="1" applyAlignment="1">
      <alignment horizontal="left" indent="1"/>
    </xf>
    <xf numFmtId="0" fontId="30" fillId="0" borderId="0" xfId="1" applyFont="1" applyFill="1" applyBorder="1"/>
    <xf numFmtId="0" fontId="37" fillId="0" borderId="0" xfId="1" applyFont="1" applyFill="1" applyBorder="1"/>
    <xf numFmtId="0" fontId="37" fillId="0" borderId="0" xfId="1" applyFont="1" applyFill="1"/>
    <xf numFmtId="0" fontId="4" fillId="0" borderId="0" xfId="1" applyFill="1"/>
    <xf numFmtId="0" fontId="7" fillId="0" borderId="0" xfId="1" applyFont="1" applyFill="1" applyBorder="1" applyAlignment="1"/>
    <xf numFmtId="0" fontId="37" fillId="0" borderId="0" xfId="1" applyFont="1" applyFill="1" applyBorder="1" applyAlignment="1"/>
    <xf numFmtId="0" fontId="3" fillId="0" borderId="0" xfId="1" applyFont="1" applyFill="1" applyAlignment="1">
      <alignment horizontal="left"/>
    </xf>
    <xf numFmtId="0" fontId="23" fillId="0" borderId="0" xfId="1" applyFont="1" applyFill="1" applyAlignment="1">
      <alignment wrapText="1"/>
    </xf>
    <xf numFmtId="0" fontId="6" fillId="0" borderId="0" xfId="1" applyFont="1"/>
    <xf numFmtId="0" fontId="6" fillId="0" borderId="0" xfId="1" applyFont="1" applyFill="1"/>
    <xf numFmtId="49" fontId="6" fillId="0" borderId="0" xfId="1" applyNumberFormat="1" applyFont="1" applyFill="1"/>
    <xf numFmtId="2" fontId="38" fillId="0" borderId="0" xfId="1" applyNumberFormat="1" applyFont="1" applyFill="1" applyAlignment="1">
      <alignment horizontal="left" wrapText="1"/>
    </xf>
    <xf numFmtId="0" fontId="39" fillId="0" borderId="0" xfId="1" applyFont="1" applyFill="1" applyAlignment="1"/>
    <xf numFmtId="0" fontId="23" fillId="0" borderId="0" xfId="1" applyFont="1" applyFill="1" applyBorder="1" applyAlignment="1"/>
    <xf numFmtId="165" fontId="6" fillId="0" borderId="0" xfId="1" applyNumberFormat="1" applyFont="1" applyFill="1"/>
    <xf numFmtId="0" fontId="6" fillId="0" borderId="0" xfId="1" applyFont="1" applyFill="1" applyBorder="1"/>
    <xf numFmtId="165" fontId="40" fillId="0" borderId="0" xfId="1" applyNumberFormat="1" applyFont="1" applyFill="1"/>
    <xf numFmtId="0" fontId="40" fillId="0" borderId="0" xfId="1" applyFont="1" applyFill="1"/>
    <xf numFmtId="2" fontId="6" fillId="0" borderId="0" xfId="1" applyNumberFormat="1" applyFont="1" applyFill="1" applyAlignment="1">
      <alignment horizontal="left" wrapText="1"/>
    </xf>
    <xf numFmtId="0" fontId="22" fillId="2" borderId="16" xfId="0" applyFont="1" applyFill="1" applyBorder="1" applyAlignment="1">
      <alignment horizontal="left" vertical="top" wrapText="1"/>
    </xf>
    <xf numFmtId="0" fontId="21" fillId="3" borderId="0" xfId="0" applyFont="1" applyFill="1" applyAlignment="1">
      <alignment horizontal="right"/>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0" xfId="0" applyFont="1" applyFill="1" applyAlignment="1">
      <alignment horizontal="right"/>
    </xf>
    <xf numFmtId="0" fontId="19" fillId="0" borderId="31"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15" xfId="0" applyFont="1" applyFill="1" applyBorder="1" applyAlignment="1">
      <alignment horizontal="left" vertical="top" wrapText="1"/>
    </xf>
    <xf numFmtId="0" fontId="25" fillId="0" borderId="0" xfId="0" applyFont="1" applyFill="1" applyAlignment="1">
      <alignment horizontal="right"/>
    </xf>
    <xf numFmtId="0" fontId="24" fillId="0" borderId="31" xfId="0" applyFont="1" applyFill="1" applyBorder="1" applyAlignment="1">
      <alignment horizontal="left" vertical="top" wrapText="1"/>
    </xf>
    <xf numFmtId="0" fontId="21" fillId="0" borderId="0" xfId="0" applyFont="1" applyFill="1" applyAlignment="1">
      <alignment horizontal="right"/>
    </xf>
    <xf numFmtId="0" fontId="24" fillId="0" borderId="2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Alignment="1">
      <alignment horizontal="right"/>
    </xf>
    <xf numFmtId="0" fontId="26" fillId="0" borderId="31" xfId="0" applyFont="1" applyFill="1" applyBorder="1" applyAlignment="1">
      <alignment horizontal="left" vertical="top" wrapText="1"/>
    </xf>
    <xf numFmtId="0" fontId="26"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31" xfId="0" applyFont="1" applyFill="1" applyBorder="1" applyAlignment="1">
      <alignment horizontal="left" vertical="top" wrapText="1"/>
    </xf>
    <xf numFmtId="0" fontId="24" fillId="0" borderId="0" xfId="0" applyFont="1" applyFill="1" applyAlignment="1">
      <alignment horizontal="right"/>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left" vertical="top" wrapText="1"/>
    </xf>
    <xf numFmtId="168" fontId="13" fillId="0" borderId="5" xfId="0" applyNumberFormat="1" applyFont="1" applyFill="1" applyBorder="1" applyAlignment="1">
      <alignment horizontal="right"/>
    </xf>
    <xf numFmtId="172" fontId="13" fillId="0" borderId="0" xfId="0" applyNumberFormat="1" applyFont="1" applyFill="1" applyBorder="1" applyAlignment="1">
      <alignment horizontal="right"/>
    </xf>
    <xf numFmtId="168" fontId="4" fillId="0" borderId="8" xfId="0" applyNumberFormat="1" applyFont="1" applyFill="1" applyBorder="1" applyAlignment="1">
      <alignment horizontal="right"/>
    </xf>
    <xf numFmtId="171" fontId="12"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70" fontId="12" fillId="0" borderId="0" xfId="0" applyNumberFormat="1" applyFont="1" applyFill="1" applyAlignment="1">
      <alignment horizontal="right"/>
    </xf>
    <xf numFmtId="170" fontId="13" fillId="0" borderId="0" xfId="0" applyNumberFormat="1" applyFont="1" applyFill="1" applyAlignment="1">
      <alignment horizontal="right"/>
    </xf>
    <xf numFmtId="170" fontId="13" fillId="0" borderId="5" xfId="0" applyNumberFormat="1" applyFont="1" applyFill="1" applyBorder="1" applyAlignment="1">
      <alignment horizontal="right"/>
    </xf>
    <xf numFmtId="170" fontId="1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3" fillId="0" borderId="13" xfId="0" applyFont="1" applyFill="1" applyBorder="1"/>
    <xf numFmtId="0" fontId="3" fillId="0" borderId="4" xfId="0" applyFont="1" applyFill="1" applyBorder="1"/>
    <xf numFmtId="168" fontId="12" fillId="0" borderId="0" xfId="0" applyNumberFormat="1" applyFont="1" applyFill="1" applyAlignment="1">
      <alignment horizontal="right"/>
    </xf>
    <xf numFmtId="168" fontId="13" fillId="0" borderId="0" xfId="0" applyNumberFormat="1" applyFont="1" applyFill="1" applyAlignment="1">
      <alignment horizontal="right"/>
    </xf>
    <xf numFmtId="38" fontId="4" fillId="0" borderId="0" xfId="1" applyNumberFormat="1" applyFont="1" applyFill="1" applyBorder="1" applyAlignment="1">
      <alignment horizontal="right" vertical="center" wrapText="1"/>
    </xf>
    <xf numFmtId="38" fontId="4" fillId="0" borderId="5" xfId="1" applyNumberFormat="1" applyFont="1" applyFill="1" applyBorder="1" applyAlignment="1">
      <alignment horizontal="right"/>
    </xf>
    <xf numFmtId="0" fontId="4" fillId="0" borderId="10" xfId="1" applyFont="1" applyFill="1" applyBorder="1" applyAlignment="1">
      <alignment horizontal="right"/>
    </xf>
    <xf numFmtId="167" fontId="13" fillId="0" borderId="0" xfId="1" applyNumberFormat="1" applyFont="1" applyFill="1" applyBorder="1"/>
    <xf numFmtId="38" fontId="4" fillId="0" borderId="5" xfId="1" applyNumberFormat="1" applyFont="1" applyFill="1" applyBorder="1" applyAlignment="1">
      <alignment horizontal="right" vertical="center" wrapText="1"/>
    </xf>
    <xf numFmtId="167" fontId="13" fillId="0" borderId="5" xfId="1" applyNumberFormat="1" applyFont="1" applyFill="1" applyBorder="1"/>
    <xf numFmtId="167" fontId="12" fillId="0" borderId="0" xfId="1" applyNumberFormat="1" applyFont="1" applyFill="1" applyBorder="1"/>
    <xf numFmtId="168" fontId="12" fillId="0" borderId="0" xfId="1" applyNumberFormat="1" applyFont="1" applyFill="1" applyBorder="1"/>
    <xf numFmtId="168" fontId="13" fillId="0" borderId="0" xfId="1" applyNumberFormat="1" applyFont="1" applyFill="1" applyBorder="1"/>
    <xf numFmtId="168" fontId="13" fillId="0" borderId="5" xfId="1" applyNumberFormat="1" applyFont="1" applyFill="1" applyBorder="1"/>
    <xf numFmtId="0" fontId="12" fillId="0" borderId="13" xfId="0" applyFont="1" applyFill="1" applyBorder="1" applyAlignment="1">
      <alignment horizontal="right"/>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4" fillId="0" borderId="0" xfId="1" applyNumberFormat="1" applyFont="1" applyFill="1" applyBorder="1" applyAlignment="1">
      <alignment horizontal="right" vertical="center" wrapText="1"/>
    </xf>
    <xf numFmtId="37" fontId="4" fillId="0" borderId="0" xfId="1" applyNumberFormat="1" applyFont="1" applyFill="1" applyBorder="1" applyAlignment="1">
      <alignment horizontal="right" vertical="top" wrapText="1"/>
    </xf>
    <xf numFmtId="37" fontId="4" fillId="0" borderId="5" xfId="1" applyNumberFormat="1" applyFont="1" applyFill="1" applyBorder="1" applyAlignment="1">
      <alignment horizontal="right" vertical="center" wrapText="1"/>
    </xf>
    <xf numFmtId="37" fontId="4" fillId="0" borderId="5" xfId="1" applyNumberFormat="1" applyFont="1" applyFill="1" applyBorder="1"/>
    <xf numFmtId="37" fontId="4" fillId="0" borderId="0" xfId="1" applyNumberFormat="1" applyFont="1" applyFill="1" applyBorder="1" applyAlignment="1">
      <alignment horizontal="right"/>
    </xf>
    <xf numFmtId="37" fontId="3" fillId="0" borderId="0" xfId="1" applyNumberFormat="1" applyFont="1" applyFill="1" applyBorder="1" applyAlignment="1">
      <alignment horizontal="right"/>
    </xf>
    <xf numFmtId="37" fontId="4" fillId="0" borderId="5" xfId="1" applyNumberFormat="1" applyFont="1" applyFill="1" applyBorder="1" applyAlignment="1">
      <alignment horizontal="right"/>
    </xf>
    <xf numFmtId="9" fontId="4" fillId="0" borderId="0" xfId="0" applyNumberFormat="1" applyFont="1" applyFill="1" applyBorder="1"/>
    <xf numFmtId="169" fontId="4" fillId="0" borderId="0" xfId="0" applyNumberFormat="1" applyFont="1" applyFill="1"/>
    <xf numFmtId="38" fontId="4" fillId="0" borderId="0" xfId="1" applyNumberFormat="1" applyFont="1" applyFill="1"/>
    <xf numFmtId="165" fontId="4" fillId="0" borderId="0" xfId="1" applyNumberFormat="1" applyFont="1" applyFill="1"/>
    <xf numFmtId="10" fontId="4" fillId="0" borderId="0" xfId="1" applyNumberFormat="1" applyFont="1" applyFill="1"/>
    <xf numFmtId="169" fontId="3" fillId="0" borderId="0" xfId="0" applyNumberFormat="1" applyFont="1" applyFill="1" applyBorder="1"/>
    <xf numFmtId="0" fontId="4" fillId="3" borderId="0" xfId="0" applyFont="1" applyFill="1" applyAlignment="1"/>
    <xf numFmtId="0" fontId="4" fillId="3" borderId="0" xfId="0" applyFont="1" applyFill="1"/>
    <xf numFmtId="0" fontId="4" fillId="3" borderId="3" xfId="0" applyFont="1" applyFill="1" applyBorder="1" applyAlignment="1">
      <alignment horizontal="right" vertical="top" wrapText="1"/>
    </xf>
    <xf numFmtId="3" fontId="4"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169" fontId="4" fillId="3" borderId="5" xfId="0" applyNumberFormat="1" applyFont="1" applyFill="1" applyBorder="1" applyAlignment="1">
      <alignment horizontal="right"/>
    </xf>
    <xf numFmtId="3" fontId="4" fillId="3" borderId="8" xfId="0" applyNumberFormat="1" applyFont="1" applyFill="1" applyBorder="1"/>
    <xf numFmtId="3" fontId="3" fillId="3" borderId="0" xfId="0" applyNumberFormat="1" applyFont="1" applyFill="1" applyBorder="1"/>
    <xf numFmtId="0" fontId="4" fillId="3" borderId="0" xfId="0" applyFont="1" applyFill="1" applyBorder="1"/>
    <xf numFmtId="0" fontId="6" fillId="3" borderId="0" xfId="0" applyFont="1" applyFill="1" applyAlignment="1">
      <alignment horizontal="left" wrapText="1"/>
    </xf>
    <xf numFmtId="9" fontId="3" fillId="0" borderId="0" xfId="0" applyNumberFormat="1" applyFont="1" applyFill="1" applyBorder="1"/>
    <xf numFmtId="0" fontId="4" fillId="3" borderId="0" xfId="0" applyFont="1" applyFill="1" applyBorder="1" applyAlignment="1">
      <alignment wrapText="1"/>
    </xf>
    <xf numFmtId="169" fontId="4" fillId="0" borderId="0" xfId="0" applyNumberFormat="1" applyFont="1" applyFill="1" applyBorder="1"/>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2" fontId="6" fillId="0" borderId="0" xfId="0" applyNumberFormat="1" applyFont="1" applyFill="1" applyAlignment="1">
      <alignment horizontal="left" wrapText="1"/>
    </xf>
    <xf numFmtId="0" fontId="4" fillId="4" borderId="0" xfId="0" applyFont="1" applyFill="1" applyAlignment="1"/>
    <xf numFmtId="0" fontId="4" fillId="4" borderId="0" xfId="0" applyFont="1" applyFill="1"/>
    <xf numFmtId="0" fontId="4" fillId="4" borderId="3" xfId="0" applyFont="1" applyFill="1" applyBorder="1" applyAlignment="1">
      <alignment horizontal="right" vertical="top" wrapText="1"/>
    </xf>
    <xf numFmtId="3" fontId="4"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5" xfId="0" applyNumberFormat="1" applyFont="1" applyFill="1" applyBorder="1" applyAlignment="1">
      <alignment horizontal="right"/>
    </xf>
    <xf numFmtId="3" fontId="4" fillId="4" borderId="8" xfId="0" applyNumberFormat="1" applyFont="1" applyFill="1" applyBorder="1"/>
    <xf numFmtId="3" fontId="3" fillId="4" borderId="0" xfId="0" applyNumberFormat="1" applyFont="1" applyFill="1" applyBorder="1"/>
    <xf numFmtId="0" fontId="4" fillId="4" borderId="0" xfId="0" applyFont="1" applyFill="1" applyBorder="1"/>
    <xf numFmtId="0" fontId="6" fillId="4" borderId="0" xfId="0" applyFont="1" applyFill="1" applyAlignment="1">
      <alignment horizontal="left" wrapText="1"/>
    </xf>
    <xf numFmtId="0" fontId="3" fillId="4" borderId="0" xfId="0" applyFont="1" applyFill="1" applyBorder="1" applyAlignment="1">
      <alignment horizontal="right"/>
    </xf>
    <xf numFmtId="173" fontId="4" fillId="0" borderId="0" xfId="1" applyNumberFormat="1" applyFont="1" applyFill="1"/>
    <xf numFmtId="164" fontId="3" fillId="0" borderId="0" xfId="1" applyNumberFormat="1" applyFont="1" applyFill="1" applyBorder="1"/>
    <xf numFmtId="9" fontId="3" fillId="0" borderId="0" xfId="1" applyNumberFormat="1" applyFont="1" applyFill="1" applyBorder="1"/>
    <xf numFmtId="165" fontId="4" fillId="0" borderId="0" xfId="1" applyNumberFormat="1" applyFont="1" applyFill="1" applyBorder="1"/>
    <xf numFmtId="165" fontId="3" fillId="0" borderId="0" xfId="1" applyNumberFormat="1" applyFont="1" applyFill="1" applyBorder="1"/>
    <xf numFmtId="1" fontId="3" fillId="0" borderId="0" xfId="1" applyNumberFormat="1" applyFont="1" applyFill="1" applyBorder="1"/>
    <xf numFmtId="173" fontId="4" fillId="0" borderId="0" xfId="1" applyNumberFormat="1" applyFont="1" applyFill="1" applyBorder="1"/>
    <xf numFmtId="3" fontId="3" fillId="0" borderId="0" xfId="1" applyNumberFormat="1" applyFont="1" applyFill="1" applyBorder="1"/>
    <xf numFmtId="3" fontId="4" fillId="0" borderId="0" xfId="1" applyNumberFormat="1" applyFont="1" applyFill="1" applyBorder="1"/>
    <xf numFmtId="9" fontId="4" fillId="0" borderId="0" xfId="1" applyNumberFormat="1" applyFont="1" applyFill="1" applyBorder="1"/>
    <xf numFmtId="169" fontId="4" fillId="0" borderId="0" xfId="1" applyNumberFormat="1" applyFont="1" applyFill="1" applyBorder="1" applyAlignment="1">
      <alignment horizontal="right" vertical="center" wrapText="1"/>
    </xf>
    <xf numFmtId="169" fontId="4" fillId="0" borderId="0" xfId="1" applyNumberFormat="1" applyFont="1" applyFill="1" applyBorder="1" applyAlignment="1">
      <alignment horizontal="right"/>
    </xf>
    <xf numFmtId="0" fontId="4" fillId="0" borderId="0" xfId="1" quotePrefix="1" applyFont="1" applyFill="1" applyBorder="1"/>
    <xf numFmtId="2" fontId="6" fillId="0" borderId="0" xfId="1" applyNumberFormat="1" applyFont="1" applyFill="1" applyAlignment="1">
      <alignment horizontal="left" wrapText="1"/>
    </xf>
    <xf numFmtId="0" fontId="41" fillId="5" borderId="0" xfId="5" applyFont="1" applyFill="1" applyAlignment="1" applyProtection="1">
      <alignment horizontal="right"/>
    </xf>
    <xf numFmtId="0" fontId="4" fillId="0" borderId="0" xfId="1" applyFont="1" applyFill="1" applyAlignment="1">
      <alignment horizontal="right"/>
    </xf>
    <xf numFmtId="0" fontId="4" fillId="5" borderId="5" xfId="6" applyFont="1" applyFill="1" applyBorder="1" applyAlignment="1">
      <alignment horizontal="right" vertical="center" wrapText="1"/>
    </xf>
    <xf numFmtId="0" fontId="3" fillId="0" borderId="0" xfId="1" applyFont="1" applyFill="1" applyBorder="1" applyAlignment="1">
      <alignment vertical="top"/>
    </xf>
    <xf numFmtId="0" fontId="4" fillId="0" borderId="0" xfId="1" applyFont="1" applyFill="1" applyBorder="1" applyAlignment="1">
      <alignment horizontal="left" vertical="center" wrapText="1"/>
    </xf>
    <xf numFmtId="38" fontId="3" fillId="0" borderId="0" xfId="1" applyNumberFormat="1" applyFont="1" applyFill="1" applyBorder="1" applyAlignment="1">
      <alignment horizontal="right" wrapText="1"/>
    </xf>
    <xf numFmtId="169" fontId="4" fillId="0" borderId="0" xfId="1" applyNumberFormat="1" applyFont="1" applyFill="1" applyBorder="1" applyAlignment="1">
      <alignment horizontal="right" wrapText="1"/>
    </xf>
    <xf numFmtId="168" fontId="13" fillId="0" borderId="0" xfId="1" applyNumberFormat="1" applyFont="1" applyFill="1" applyBorder="1" applyAlignment="1">
      <alignment horizontal="right"/>
    </xf>
    <xf numFmtId="0" fontId="4" fillId="0" borderId="0" xfId="1" applyFont="1" applyFill="1" applyAlignment="1">
      <alignment horizontal="left"/>
    </xf>
    <xf numFmtId="168" fontId="13" fillId="0" borderId="5" xfId="1" applyNumberFormat="1" applyFont="1" applyFill="1" applyBorder="1" applyAlignment="1">
      <alignment horizontal="right"/>
    </xf>
    <xf numFmtId="0" fontId="3" fillId="0" borderId="1" xfId="1" applyFont="1" applyFill="1" applyBorder="1" applyAlignment="1">
      <alignment horizontal="left" vertical="top"/>
    </xf>
    <xf numFmtId="0" fontId="4" fillId="0" borderId="1" xfId="1" applyFont="1" applyFill="1" applyBorder="1" applyAlignment="1">
      <alignment horizontal="left" wrapText="1"/>
    </xf>
    <xf numFmtId="38" fontId="3" fillId="0" borderId="1" xfId="1" applyNumberFormat="1" applyFont="1" applyFill="1" applyBorder="1" applyAlignment="1">
      <alignment horizontal="right" wrapText="1"/>
    </xf>
    <xf numFmtId="169" fontId="4" fillId="0" borderId="1" xfId="1" applyNumberFormat="1" applyFont="1" applyFill="1" applyBorder="1" applyAlignment="1">
      <alignment horizontal="right" wrapText="1"/>
    </xf>
    <xf numFmtId="169" fontId="4" fillId="0" borderId="0" xfId="1" applyNumberFormat="1" applyFont="1" applyFill="1" applyBorder="1" applyAlignment="1"/>
    <xf numFmtId="0" fontId="4" fillId="0" borderId="1" xfId="1" applyFont="1" applyFill="1" applyBorder="1" applyAlignment="1">
      <alignment horizontal="left"/>
    </xf>
    <xf numFmtId="0" fontId="4" fillId="0" borderId="0" xfId="1" applyFont="1" applyFill="1" applyBorder="1" applyAlignment="1">
      <alignment horizontal="left" vertical="top"/>
    </xf>
    <xf numFmtId="165" fontId="3" fillId="0" borderId="0" xfId="7" applyNumberFormat="1" applyFont="1" applyFill="1"/>
    <xf numFmtId="10" fontId="4" fillId="0" borderId="0" xfId="7" applyNumberFormat="1" applyFont="1" applyFill="1"/>
    <xf numFmtId="0" fontId="4" fillId="0" borderId="8" xfId="1" applyFont="1" applyFill="1" applyBorder="1"/>
    <xf numFmtId="0" fontId="42" fillId="0" borderId="0" xfId="1" applyFont="1" applyFill="1" applyBorder="1"/>
    <xf numFmtId="0" fontId="2" fillId="0" borderId="0" xfId="1" quotePrefix="1" applyFont="1" applyFill="1"/>
    <xf numFmtId="0" fontId="2" fillId="0" borderId="0" xfId="1" applyFont="1" applyFill="1" applyBorder="1"/>
    <xf numFmtId="0" fontId="2" fillId="0" borderId="0" xfId="1" applyFont="1" applyFill="1"/>
    <xf numFmtId="9" fontId="4" fillId="0" borderId="0" xfId="1" applyNumberFormat="1" applyFont="1" applyFill="1"/>
    <xf numFmtId="9" fontId="4" fillId="0" borderId="0" xfId="1" applyNumberFormat="1" applyFont="1" applyFill="1" applyBorder="1" applyAlignment="1"/>
    <xf numFmtId="165" fontId="4" fillId="0" borderId="0" xfId="1" applyNumberFormat="1" applyFont="1" applyFill="1" applyBorder="1" applyAlignment="1"/>
    <xf numFmtId="9" fontId="4" fillId="0" borderId="1" xfId="1" applyNumberFormat="1" applyFont="1" applyFill="1" applyBorder="1" applyAlignment="1"/>
    <xf numFmtId="169" fontId="4" fillId="0" borderId="5" xfId="1" applyNumberFormat="1" applyFont="1" applyFill="1" applyBorder="1" applyAlignment="1">
      <alignment horizontal="right" wrapText="1"/>
    </xf>
    <xf numFmtId="0" fontId="4" fillId="0" borderId="8" xfId="1" applyFont="1" applyFill="1" applyBorder="1" applyAlignment="1">
      <alignment horizontal="left"/>
    </xf>
    <xf numFmtId="169" fontId="4" fillId="0" borderId="8" xfId="1" applyNumberFormat="1" applyFont="1" applyFill="1" applyBorder="1" applyAlignment="1">
      <alignment horizontal="right" wrapText="1"/>
    </xf>
    <xf numFmtId="0" fontId="3" fillId="0" borderId="8" xfId="1" applyFont="1" applyFill="1" applyBorder="1"/>
    <xf numFmtId="174" fontId="4" fillId="0" borderId="1" xfId="1" applyNumberFormat="1" applyFont="1" applyFill="1" applyBorder="1" applyAlignment="1"/>
    <xf numFmtId="174" fontId="4" fillId="0" borderId="0" xfId="1" applyNumberFormat="1" applyFont="1" applyFill="1" applyBorder="1" applyAlignment="1"/>
    <xf numFmtId="174" fontId="4" fillId="0" borderId="8" xfId="1" applyNumberFormat="1" applyFont="1" applyFill="1" applyBorder="1" applyAlignment="1"/>
    <xf numFmtId="174" fontId="4" fillId="0" borderId="0" xfId="1" applyNumberFormat="1" applyFont="1" applyFill="1" applyBorder="1" applyAlignment="1">
      <alignment horizontal="right"/>
    </xf>
    <xf numFmtId="174" fontId="4" fillId="0" borderId="8" xfId="1" applyNumberFormat="1" applyFont="1" applyFill="1" applyBorder="1" applyAlignment="1">
      <alignment horizontal="right"/>
    </xf>
    <xf numFmtId="0" fontId="3" fillId="0" borderId="5" xfId="0" applyFont="1" applyBorder="1"/>
    <xf numFmtId="0" fontId="8" fillId="0" borderId="5" xfId="0" applyFont="1" applyBorder="1"/>
    <xf numFmtId="38" fontId="4" fillId="0" borderId="0" xfId="1" applyNumberFormat="1" applyFont="1" applyFill="1" applyBorder="1" applyAlignment="1">
      <alignment horizontal="right" wrapText="1"/>
    </xf>
    <xf numFmtId="0" fontId="2" fillId="0" borderId="0" xfId="1" quotePrefix="1" applyFont="1" applyFill="1" applyBorder="1"/>
    <xf numFmtId="0" fontId="2" fillId="0" borderId="0" xfId="1" applyFont="1" applyFill="1" applyBorder="1" applyAlignment="1">
      <alignment horizontal="left" indent="1"/>
    </xf>
    <xf numFmtId="2" fontId="2" fillId="0" borderId="0" xfId="1" applyNumberFormat="1" applyFont="1" applyFill="1" applyAlignment="1">
      <alignment horizontal="left" wrapText="1"/>
    </xf>
    <xf numFmtId="0" fontId="2" fillId="0" borderId="0" xfId="1" applyFont="1" applyFill="1" applyAlignment="1"/>
    <xf numFmtId="0" fontId="16" fillId="0" borderId="0" xfId="3" quotePrefix="1" applyFill="1" applyAlignment="1" applyProtection="1"/>
    <xf numFmtId="0" fontId="3" fillId="0" borderId="0" xfId="1" applyFont="1" applyFill="1" applyAlignment="1">
      <alignment wrapText="1"/>
    </xf>
    <xf numFmtId="0" fontId="3" fillId="0" borderId="1" xfId="1" applyFont="1" applyFill="1" applyBorder="1" applyAlignment="1">
      <alignment horizontal="center"/>
    </xf>
    <xf numFmtId="0" fontId="3" fillId="0" borderId="5" xfId="1" applyFont="1" applyFill="1" applyBorder="1"/>
    <xf numFmtId="0" fontId="4" fillId="0" borderId="5" xfId="6" applyFont="1" applyFill="1" applyBorder="1" applyAlignment="1">
      <alignment horizontal="right" vertical="center" wrapText="1"/>
    </xf>
    <xf numFmtId="166" fontId="4" fillId="0" borderId="0" xfId="1" applyNumberFormat="1" applyFont="1" applyFill="1" applyBorder="1" applyAlignment="1">
      <alignment horizontal="left"/>
    </xf>
    <xf numFmtId="169" fontId="3" fillId="0" borderId="0" xfId="1" applyNumberFormat="1" applyFont="1" applyFill="1" applyBorder="1" applyAlignment="1">
      <alignment horizontal="right"/>
    </xf>
    <xf numFmtId="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19" fillId="0" borderId="0" xfId="1" applyNumberFormat="1" applyFont="1" applyFill="1" applyBorder="1"/>
    <xf numFmtId="9" fontId="19" fillId="0" borderId="0" xfId="1" applyNumberFormat="1" applyFont="1" applyFill="1" applyBorder="1"/>
    <xf numFmtId="164" fontId="19" fillId="0" borderId="0" xfId="1" applyNumberFormat="1" applyFont="1" applyFill="1"/>
    <xf numFmtId="9" fontId="43" fillId="0" borderId="0" xfId="1" applyNumberFormat="1" applyFont="1" applyFill="1" applyBorder="1"/>
    <xf numFmtId="9" fontId="7" fillId="0" borderId="0" xfId="1" applyNumberFormat="1" applyFont="1" applyFill="1"/>
    <xf numFmtId="9" fontId="7" fillId="0" borderId="0" xfId="1" applyNumberFormat="1" applyFont="1" applyFill="1" applyBorder="1"/>
    <xf numFmtId="0" fontId="7" fillId="0" borderId="0" xfId="1" applyFont="1" applyFill="1" applyBorder="1"/>
    <xf numFmtId="166" fontId="4" fillId="0" borderId="5" xfId="1" applyNumberFormat="1" applyFont="1" applyFill="1" applyBorder="1" applyAlignment="1">
      <alignment horizontal="left"/>
    </xf>
    <xf numFmtId="169" fontId="3" fillId="0" borderId="5" xfId="1" applyNumberFormat="1" applyFont="1" applyFill="1" applyBorder="1" applyAlignment="1">
      <alignment horizontal="right"/>
    </xf>
    <xf numFmtId="169" fontId="4" fillId="0" borderId="5" xfId="1" applyNumberFormat="1" applyFont="1" applyFill="1" applyBorder="1" applyAlignment="1">
      <alignment horizontal="right"/>
    </xf>
    <xf numFmtId="9" fontId="4"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0" fontId="3" fillId="0" borderId="1" xfId="1" applyFont="1" applyFill="1" applyBorder="1"/>
    <xf numFmtId="0" fontId="19" fillId="0" borderId="0" xfId="1" applyFont="1" applyFill="1" applyBorder="1"/>
    <xf numFmtId="175" fontId="4" fillId="0" borderId="0" xfId="1" applyNumberFormat="1" applyFont="1" applyFill="1" applyBorder="1" applyAlignment="1">
      <alignment horizontal="right"/>
    </xf>
    <xf numFmtId="9" fontId="43" fillId="0" borderId="5" xfId="1" applyNumberFormat="1" applyFont="1" applyFill="1" applyBorder="1"/>
    <xf numFmtId="0" fontId="19" fillId="0" borderId="0" xfId="1" applyFont="1" applyFill="1"/>
    <xf numFmtId="0" fontId="7" fillId="0" borderId="5" xfId="1" applyFont="1" applyFill="1" applyBorder="1"/>
    <xf numFmtId="176" fontId="7" fillId="0" borderId="0" xfId="1" applyNumberFormat="1" applyFont="1" applyFill="1"/>
    <xf numFmtId="169" fontId="19" fillId="0" borderId="0" xfId="1" applyNumberFormat="1" applyFont="1" applyFill="1" applyBorder="1"/>
    <xf numFmtId="169" fontId="19" fillId="0" borderId="8" xfId="1" applyNumberFormat="1" applyFont="1" applyFill="1" applyBorder="1"/>
    <xf numFmtId="9" fontId="43" fillId="0" borderId="8" xfId="1" applyNumberFormat="1" applyFont="1" applyFill="1" applyBorder="1"/>
    <xf numFmtId="166" fontId="4" fillId="0" borderId="8" xfId="1" applyNumberFormat="1" applyFont="1" applyFill="1" applyBorder="1" applyAlignment="1">
      <alignment horizontal="left"/>
    </xf>
    <xf numFmtId="169" fontId="3" fillId="0" borderId="8" xfId="1" applyNumberFormat="1" applyFont="1" applyFill="1" applyBorder="1" applyAlignment="1">
      <alignment horizontal="right"/>
    </xf>
    <xf numFmtId="169" fontId="4" fillId="0" borderId="8" xfId="1" applyNumberFormat="1" applyFont="1" applyFill="1" applyBorder="1" applyAlignment="1">
      <alignment horizontal="right"/>
    </xf>
    <xf numFmtId="168" fontId="3" fillId="0" borderId="0" xfId="1" applyNumberFormat="1" applyFont="1" applyFill="1" applyBorder="1" applyAlignment="1">
      <alignment horizontal="right"/>
    </xf>
    <xf numFmtId="3" fontId="2" fillId="0" borderId="0" xfId="1" applyNumberFormat="1" applyFont="1" applyFill="1" applyBorder="1"/>
    <xf numFmtId="168" fontId="42" fillId="0" borderId="0" xfId="1" applyNumberFormat="1" applyFont="1" applyFill="1" applyBorder="1" applyAlignment="1">
      <alignment horizontal="right"/>
    </xf>
    <xf numFmtId="0" fontId="2" fillId="0" borderId="0" xfId="1" quotePrefix="1" applyFont="1" applyFill="1" applyAlignment="1">
      <alignment wrapText="1"/>
    </xf>
    <xf numFmtId="49" fontId="4" fillId="0" borderId="43" xfId="1" applyNumberFormat="1" applyFont="1" applyFill="1" applyBorder="1" applyAlignment="1">
      <alignment horizontal="left"/>
    </xf>
    <xf numFmtId="0" fontId="4" fillId="0" borderId="43" xfId="1" applyFont="1" applyFill="1" applyBorder="1" applyAlignment="1">
      <alignment horizontal="left"/>
    </xf>
    <xf numFmtId="169" fontId="3" fillId="0" borderId="43" xfId="1" applyNumberFormat="1" applyFont="1" applyFill="1" applyBorder="1" applyAlignment="1">
      <alignment horizontal="right"/>
    </xf>
    <xf numFmtId="169" fontId="4" fillId="0" borderId="43" xfId="1" applyNumberFormat="1" applyFont="1" applyFill="1" applyBorder="1" applyAlignment="1">
      <alignment horizontal="right"/>
    </xf>
    <xf numFmtId="9" fontId="4" fillId="0" borderId="43" xfId="1" applyNumberFormat="1" applyFont="1" applyFill="1" applyBorder="1" applyAlignment="1">
      <alignment horizontal="right"/>
    </xf>
    <xf numFmtId="165" fontId="4" fillId="0" borderId="43" xfId="1" applyNumberFormat="1" applyFont="1" applyFill="1" applyBorder="1" applyAlignment="1">
      <alignment horizontal="right"/>
    </xf>
    <xf numFmtId="0" fontId="4" fillId="0" borderId="0" xfId="1" applyFont="1" applyFill="1" applyBorder="1" applyAlignment="1">
      <alignment horizontal="left" indent="1"/>
    </xf>
    <xf numFmtId="169" fontId="3" fillId="0" borderId="0" xfId="1" applyNumberFormat="1" applyFont="1" applyFill="1" applyBorder="1"/>
    <xf numFmtId="0" fontId="7" fillId="0" borderId="44" xfId="1" applyFont="1" applyFill="1" applyBorder="1"/>
    <xf numFmtId="166" fontId="4" fillId="0" borderId="44" xfId="1" applyNumberFormat="1" applyFont="1" applyFill="1" applyBorder="1" applyAlignment="1">
      <alignment horizontal="left"/>
    </xf>
    <xf numFmtId="169" fontId="3" fillId="0" borderId="44" xfId="1" applyNumberFormat="1" applyFont="1" applyFill="1" applyBorder="1" applyAlignment="1">
      <alignment horizontal="right"/>
    </xf>
    <xf numFmtId="169" fontId="4" fillId="0" borderId="44" xfId="1" applyNumberFormat="1" applyFont="1" applyFill="1" applyBorder="1" applyAlignment="1">
      <alignment horizontal="right"/>
    </xf>
    <xf numFmtId="9" fontId="4" fillId="0" borderId="44" xfId="1" applyNumberFormat="1" applyFont="1" applyFill="1" applyBorder="1" applyAlignment="1">
      <alignment horizontal="right"/>
    </xf>
    <xf numFmtId="165" fontId="4" fillId="0" borderId="44" xfId="1" applyNumberFormat="1" applyFont="1" applyFill="1" applyBorder="1" applyAlignment="1">
      <alignment horizontal="right"/>
    </xf>
    <xf numFmtId="10" fontId="7" fillId="0" borderId="0" xfId="1" applyNumberFormat="1" applyFont="1" applyFill="1"/>
    <xf numFmtId="0" fontId="4" fillId="0" borderId="45" xfId="1" applyFont="1" applyFill="1" applyBorder="1" applyAlignment="1">
      <alignment horizontal="left"/>
    </xf>
    <xf numFmtId="166" fontId="4" fillId="0" borderId="45" xfId="1" applyNumberFormat="1" applyFont="1" applyFill="1" applyBorder="1" applyAlignment="1">
      <alignment horizontal="left"/>
    </xf>
    <xf numFmtId="169" fontId="3" fillId="0" borderId="45" xfId="1" applyNumberFormat="1" applyFont="1" applyFill="1" applyBorder="1" applyAlignment="1">
      <alignment horizontal="right"/>
    </xf>
    <xf numFmtId="169" fontId="4" fillId="0" borderId="45" xfId="1" applyNumberFormat="1" applyFont="1" applyFill="1" applyBorder="1" applyAlignment="1">
      <alignment horizontal="right"/>
    </xf>
    <xf numFmtId="9" fontId="4" fillId="0" borderId="45" xfId="1" applyNumberFormat="1" applyFont="1" applyFill="1" applyBorder="1" applyAlignment="1">
      <alignment horizontal="right"/>
    </xf>
    <xf numFmtId="165" fontId="4" fillId="0" borderId="45" xfId="1" applyNumberFormat="1" applyFont="1" applyFill="1" applyBorder="1" applyAlignment="1">
      <alignment horizontal="right"/>
    </xf>
    <xf numFmtId="0" fontId="7" fillId="0" borderId="0" xfId="1" applyNumberFormat="1" applyFont="1" applyFill="1"/>
    <xf numFmtId="10" fontId="3" fillId="0" borderId="0" xfId="1" applyNumberFormat="1" applyFont="1" applyFill="1" applyBorder="1"/>
    <xf numFmtId="169" fontId="4" fillId="0" borderId="0" xfId="1" applyNumberFormat="1" applyFont="1" applyFill="1"/>
    <xf numFmtId="0" fontId="4" fillId="0" borderId="5" xfId="1" applyFont="1" applyFill="1" applyBorder="1" applyAlignment="1">
      <alignment horizontal="left"/>
    </xf>
    <xf numFmtId="169" fontId="4" fillId="0" borderId="0" xfId="1" applyNumberFormat="1" applyFont="1" applyFill="1" applyBorder="1"/>
    <xf numFmtId="0" fontId="45" fillId="0" borderId="0" xfId="1" applyFont="1" applyFill="1" applyAlignment="1">
      <alignment wrapText="1"/>
    </xf>
    <xf numFmtId="10" fontId="4" fillId="0" borderId="0" xfId="1" applyNumberFormat="1" applyFont="1" applyFill="1" applyBorder="1" applyAlignment="1">
      <alignment horizontal="right"/>
    </xf>
    <xf numFmtId="0" fontId="19" fillId="0" borderId="8" xfId="1" applyFont="1" applyFill="1" applyBorder="1"/>
    <xf numFmtId="9" fontId="4" fillId="0" borderId="8"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0" xfId="1" applyFont="1" applyFill="1" applyAlignment="1">
      <alignment horizontal="left" wrapText="1"/>
    </xf>
    <xf numFmtId="174" fontId="4" fillId="0" borderId="43" xfId="1" applyNumberFormat="1" applyFont="1" applyFill="1" applyBorder="1" applyAlignment="1">
      <alignment horizontal="right"/>
    </xf>
    <xf numFmtId="175" fontId="4" fillId="0" borderId="43" xfId="1" applyNumberFormat="1" applyFont="1" applyFill="1" applyBorder="1" applyAlignment="1">
      <alignment horizontal="right"/>
    </xf>
    <xf numFmtId="174" fontId="4" fillId="0" borderId="44" xfId="1" applyNumberFormat="1" applyFont="1" applyFill="1" applyBorder="1" applyAlignment="1">
      <alignment horizontal="right"/>
    </xf>
    <xf numFmtId="175" fontId="4" fillId="0" borderId="44" xfId="1" applyNumberFormat="1" applyFont="1" applyFill="1" applyBorder="1" applyAlignment="1">
      <alignment horizontal="right"/>
    </xf>
    <xf numFmtId="174" fontId="4" fillId="0" borderId="5" xfId="1" applyNumberFormat="1" applyFont="1" applyFill="1" applyBorder="1" applyAlignment="1">
      <alignment horizontal="right"/>
    </xf>
    <xf numFmtId="175" fontId="4" fillId="0" borderId="5" xfId="1" applyNumberFormat="1" applyFont="1" applyFill="1" applyBorder="1" applyAlignment="1">
      <alignment horizontal="right"/>
    </xf>
    <xf numFmtId="175" fontId="4" fillId="0" borderId="8" xfId="1" applyNumberFormat="1" applyFont="1" applyFill="1" applyBorder="1" applyAlignment="1">
      <alignment horizontal="right"/>
    </xf>
    <xf numFmtId="0" fontId="4" fillId="0" borderId="0" xfId="1" applyFont="1" applyFill="1" applyAlignment="1">
      <alignment wrapText="1"/>
    </xf>
    <xf numFmtId="0" fontId="4" fillId="0" borderId="0" xfId="1" applyFont="1" applyFill="1" applyBorder="1" applyAlignment="1">
      <alignment horizontal="right"/>
    </xf>
    <xf numFmtId="0" fontId="4" fillId="0" borderId="3" xfId="6" applyFont="1" applyFill="1" applyBorder="1" applyAlignment="1">
      <alignment horizontal="right" vertical="center" wrapText="1"/>
    </xf>
    <xf numFmtId="0" fontId="3" fillId="0" borderId="0" xfId="1" applyFont="1" applyFill="1" applyAlignment="1">
      <alignment vertical="top"/>
    </xf>
    <xf numFmtId="1" fontId="4" fillId="0" borderId="0" xfId="1" applyNumberFormat="1" applyFont="1" applyFill="1" applyBorder="1" applyAlignment="1">
      <alignment horizontal="right"/>
    </xf>
    <xf numFmtId="0" fontId="21" fillId="0" borderId="0" xfId="1" applyFont="1" applyBorder="1" applyAlignment="1">
      <alignment horizontal="right"/>
    </xf>
    <xf numFmtId="9" fontId="21" fillId="0" borderId="0" xfId="1" applyNumberFormat="1" applyFont="1" applyBorder="1" applyAlignment="1">
      <alignment horizontal="right"/>
    </xf>
    <xf numFmtId="164" fontId="4" fillId="0" borderId="0" xfId="1" applyNumberFormat="1" applyFont="1" applyFill="1"/>
    <xf numFmtId="9" fontId="19" fillId="0" borderId="0" xfId="1" applyNumberFormat="1" applyFont="1" applyFill="1" applyAlignment="1">
      <alignment vertical="top"/>
    </xf>
    <xf numFmtId="0" fontId="4" fillId="0" borderId="0" xfId="1" applyNumberFormat="1" applyFont="1" applyFill="1" applyBorder="1" applyAlignment="1">
      <alignment horizontal="right"/>
    </xf>
    <xf numFmtId="173" fontId="13" fillId="0" borderId="0" xfId="1" applyNumberFormat="1" applyFont="1" applyFill="1" applyBorder="1" applyAlignment="1">
      <alignment horizontal="right"/>
    </xf>
    <xf numFmtId="10" fontId="3" fillId="0" borderId="0" xfId="1" applyNumberFormat="1" applyFont="1" applyFill="1" applyAlignment="1">
      <alignment vertical="top"/>
    </xf>
    <xf numFmtId="165" fontId="21" fillId="0" borderId="0" xfId="1" applyNumberFormat="1" applyFont="1" applyBorder="1" applyAlignment="1">
      <alignment horizontal="right"/>
    </xf>
    <xf numFmtId="169" fontId="3" fillId="0" borderId="0" xfId="1" applyNumberFormat="1" applyFont="1" applyFill="1" applyBorder="1" applyAlignment="1">
      <alignment horizontal="right" wrapText="1"/>
    </xf>
    <xf numFmtId="9" fontId="4" fillId="0" borderId="0" xfId="1" applyNumberFormat="1" applyFont="1" applyFill="1" applyBorder="1" applyAlignment="1">
      <alignment horizontal="right" wrapText="1"/>
    </xf>
    <xf numFmtId="10" fontId="3" fillId="0" borderId="0" xfId="1" applyNumberFormat="1" applyFont="1" applyFill="1" applyBorder="1" applyAlignment="1">
      <alignment vertical="top"/>
    </xf>
    <xf numFmtId="0" fontId="3" fillId="0" borderId="1" xfId="1" applyFont="1" applyFill="1" applyBorder="1" applyAlignment="1">
      <alignment vertical="top"/>
    </xf>
    <xf numFmtId="0" fontId="19" fillId="0" borderId="0" xfId="1" applyFont="1" applyFill="1" applyBorder="1" applyAlignment="1">
      <alignment vertical="top"/>
    </xf>
    <xf numFmtId="164" fontId="7" fillId="0" borderId="0" xfId="1" applyNumberFormat="1" applyFont="1" applyFill="1"/>
    <xf numFmtId="165" fontId="7" fillId="0" borderId="0" xfId="1" applyNumberFormat="1" applyFont="1" applyFill="1"/>
    <xf numFmtId="168" fontId="4" fillId="0" borderId="0" xfId="1" applyNumberFormat="1" applyFont="1" applyFill="1"/>
    <xf numFmtId="164" fontId="4" fillId="0" borderId="0" xfId="1" applyNumberFormat="1" applyFont="1" applyFill="1" applyAlignment="1">
      <alignment horizontal="right"/>
    </xf>
    <xf numFmtId="0" fontId="3" fillId="0" borderId="1" xfId="1" applyFont="1" applyFill="1" applyBorder="1" applyAlignment="1">
      <alignment horizontal="left" wrapText="1"/>
    </xf>
    <xf numFmtId="166" fontId="4" fillId="0" borderId="0" xfId="1" applyNumberFormat="1" applyFont="1" applyFill="1" applyBorder="1" applyAlignment="1">
      <alignment horizontal="right"/>
    </xf>
    <xf numFmtId="0" fontId="3" fillId="0" borderId="0" xfId="1" applyFont="1" applyFill="1" applyBorder="1" applyAlignment="1">
      <alignment wrapText="1"/>
    </xf>
    <xf numFmtId="170" fontId="4" fillId="0" borderId="0" xfId="1" applyNumberFormat="1" applyFont="1" applyFill="1" applyBorder="1" applyAlignment="1">
      <alignment horizontal="right"/>
    </xf>
    <xf numFmtId="0" fontId="3" fillId="0" borderId="8" xfId="1" applyFont="1" applyFill="1" applyBorder="1" applyAlignment="1">
      <alignment wrapText="1"/>
    </xf>
    <xf numFmtId="169" fontId="3" fillId="0" borderId="8" xfId="1" applyNumberFormat="1" applyFont="1" applyFill="1" applyBorder="1" applyAlignment="1">
      <alignment horizontal="right" wrapText="1"/>
    </xf>
    <xf numFmtId="170" fontId="4" fillId="0" borderId="8" xfId="1" applyNumberFormat="1" applyFont="1" applyFill="1" applyBorder="1" applyAlignment="1">
      <alignment horizontal="right"/>
    </xf>
    <xf numFmtId="170" fontId="12" fillId="0" borderId="0" xfId="1" applyNumberFormat="1" applyFont="1" applyFill="1" applyBorder="1" applyAlignment="1">
      <alignment horizontal="right"/>
    </xf>
    <xf numFmtId="0" fontId="2" fillId="0" borderId="0" xfId="1" applyFont="1" applyFill="1" applyAlignment="1">
      <alignment wrapText="1"/>
    </xf>
    <xf numFmtId="0" fontId="6" fillId="0" borderId="0" xfId="1" applyFont="1" applyFill="1" applyAlignment="1">
      <alignment horizontal="right" wrapText="1"/>
    </xf>
    <xf numFmtId="0" fontId="4" fillId="0" borderId="0" xfId="1" applyFont="1" applyFill="1" applyAlignment="1">
      <alignment horizontal="right" wrapText="1"/>
    </xf>
    <xf numFmtId="0" fontId="4" fillId="0" borderId="8" xfId="1" applyFont="1" applyFill="1" applyBorder="1" applyAlignment="1">
      <alignment horizontal="right"/>
    </xf>
    <xf numFmtId="9" fontId="4" fillId="0" borderId="0" xfId="1" applyNumberFormat="1" applyFont="1" applyFill="1" applyAlignment="1">
      <alignment horizontal="right"/>
    </xf>
    <xf numFmtId="169" fontId="3" fillId="0" borderId="43" xfId="1" applyNumberFormat="1" applyFont="1" applyFill="1" applyBorder="1" applyAlignment="1">
      <alignment horizontal="right" wrapText="1"/>
    </xf>
    <xf numFmtId="169" fontId="3" fillId="0" borderId="0" xfId="1" applyNumberFormat="1" applyFont="1" applyFill="1" applyAlignment="1">
      <alignment vertical="top"/>
    </xf>
    <xf numFmtId="3" fontId="4" fillId="0" borderId="0" xfId="1" applyNumberFormat="1" applyFont="1" applyFill="1"/>
    <xf numFmtId="165" fontId="4" fillId="0" borderId="0" xfId="1" applyNumberFormat="1" applyFont="1" applyFill="1" applyAlignment="1">
      <alignment horizontal="right"/>
    </xf>
    <xf numFmtId="168" fontId="4" fillId="0" borderId="0" xfId="1" applyNumberFormat="1" applyFont="1" applyFill="1" applyBorder="1"/>
    <xf numFmtId="9" fontId="4" fillId="0" borderId="5" xfId="1" applyNumberFormat="1" applyFont="1" applyFill="1" applyBorder="1"/>
    <xf numFmtId="164" fontId="4" fillId="0" borderId="0" xfId="1" applyNumberFormat="1" applyFont="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166" fontId="4" fillId="0" borderId="0" xfId="1" applyNumberFormat="1" applyFont="1" applyFill="1" applyBorder="1" applyAlignment="1">
      <alignment horizontal="left" vertical="center"/>
    </xf>
    <xf numFmtId="169" fontId="3"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0" fontId="3" fillId="0" borderId="8" xfId="1" applyFont="1" applyFill="1" applyBorder="1" applyAlignment="1">
      <alignment horizontal="left"/>
    </xf>
    <xf numFmtId="0" fontId="4" fillId="0" borderId="46" xfId="1" applyFont="1" applyFill="1" applyBorder="1"/>
    <xf numFmtId="169" fontId="4" fillId="0" borderId="0" xfId="1" applyNumberFormat="1" applyFont="1" applyFill="1" applyBorder="1" applyAlignment="1">
      <alignment horizontal="right" vertical="center"/>
    </xf>
    <xf numFmtId="9" fontId="4" fillId="0" borderId="0" xfId="1" applyNumberFormat="1" applyFont="1" applyFill="1" applyAlignment="1">
      <alignment horizontal="right" vertical="center"/>
    </xf>
    <xf numFmtId="0" fontId="2" fillId="0" borderId="0" xfId="1" applyFont="1" applyFill="1"/>
    <xf numFmtId="0" fontId="2" fillId="0" borderId="0" xfId="1" applyFont="1" applyFill="1" applyAlignment="1">
      <alignment wrapText="1"/>
    </xf>
    <xf numFmtId="169" fontId="4" fillId="0" borderId="5" xfId="1" applyNumberFormat="1" applyFont="1" applyFill="1" applyBorder="1" applyAlignment="1">
      <alignment horizontal="right"/>
    </xf>
    <xf numFmtId="169" fontId="3" fillId="0" borderId="0" xfId="1" applyNumberFormat="1" applyFont="1" applyFill="1" applyBorder="1" applyAlignment="1">
      <alignment horizontal="right" wrapText="1"/>
    </xf>
    <xf numFmtId="0" fontId="2" fillId="0" borderId="0" xfId="1" applyFont="1" applyFill="1"/>
    <xf numFmtId="169" fontId="4" fillId="0" borderId="0" xfId="1" applyNumberFormat="1" applyFont="1" applyFill="1" applyBorder="1" applyAlignment="1">
      <alignment horizontal="right"/>
    </xf>
    <xf numFmtId="169" fontId="4" fillId="0" borderId="0" xfId="1" applyNumberFormat="1" applyFont="1" applyFill="1" applyBorder="1" applyAlignment="1">
      <alignment horizontal="right" wrapText="1"/>
    </xf>
    <xf numFmtId="169" fontId="4" fillId="0" borderId="43" xfId="1" applyNumberFormat="1" applyFont="1" applyFill="1" applyBorder="1" applyAlignment="1">
      <alignment horizontal="right"/>
    </xf>
    <xf numFmtId="169" fontId="3" fillId="0" borderId="43"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3" fillId="0" borderId="5" xfId="1" applyFont="1" applyFill="1" applyBorder="1" applyAlignment="1">
      <alignment horizontal="right" vertical="center" wrapText="1"/>
    </xf>
    <xf numFmtId="0" fontId="7" fillId="0" borderId="46" xfId="1" applyFont="1" applyFill="1" applyBorder="1"/>
    <xf numFmtId="166" fontId="4" fillId="0" borderId="1" xfId="1" applyNumberFormat="1" applyFont="1" applyFill="1" applyBorder="1" applyAlignment="1">
      <alignment horizontal="left"/>
    </xf>
    <xf numFmtId="166" fontId="4" fillId="0" borderId="46" xfId="1" applyNumberFormat="1" applyFont="1" applyFill="1" applyBorder="1" applyAlignment="1">
      <alignment horizontal="left"/>
    </xf>
    <xf numFmtId="0" fontId="2" fillId="0" borderId="0" xfId="1" applyFont="1" applyFill="1" applyAlignment="1">
      <alignment horizontal="left" wrapText="1"/>
    </xf>
    <xf numFmtId="0" fontId="3" fillId="0" borderId="1" xfId="1" applyFont="1" applyFill="1" applyBorder="1" applyAlignment="1">
      <alignment horizontal="lef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2" fillId="0" borderId="0" xfId="1" applyFont="1" applyFill="1" applyAlignment="1">
      <alignment wrapText="1"/>
    </xf>
    <xf numFmtId="0" fontId="2" fillId="0" borderId="0" xfId="1" applyFont="1" applyFill="1" applyAlignment="1">
      <alignment horizontal="left"/>
    </xf>
    <xf numFmtId="0" fontId="2" fillId="0" borderId="0" xfId="1" applyFont="1" applyFill="1" applyBorder="1" applyAlignment="1">
      <alignment horizontal="left" wrapText="1"/>
    </xf>
    <xf numFmtId="0" fontId="3" fillId="0" borderId="0" xfId="1" applyFont="1" applyFill="1" applyAlignment="1">
      <alignment wrapText="1"/>
    </xf>
    <xf numFmtId="0" fontId="4" fillId="0" borderId="0" xfId="1" applyFont="1" applyFill="1" applyAlignment="1">
      <alignment wrapText="1"/>
    </xf>
    <xf numFmtId="0" fontId="3" fillId="0" borderId="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3" xfId="1" applyFont="1" applyFill="1" applyBorder="1" applyAlignment="1">
      <alignment horizontal="center"/>
    </xf>
    <xf numFmtId="3" fontId="3" fillId="0" borderId="3" xfId="1" applyNumberFormat="1" applyFont="1" applyFill="1" applyBorder="1" applyAlignment="1">
      <alignment horizontal="center" vertical="center" wrapText="1"/>
    </xf>
    <xf numFmtId="0" fontId="3" fillId="0" borderId="1" xfId="1" applyFont="1" applyFill="1" applyBorder="1" applyAlignment="1">
      <alignment horizontal="center"/>
    </xf>
    <xf numFmtId="2" fontId="2" fillId="0" borderId="0" xfId="1" applyNumberFormat="1" applyFont="1" applyFill="1" applyAlignment="1">
      <alignment horizontal="left" wrapText="1"/>
    </xf>
    <xf numFmtId="2" fontId="6" fillId="0" borderId="0" xfId="1" applyNumberFormat="1" applyFont="1" applyFill="1" applyAlignment="1">
      <alignment horizontal="left" wrapText="1"/>
    </xf>
    <xf numFmtId="0" fontId="3" fillId="0" borderId="5" xfId="1" applyFont="1" applyFill="1" applyBorder="1" applyAlignment="1">
      <alignment horizontal="right" vertical="center" wrapText="1"/>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2" fontId="6" fillId="0" borderId="0" xfId="0" applyNumberFormat="1" applyFont="1" applyFill="1" applyAlignment="1">
      <alignment horizontal="left" wrapText="1"/>
    </xf>
    <xf numFmtId="0" fontId="8" fillId="0" borderId="0" xfId="0" applyFont="1" applyFill="1" applyAlignment="1">
      <alignment wrapText="1"/>
    </xf>
    <xf numFmtId="0" fontId="9" fillId="0" borderId="0" xfId="0" applyFont="1" applyFill="1" applyAlignment="1">
      <alignment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6" fillId="0" borderId="0" xfId="0" applyFont="1" applyFill="1" applyAlignment="1">
      <alignment wrapText="1"/>
    </xf>
    <xf numFmtId="0" fontId="4" fillId="0" borderId="0" xfId="0" applyFont="1" applyFill="1" applyAlignment="1">
      <alignment wrapText="1"/>
    </xf>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2" borderId="29"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18" xfId="0" applyFont="1" applyFill="1" applyBorder="1" applyAlignment="1">
      <alignment horizontal="center" vertical="top" wrapText="1"/>
    </xf>
    <xf numFmtId="0" fontId="22" fillId="2" borderId="30"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2" xfId="0" applyFont="1" applyFill="1" applyBorder="1" applyAlignment="1">
      <alignment horizontal="center" vertical="top" wrapText="1"/>
    </xf>
    <xf numFmtId="0" fontId="22" fillId="2" borderId="1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24"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0" borderId="2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3"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3" xfId="0" applyFont="1" applyFill="1" applyBorder="1" applyAlignment="1">
      <alignment horizontal="left" vertical="top" wrapText="1"/>
    </xf>
    <xf numFmtId="0" fontId="22" fillId="0" borderId="18"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3"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34" xfId="0" applyFont="1" applyFill="1" applyBorder="1" applyAlignment="1">
      <alignment horizontal="center" vertical="top" wrapText="1"/>
    </xf>
    <xf numFmtId="0" fontId="22" fillId="2" borderId="35" xfId="0" applyFont="1" applyFill="1" applyBorder="1" applyAlignment="1">
      <alignment horizontal="center" vertical="top" wrapText="1"/>
    </xf>
    <xf numFmtId="0" fontId="29" fillId="0" borderId="1" xfId="1" applyFont="1" applyFill="1" applyBorder="1" applyAlignment="1">
      <alignment horizontal="right" vertical="center" wrapText="1"/>
    </xf>
    <xf numFmtId="0" fontId="29" fillId="0" borderId="0" xfId="1" applyFont="1" applyFill="1" applyBorder="1" applyAlignment="1">
      <alignment horizontal="right" vertical="center" wrapText="1"/>
    </xf>
    <xf numFmtId="0" fontId="27" fillId="0" borderId="3" xfId="1" applyFont="1" applyFill="1" applyBorder="1" applyAlignment="1">
      <alignment horizontal="center"/>
    </xf>
    <xf numFmtId="0" fontId="29" fillId="0" borderId="3" xfId="1" applyFont="1" applyFill="1" applyBorder="1" applyAlignment="1">
      <alignment horizontal="center"/>
    </xf>
    <xf numFmtId="0" fontId="22" fillId="2" borderId="42" xfId="0" applyFont="1" applyFill="1" applyBorder="1" applyAlignment="1">
      <alignment horizontal="left" vertical="top" wrapText="1"/>
    </xf>
  </cellXfs>
  <cellStyles count="9">
    <cellStyle name="Hyperlink" xfId="3" builtinId="8"/>
    <cellStyle name="Hyperlink 3" xfId="5"/>
    <cellStyle name="Normal" xfId="0" builtinId="0"/>
    <cellStyle name="Normal 2" xfId="1"/>
    <cellStyle name="Normal 3" xfId="2"/>
    <cellStyle name="Normal 4" xfId="8"/>
    <cellStyle name="Normal_2010.03.11 Tables - Crown (Q4 09)"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tabSelected="1" zoomScaleNormal="100" workbookViewId="0"/>
  </sheetViews>
  <sheetFormatPr defaultRowHeight="12.75" x14ac:dyDescent="0.2"/>
  <cols>
    <col min="1" max="1" width="10" customWidth="1"/>
    <col min="2" max="2" width="89" customWidth="1"/>
    <col min="3" max="3" width="28.42578125" customWidth="1"/>
    <col min="4" max="4" width="63.42578125" bestFit="1" customWidth="1"/>
    <col min="5" max="5" width="66.42578125" bestFit="1" customWidth="1"/>
  </cols>
  <sheetData>
    <row r="1" spans="1:14" ht="15" x14ac:dyDescent="0.25">
      <c r="A1" s="434" t="s">
        <v>50</v>
      </c>
      <c r="B1" s="434" t="s">
        <v>211</v>
      </c>
      <c r="C1" s="435" t="s">
        <v>212</v>
      </c>
      <c r="D1" s="435" t="s">
        <v>213</v>
      </c>
      <c r="E1" s="435" t="s">
        <v>224</v>
      </c>
      <c r="F1" s="120"/>
      <c r="G1" s="120"/>
      <c r="H1" s="120"/>
      <c r="I1" s="120"/>
      <c r="J1" s="120"/>
      <c r="K1" s="120"/>
      <c r="L1" s="120"/>
      <c r="M1" s="120"/>
      <c r="N1" s="121"/>
    </row>
    <row r="2" spans="1:14" ht="9" customHeight="1" x14ac:dyDescent="0.2">
      <c r="A2" s="8"/>
      <c r="B2" s="8"/>
      <c r="C2" s="8"/>
      <c r="D2" s="8"/>
    </row>
    <row r="3" spans="1:14" x14ac:dyDescent="0.2">
      <c r="A3" s="441" t="s">
        <v>214</v>
      </c>
      <c r="B3" s="11" t="s">
        <v>215</v>
      </c>
      <c r="C3" s="11" t="s">
        <v>313</v>
      </c>
      <c r="D3" s="8" t="s">
        <v>222</v>
      </c>
      <c r="E3" s="11" t="s">
        <v>231</v>
      </c>
    </row>
    <row r="4" spans="1:14" x14ac:dyDescent="0.2">
      <c r="A4" s="441" t="s">
        <v>227</v>
      </c>
      <c r="B4" s="11" t="s">
        <v>215</v>
      </c>
      <c r="C4" s="11" t="s">
        <v>229</v>
      </c>
      <c r="D4" s="8" t="s">
        <v>222</v>
      </c>
      <c r="E4" s="11" t="s">
        <v>230</v>
      </c>
    </row>
    <row r="5" spans="1:14" ht="12.75" customHeight="1" x14ac:dyDescent="0.2">
      <c r="A5" s="441" t="s">
        <v>216</v>
      </c>
      <c r="B5" s="11" t="s">
        <v>217</v>
      </c>
      <c r="C5" s="11" t="s">
        <v>313</v>
      </c>
      <c r="D5" s="8" t="s">
        <v>223</v>
      </c>
      <c r="E5" s="11" t="s">
        <v>231</v>
      </c>
    </row>
    <row r="6" spans="1:14" ht="12.75" customHeight="1" x14ac:dyDescent="0.2">
      <c r="A6" s="441" t="s">
        <v>228</v>
      </c>
      <c r="B6" s="11" t="s">
        <v>217</v>
      </c>
      <c r="C6" s="11" t="s">
        <v>229</v>
      </c>
      <c r="D6" s="8" t="s">
        <v>223</v>
      </c>
      <c r="E6" s="11" t="s">
        <v>230</v>
      </c>
    </row>
    <row r="7" spans="1:14" x14ac:dyDescent="0.2">
      <c r="A7" s="122" t="s">
        <v>218</v>
      </c>
      <c r="B7" s="148" t="s">
        <v>219</v>
      </c>
      <c r="C7" s="11" t="s">
        <v>313</v>
      </c>
      <c r="D7" s="8" t="s">
        <v>220</v>
      </c>
      <c r="E7" s="8" t="s">
        <v>232</v>
      </c>
    </row>
    <row r="8" spans="1:14" x14ac:dyDescent="0.2">
      <c r="A8" s="122"/>
    </row>
    <row r="9" spans="1:14" x14ac:dyDescent="0.2">
      <c r="A9" s="122"/>
    </row>
    <row r="10" spans="1:14" x14ac:dyDescent="0.2">
      <c r="A10" s="122"/>
    </row>
    <row r="11" spans="1:14" x14ac:dyDescent="0.2">
      <c r="A11" s="122"/>
    </row>
    <row r="12" spans="1:14" x14ac:dyDescent="0.2">
      <c r="A12" s="122"/>
    </row>
    <row r="13" spans="1:14" x14ac:dyDescent="0.2">
      <c r="A13" s="122"/>
    </row>
    <row r="14" spans="1:14" x14ac:dyDescent="0.2">
      <c r="A14" s="122"/>
    </row>
    <row r="15" spans="1:14" x14ac:dyDescent="0.2">
      <c r="A15" s="122"/>
    </row>
    <row r="16" spans="1:14" x14ac:dyDescent="0.2">
      <c r="A16" s="122"/>
    </row>
    <row r="17" spans="1:1" x14ac:dyDescent="0.2">
      <c r="A17" s="123"/>
    </row>
  </sheetData>
  <hyperlinks>
    <hyperlink ref="A3" location="'Table L1'!A1" display="Table L1"/>
    <hyperlink ref="A5" location="'Table L2'!A1" display="Table 2"/>
    <hyperlink ref="A7" location="'Table L3'!A1" display="Table L3"/>
    <hyperlink ref="A4" location="'Table L1a'!A1" display="L1a"/>
    <hyperlink ref="A6" location="'Table L2a'!A1" display="L2a"/>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7109375" defaultRowHeight="12.75" x14ac:dyDescent="0.2"/>
  <cols>
    <col min="2" max="2" width="13.7109375" bestFit="1" customWidth="1"/>
    <col min="3" max="3" width="5" bestFit="1" customWidth="1"/>
    <col min="4" max="5" width="10.85546875" bestFit="1" customWidth="1"/>
    <col min="6" max="6" width="8.42578125" bestFit="1" customWidth="1"/>
    <col min="7" max="7" width="14.28515625" bestFit="1" customWidth="1"/>
    <col min="8" max="8" width="12.85546875" bestFit="1" customWidth="1"/>
    <col min="9" max="9" width="15.7109375" bestFit="1" customWidth="1"/>
    <col min="10" max="10" width="16.5703125" bestFit="1" customWidth="1"/>
  </cols>
  <sheetData>
    <row r="1" spans="1:10" ht="13.5" thickBot="1" x14ac:dyDescent="0.25">
      <c r="A1" s="636"/>
      <c r="B1" s="637"/>
      <c r="C1" s="637"/>
      <c r="D1" s="638"/>
      <c r="E1" s="645" t="s">
        <v>76</v>
      </c>
      <c r="F1" s="646"/>
      <c r="G1" s="646"/>
      <c r="H1" s="646"/>
      <c r="I1" s="646"/>
      <c r="J1" s="646"/>
    </row>
    <row r="2" spans="1:10" ht="13.5" thickBot="1" x14ac:dyDescent="0.25">
      <c r="A2" s="639"/>
      <c r="B2" s="640"/>
      <c r="C2" s="640"/>
      <c r="D2" s="641"/>
      <c r="E2" s="647" t="s">
        <v>77</v>
      </c>
      <c r="F2" s="648"/>
      <c r="G2" s="648"/>
      <c r="H2" s="648"/>
      <c r="I2" s="648"/>
      <c r="J2" s="648"/>
    </row>
    <row r="3" spans="1:10" ht="13.5" thickBot="1" x14ac:dyDescent="0.25">
      <c r="A3" s="639"/>
      <c r="B3" s="640"/>
      <c r="C3" s="640"/>
      <c r="D3" s="641"/>
      <c r="E3" s="649" t="s">
        <v>78</v>
      </c>
      <c r="F3" s="647" t="s">
        <v>79</v>
      </c>
      <c r="G3" s="648"/>
      <c r="H3" s="648"/>
      <c r="I3" s="648"/>
      <c r="J3" s="648"/>
    </row>
    <row r="4" spans="1:10" ht="26.25" thickBot="1" x14ac:dyDescent="0.25">
      <c r="A4" s="642"/>
      <c r="B4" s="643"/>
      <c r="C4" s="643"/>
      <c r="D4" s="644"/>
      <c r="E4" s="650"/>
      <c r="F4" s="167" t="s">
        <v>1</v>
      </c>
      <c r="G4" s="167" t="s">
        <v>3</v>
      </c>
      <c r="H4" s="167" t="s">
        <v>2</v>
      </c>
      <c r="I4" s="167" t="s">
        <v>10</v>
      </c>
      <c r="J4" s="166" t="s">
        <v>11</v>
      </c>
    </row>
    <row r="5" spans="1:10" ht="13.5" thickBot="1" x14ac:dyDescent="0.25">
      <c r="A5" s="628" t="s">
        <v>78</v>
      </c>
      <c r="B5" s="633" t="s">
        <v>81</v>
      </c>
      <c r="C5" s="173">
        <v>2013</v>
      </c>
      <c r="D5" s="168" t="s">
        <v>78</v>
      </c>
      <c r="E5" s="169">
        <v>81424</v>
      </c>
      <c r="F5" s="169">
        <v>66023</v>
      </c>
      <c r="G5" s="169">
        <v>4918</v>
      </c>
      <c r="H5" s="169">
        <v>9370</v>
      </c>
      <c r="I5" s="169">
        <v>532</v>
      </c>
      <c r="J5" s="169">
        <v>581</v>
      </c>
    </row>
    <row r="6" spans="1:10" ht="13.5" thickBot="1" x14ac:dyDescent="0.25">
      <c r="A6" s="629"/>
      <c r="B6" s="634"/>
      <c r="C6" s="633">
        <v>2014</v>
      </c>
      <c r="D6" s="168" t="s">
        <v>78</v>
      </c>
      <c r="E6" s="169">
        <v>88618</v>
      </c>
      <c r="F6" s="169">
        <v>71417</v>
      </c>
      <c r="G6" s="169">
        <v>3565</v>
      </c>
      <c r="H6" s="169">
        <v>12215</v>
      </c>
      <c r="I6" s="169">
        <v>402</v>
      </c>
      <c r="J6" s="169">
        <v>1019</v>
      </c>
    </row>
    <row r="7" spans="1:10" ht="13.5" thickBot="1" x14ac:dyDescent="0.25">
      <c r="A7" s="629"/>
      <c r="B7" s="634"/>
      <c r="C7" s="634"/>
      <c r="D7" s="168" t="s">
        <v>7</v>
      </c>
      <c r="E7" s="169">
        <v>22714</v>
      </c>
      <c r="F7" s="169">
        <v>18343</v>
      </c>
      <c r="G7" s="169">
        <v>933</v>
      </c>
      <c r="H7" s="169">
        <v>3117</v>
      </c>
      <c r="I7" s="169">
        <v>94</v>
      </c>
      <c r="J7" s="169">
        <v>227</v>
      </c>
    </row>
    <row r="8" spans="1:10" ht="13.5" thickBot="1" x14ac:dyDescent="0.25">
      <c r="A8" s="629"/>
      <c r="B8" s="634"/>
      <c r="C8" s="634"/>
      <c r="D8" s="168" t="s">
        <v>4</v>
      </c>
      <c r="E8" s="169">
        <v>22096</v>
      </c>
      <c r="F8" s="169">
        <v>17761</v>
      </c>
      <c r="G8" s="169">
        <v>988</v>
      </c>
      <c r="H8" s="169">
        <v>3024</v>
      </c>
      <c r="I8" s="169">
        <v>99</v>
      </c>
      <c r="J8" s="169">
        <v>224</v>
      </c>
    </row>
    <row r="9" spans="1:10" ht="13.5" thickBot="1" x14ac:dyDescent="0.25">
      <c r="A9" s="629"/>
      <c r="B9" s="634"/>
      <c r="C9" s="634"/>
      <c r="D9" s="168" t="s">
        <v>5</v>
      </c>
      <c r="E9" s="169">
        <v>22026</v>
      </c>
      <c r="F9" s="169">
        <v>17630</v>
      </c>
      <c r="G9" s="169">
        <v>817</v>
      </c>
      <c r="H9" s="169">
        <v>3200</v>
      </c>
      <c r="I9" s="169">
        <v>121</v>
      </c>
      <c r="J9" s="169">
        <v>258</v>
      </c>
    </row>
    <row r="10" spans="1:10" ht="13.5" thickBot="1" x14ac:dyDescent="0.25">
      <c r="A10" s="629"/>
      <c r="B10" s="634"/>
      <c r="C10" s="635"/>
      <c r="D10" s="168" t="s">
        <v>6</v>
      </c>
      <c r="E10" s="169">
        <v>21782</v>
      </c>
      <c r="F10" s="169">
        <v>17683</v>
      </c>
      <c r="G10" s="169">
        <v>827</v>
      </c>
      <c r="H10" s="169">
        <v>2874</v>
      </c>
      <c r="I10" s="169">
        <v>88</v>
      </c>
      <c r="J10" s="169">
        <v>310</v>
      </c>
    </row>
    <row r="11" spans="1:10" ht="13.5" thickBot="1" x14ac:dyDescent="0.25">
      <c r="A11" s="629"/>
      <c r="B11" s="634"/>
      <c r="C11" s="174"/>
      <c r="D11" s="168"/>
      <c r="E11" s="169"/>
      <c r="F11" s="169"/>
      <c r="G11" s="169"/>
      <c r="H11" s="169"/>
      <c r="I11" s="169"/>
      <c r="J11" s="169"/>
    </row>
    <row r="12" spans="1:10" ht="13.5" thickBot="1" x14ac:dyDescent="0.25">
      <c r="A12" s="629"/>
      <c r="B12" s="634"/>
      <c r="C12" s="633">
        <v>2015</v>
      </c>
      <c r="D12" s="168" t="s">
        <v>78</v>
      </c>
      <c r="E12" s="169">
        <v>44601</v>
      </c>
      <c r="F12" s="169">
        <v>36568</v>
      </c>
      <c r="G12" s="169">
        <v>1391</v>
      </c>
      <c r="H12" s="169">
        <v>5870</v>
      </c>
      <c r="I12" s="169">
        <v>212</v>
      </c>
      <c r="J12" s="169">
        <v>560</v>
      </c>
    </row>
    <row r="13" spans="1:10" ht="13.5" thickBot="1" x14ac:dyDescent="0.25">
      <c r="A13" s="629"/>
      <c r="B13" s="634"/>
      <c r="C13" s="634"/>
      <c r="D13" s="168" t="s">
        <v>7</v>
      </c>
      <c r="E13" s="169">
        <v>22795</v>
      </c>
      <c r="F13" s="169">
        <v>18635</v>
      </c>
      <c r="G13" s="169">
        <v>812</v>
      </c>
      <c r="H13" s="169">
        <v>2973</v>
      </c>
      <c r="I13" s="169">
        <v>113</v>
      </c>
      <c r="J13" s="169">
        <v>262</v>
      </c>
    </row>
    <row r="14" spans="1:10" ht="13.5" thickBot="1" x14ac:dyDescent="0.25">
      <c r="A14" s="629"/>
      <c r="B14" s="634"/>
      <c r="C14" s="634"/>
      <c r="D14" s="168" t="s">
        <v>4</v>
      </c>
      <c r="E14" s="169">
        <v>21806</v>
      </c>
      <c r="F14" s="169">
        <v>17933</v>
      </c>
      <c r="G14" s="169">
        <v>579</v>
      </c>
      <c r="H14" s="169">
        <v>2897</v>
      </c>
      <c r="I14" s="169">
        <v>99</v>
      </c>
      <c r="J14" s="169">
        <v>298</v>
      </c>
    </row>
    <row r="15" spans="1:10" ht="13.5" thickBot="1" x14ac:dyDescent="0.25">
      <c r="A15" s="629"/>
      <c r="B15" s="174"/>
      <c r="C15" s="174"/>
      <c r="D15" s="168"/>
      <c r="E15" s="169"/>
      <c r="F15" s="169"/>
      <c r="G15" s="169"/>
      <c r="H15" s="169"/>
      <c r="I15" s="169"/>
      <c r="J15" s="169"/>
    </row>
    <row r="16" spans="1:10" ht="13.5" thickBot="1" x14ac:dyDescent="0.25">
      <c r="A16" s="629"/>
      <c r="B16" s="633" t="s">
        <v>82</v>
      </c>
      <c r="C16" s="173">
        <v>2013</v>
      </c>
      <c r="D16" s="168" t="s">
        <v>78</v>
      </c>
      <c r="E16" s="169">
        <v>70690</v>
      </c>
      <c r="F16" s="169">
        <v>53517</v>
      </c>
      <c r="G16" s="169">
        <v>6742</v>
      </c>
      <c r="H16" s="169">
        <v>9006</v>
      </c>
      <c r="I16" s="169">
        <v>1070</v>
      </c>
      <c r="J16" s="169">
        <v>355</v>
      </c>
    </row>
    <row r="17" spans="1:10" ht="13.5" thickBot="1" x14ac:dyDescent="0.25">
      <c r="A17" s="629"/>
      <c r="B17" s="634"/>
      <c r="C17" s="633">
        <v>2014</v>
      </c>
      <c r="D17" s="168" t="s">
        <v>78</v>
      </c>
      <c r="E17" s="169">
        <v>57358</v>
      </c>
      <c r="F17" s="169">
        <v>45675</v>
      </c>
      <c r="G17" s="169">
        <v>2298</v>
      </c>
      <c r="H17" s="169">
        <v>8536</v>
      </c>
      <c r="I17" s="169">
        <v>448</v>
      </c>
      <c r="J17" s="169">
        <v>401</v>
      </c>
    </row>
    <row r="18" spans="1:10" ht="13.5" thickBot="1" x14ac:dyDescent="0.25">
      <c r="A18" s="629"/>
      <c r="B18" s="634"/>
      <c r="C18" s="634"/>
      <c r="D18" s="168" t="s">
        <v>7</v>
      </c>
      <c r="E18" s="169">
        <v>19075</v>
      </c>
      <c r="F18" s="169">
        <v>15328</v>
      </c>
      <c r="G18" s="169">
        <v>782</v>
      </c>
      <c r="H18" s="169">
        <v>2663</v>
      </c>
      <c r="I18" s="169">
        <v>163</v>
      </c>
      <c r="J18" s="169">
        <v>139</v>
      </c>
    </row>
    <row r="19" spans="1:10" ht="13.5" thickBot="1" x14ac:dyDescent="0.25">
      <c r="A19" s="629"/>
      <c r="B19" s="634"/>
      <c r="C19" s="634"/>
      <c r="D19" s="168" t="s">
        <v>4</v>
      </c>
      <c r="E19" s="169">
        <v>13964</v>
      </c>
      <c r="F19" s="169">
        <v>11258</v>
      </c>
      <c r="G19" s="169">
        <v>615</v>
      </c>
      <c r="H19" s="169">
        <v>1899</v>
      </c>
      <c r="I19" s="169">
        <v>111</v>
      </c>
      <c r="J19" s="169">
        <v>81</v>
      </c>
    </row>
    <row r="20" spans="1:10" ht="13.5" thickBot="1" x14ac:dyDescent="0.25">
      <c r="A20" s="629"/>
      <c r="B20" s="634"/>
      <c r="C20" s="634"/>
      <c r="D20" s="168" t="s">
        <v>5</v>
      </c>
      <c r="E20" s="169">
        <v>12278</v>
      </c>
      <c r="F20" s="169">
        <v>9685</v>
      </c>
      <c r="G20" s="169">
        <v>468</v>
      </c>
      <c r="H20" s="169">
        <v>1956</v>
      </c>
      <c r="I20" s="169">
        <v>88</v>
      </c>
      <c r="J20" s="169">
        <v>81</v>
      </c>
    </row>
    <row r="21" spans="1:10" ht="13.5" thickBot="1" x14ac:dyDescent="0.25">
      <c r="A21" s="629"/>
      <c r="B21" s="634"/>
      <c r="C21" s="635"/>
      <c r="D21" s="168" t="s">
        <v>6</v>
      </c>
      <c r="E21" s="169">
        <v>12041</v>
      </c>
      <c r="F21" s="169">
        <v>9404</v>
      </c>
      <c r="G21" s="169">
        <v>433</v>
      </c>
      <c r="H21" s="169">
        <v>2018</v>
      </c>
      <c r="I21" s="169">
        <v>86</v>
      </c>
      <c r="J21" s="169">
        <v>100</v>
      </c>
    </row>
    <row r="22" spans="1:10" ht="13.5" thickBot="1" x14ac:dyDescent="0.25">
      <c r="A22" s="629"/>
      <c r="B22" s="634"/>
      <c r="C22" s="174"/>
      <c r="D22" s="168"/>
      <c r="E22" s="169"/>
      <c r="F22" s="169"/>
      <c r="G22" s="169"/>
      <c r="H22" s="169"/>
      <c r="I22" s="169"/>
      <c r="J22" s="169"/>
    </row>
    <row r="23" spans="1:10" ht="13.5" thickBot="1" x14ac:dyDescent="0.25">
      <c r="A23" s="629"/>
      <c r="B23" s="634"/>
      <c r="C23" s="633">
        <v>2015</v>
      </c>
      <c r="D23" s="168" t="s">
        <v>78</v>
      </c>
      <c r="E23" s="169">
        <v>24687</v>
      </c>
      <c r="F23" s="169">
        <v>19546</v>
      </c>
      <c r="G23" s="169">
        <v>770</v>
      </c>
      <c r="H23" s="169">
        <v>3972</v>
      </c>
      <c r="I23" s="169">
        <v>176</v>
      </c>
      <c r="J23" s="169">
        <v>223</v>
      </c>
    </row>
    <row r="24" spans="1:10" ht="13.5" thickBot="1" x14ac:dyDescent="0.25">
      <c r="A24" s="629"/>
      <c r="B24" s="634"/>
      <c r="C24" s="634"/>
      <c r="D24" s="168" t="s">
        <v>7</v>
      </c>
      <c r="E24" s="169">
        <v>12631</v>
      </c>
      <c r="F24" s="169">
        <v>9853</v>
      </c>
      <c r="G24" s="169">
        <v>468</v>
      </c>
      <c r="H24" s="169">
        <v>2106</v>
      </c>
      <c r="I24" s="169">
        <v>98</v>
      </c>
      <c r="J24" s="169">
        <v>106</v>
      </c>
    </row>
    <row r="25" spans="1:10" ht="13.5" thickBot="1" x14ac:dyDescent="0.25">
      <c r="A25" s="629"/>
      <c r="B25" s="634"/>
      <c r="C25" s="634"/>
      <c r="D25" s="168" t="s">
        <v>4</v>
      </c>
      <c r="E25" s="169">
        <v>12056</v>
      </c>
      <c r="F25" s="169">
        <v>9693</v>
      </c>
      <c r="G25" s="169">
        <v>302</v>
      </c>
      <c r="H25" s="169">
        <v>1866</v>
      </c>
      <c r="I25" s="169">
        <v>78</v>
      </c>
      <c r="J25" s="169">
        <v>117</v>
      </c>
    </row>
    <row r="26" spans="1:10" ht="13.5" thickBot="1" x14ac:dyDescent="0.25">
      <c r="A26" s="629"/>
      <c r="B26" s="174"/>
      <c r="C26" s="174"/>
      <c r="D26" s="168"/>
      <c r="E26" s="169"/>
      <c r="F26" s="169"/>
      <c r="G26" s="169"/>
      <c r="H26" s="169"/>
      <c r="I26" s="169"/>
      <c r="J26" s="169"/>
    </row>
    <row r="27" spans="1:10" ht="13.5" thickBot="1" x14ac:dyDescent="0.25">
      <c r="A27" s="629"/>
      <c r="B27" s="633" t="s">
        <v>83</v>
      </c>
      <c r="C27" s="173">
        <v>2013</v>
      </c>
      <c r="D27" s="168" t="s">
        <v>78</v>
      </c>
      <c r="E27" s="169">
        <v>10116</v>
      </c>
      <c r="F27" s="169">
        <v>7862</v>
      </c>
      <c r="G27" s="169">
        <v>798</v>
      </c>
      <c r="H27" s="169">
        <v>1269</v>
      </c>
      <c r="I27" s="169">
        <v>104</v>
      </c>
      <c r="J27" s="169">
        <v>83</v>
      </c>
    </row>
    <row r="28" spans="1:10" ht="13.5" thickBot="1" x14ac:dyDescent="0.25">
      <c r="A28" s="629"/>
      <c r="B28" s="634"/>
      <c r="C28" s="633">
        <v>2014</v>
      </c>
      <c r="D28" s="168" t="s">
        <v>78</v>
      </c>
      <c r="E28" s="169">
        <v>14597</v>
      </c>
      <c r="F28" s="169">
        <v>11460</v>
      </c>
      <c r="G28" s="169">
        <v>618</v>
      </c>
      <c r="H28" s="169">
        <v>2217</v>
      </c>
      <c r="I28" s="169">
        <v>76</v>
      </c>
      <c r="J28" s="169">
        <v>226</v>
      </c>
    </row>
    <row r="29" spans="1:10" ht="13.5" thickBot="1" x14ac:dyDescent="0.25">
      <c r="A29" s="629"/>
      <c r="B29" s="634"/>
      <c r="C29" s="634"/>
      <c r="D29" s="168" t="s">
        <v>7</v>
      </c>
      <c r="E29" s="169">
        <v>3343</v>
      </c>
      <c r="F29" s="169">
        <v>2620</v>
      </c>
      <c r="G29" s="169">
        <v>160</v>
      </c>
      <c r="H29" s="169">
        <v>510</v>
      </c>
      <c r="I29" s="169">
        <v>16</v>
      </c>
      <c r="J29" s="169">
        <v>37</v>
      </c>
    </row>
    <row r="30" spans="1:10" ht="13.5" thickBot="1" x14ac:dyDescent="0.25">
      <c r="A30" s="629"/>
      <c r="B30" s="634"/>
      <c r="C30" s="634"/>
      <c r="D30" s="168" t="s">
        <v>4</v>
      </c>
      <c r="E30" s="169">
        <v>3574</v>
      </c>
      <c r="F30" s="169">
        <v>2825</v>
      </c>
      <c r="G30" s="169">
        <v>177</v>
      </c>
      <c r="H30" s="169">
        <v>505</v>
      </c>
      <c r="I30" s="169">
        <v>17</v>
      </c>
      <c r="J30" s="169">
        <v>50</v>
      </c>
    </row>
    <row r="31" spans="1:10" ht="13.5" thickBot="1" x14ac:dyDescent="0.25">
      <c r="A31" s="629"/>
      <c r="B31" s="634"/>
      <c r="C31" s="634"/>
      <c r="D31" s="168" t="s">
        <v>5</v>
      </c>
      <c r="E31" s="169">
        <v>3808</v>
      </c>
      <c r="F31" s="169">
        <v>2941</v>
      </c>
      <c r="G31" s="169">
        <v>169</v>
      </c>
      <c r="H31" s="169">
        <v>615</v>
      </c>
      <c r="I31" s="169">
        <v>18</v>
      </c>
      <c r="J31" s="169">
        <v>65</v>
      </c>
    </row>
    <row r="32" spans="1:10" ht="13.5" thickBot="1" x14ac:dyDescent="0.25">
      <c r="A32" s="629"/>
      <c r="B32" s="634"/>
      <c r="C32" s="635"/>
      <c r="D32" s="168" t="s">
        <v>6</v>
      </c>
      <c r="E32" s="169">
        <v>3872</v>
      </c>
      <c r="F32" s="169">
        <v>3074</v>
      </c>
      <c r="G32" s="169">
        <v>112</v>
      </c>
      <c r="H32" s="169">
        <v>587</v>
      </c>
      <c r="I32" s="169">
        <v>25</v>
      </c>
      <c r="J32" s="169">
        <v>74</v>
      </c>
    </row>
    <row r="33" spans="1:10" ht="13.5" thickBot="1" x14ac:dyDescent="0.25">
      <c r="A33" s="629"/>
      <c r="B33" s="634"/>
      <c r="C33" s="174"/>
      <c r="D33" s="168"/>
      <c r="E33" s="169"/>
      <c r="F33" s="169"/>
      <c r="G33" s="169"/>
      <c r="H33" s="169"/>
      <c r="I33" s="169"/>
      <c r="J33" s="169"/>
    </row>
    <row r="34" spans="1:10" ht="13.5" thickBot="1" x14ac:dyDescent="0.25">
      <c r="A34" s="629"/>
      <c r="B34" s="634"/>
      <c r="C34" s="633">
        <v>2015</v>
      </c>
      <c r="D34" s="168" t="s">
        <v>78</v>
      </c>
      <c r="E34" s="169">
        <v>9214</v>
      </c>
      <c r="F34" s="169">
        <v>7283</v>
      </c>
      <c r="G34" s="169">
        <v>233</v>
      </c>
      <c r="H34" s="169">
        <v>1463</v>
      </c>
      <c r="I34" s="169">
        <v>48</v>
      </c>
      <c r="J34" s="169">
        <v>187</v>
      </c>
    </row>
    <row r="35" spans="1:10" ht="13.5" thickBot="1" x14ac:dyDescent="0.25">
      <c r="A35" s="629"/>
      <c r="B35" s="634"/>
      <c r="C35" s="634"/>
      <c r="D35" s="168" t="s">
        <v>7</v>
      </c>
      <c r="E35" s="169">
        <v>4498</v>
      </c>
      <c r="F35" s="169">
        <v>3516</v>
      </c>
      <c r="G35" s="169">
        <v>134</v>
      </c>
      <c r="H35" s="169">
        <v>726</v>
      </c>
      <c r="I35" s="169">
        <v>24</v>
      </c>
      <c r="J35" s="169">
        <v>98</v>
      </c>
    </row>
    <row r="36" spans="1:10" ht="13.5" thickBot="1" x14ac:dyDescent="0.25">
      <c r="A36" s="629"/>
      <c r="B36" s="634"/>
      <c r="C36" s="634"/>
      <c r="D36" s="168" t="s">
        <v>4</v>
      </c>
      <c r="E36" s="169">
        <v>4716</v>
      </c>
      <c r="F36" s="169">
        <v>3767</v>
      </c>
      <c r="G36" s="169">
        <v>99</v>
      </c>
      <c r="H36" s="169">
        <v>737</v>
      </c>
      <c r="I36" s="169">
        <v>24</v>
      </c>
      <c r="J36" s="169">
        <v>89</v>
      </c>
    </row>
    <row r="37" spans="1:10" ht="13.5" thickBot="1" x14ac:dyDescent="0.25">
      <c r="A37" s="629"/>
      <c r="B37" s="174"/>
      <c r="C37" s="174"/>
      <c r="D37" s="168"/>
      <c r="E37" s="169"/>
      <c r="F37" s="169"/>
      <c r="G37" s="169"/>
      <c r="H37" s="169"/>
      <c r="I37" s="169"/>
      <c r="J37" s="169"/>
    </row>
    <row r="38" spans="1:10" ht="13.5" thickBot="1" x14ac:dyDescent="0.25">
      <c r="A38" s="629"/>
      <c r="B38" s="633" t="s">
        <v>84</v>
      </c>
      <c r="C38" s="173">
        <v>2013</v>
      </c>
      <c r="D38" s="168" t="s">
        <v>78</v>
      </c>
      <c r="E38" s="169">
        <v>36</v>
      </c>
      <c r="F38" s="169">
        <v>31</v>
      </c>
      <c r="G38" s="169">
        <v>0</v>
      </c>
      <c r="H38" s="169">
        <v>5</v>
      </c>
      <c r="I38" s="169">
        <v>0</v>
      </c>
      <c r="J38" s="169">
        <v>0</v>
      </c>
    </row>
    <row r="39" spans="1:10" ht="13.5" thickBot="1" x14ac:dyDescent="0.25">
      <c r="A39" s="629"/>
      <c r="B39" s="634"/>
      <c r="C39" s="633">
        <v>2014</v>
      </c>
      <c r="D39" s="168" t="s">
        <v>78</v>
      </c>
      <c r="E39" s="169">
        <v>29</v>
      </c>
      <c r="F39" s="169">
        <v>23</v>
      </c>
      <c r="G39" s="169">
        <v>1</v>
      </c>
      <c r="H39" s="169">
        <v>5</v>
      </c>
      <c r="I39" s="169">
        <v>0</v>
      </c>
      <c r="J39" s="169">
        <v>0</v>
      </c>
    </row>
    <row r="40" spans="1:10" ht="13.5" thickBot="1" x14ac:dyDescent="0.25">
      <c r="A40" s="629"/>
      <c r="B40" s="634"/>
      <c r="C40" s="634"/>
      <c r="D40" s="168" t="s">
        <v>7</v>
      </c>
      <c r="E40" s="169">
        <v>7</v>
      </c>
      <c r="F40" s="169">
        <v>6</v>
      </c>
      <c r="G40" s="169">
        <v>1</v>
      </c>
      <c r="H40" s="169">
        <v>0</v>
      </c>
      <c r="I40" s="169">
        <v>0</v>
      </c>
      <c r="J40" s="169">
        <v>0</v>
      </c>
    </row>
    <row r="41" spans="1:10" ht="13.5" thickBot="1" x14ac:dyDescent="0.25">
      <c r="A41" s="629"/>
      <c r="B41" s="634"/>
      <c r="C41" s="634"/>
      <c r="D41" s="168" t="s">
        <v>4</v>
      </c>
      <c r="E41" s="169">
        <v>4</v>
      </c>
      <c r="F41" s="169">
        <v>4</v>
      </c>
      <c r="G41" s="169">
        <v>0</v>
      </c>
      <c r="H41" s="169">
        <v>0</v>
      </c>
      <c r="I41" s="169">
        <v>0</v>
      </c>
      <c r="J41" s="169">
        <v>0</v>
      </c>
    </row>
    <row r="42" spans="1:10" ht="13.5" thickBot="1" x14ac:dyDescent="0.25">
      <c r="A42" s="629"/>
      <c r="B42" s="634"/>
      <c r="C42" s="634"/>
      <c r="D42" s="168" t="s">
        <v>5</v>
      </c>
      <c r="E42" s="169">
        <v>9</v>
      </c>
      <c r="F42" s="169">
        <v>7</v>
      </c>
      <c r="G42" s="169">
        <v>0</v>
      </c>
      <c r="H42" s="169">
        <v>2</v>
      </c>
      <c r="I42" s="169">
        <v>0</v>
      </c>
      <c r="J42" s="169">
        <v>0</v>
      </c>
    </row>
    <row r="43" spans="1:10" ht="13.5" thickBot="1" x14ac:dyDescent="0.25">
      <c r="A43" s="629"/>
      <c r="B43" s="634"/>
      <c r="C43" s="635"/>
      <c r="D43" s="168" t="s">
        <v>6</v>
      </c>
      <c r="E43" s="169">
        <v>9</v>
      </c>
      <c r="F43" s="169">
        <v>6</v>
      </c>
      <c r="G43" s="169">
        <v>0</v>
      </c>
      <c r="H43" s="169">
        <v>3</v>
      </c>
      <c r="I43" s="169">
        <v>0</v>
      </c>
      <c r="J43" s="169">
        <v>0</v>
      </c>
    </row>
    <row r="44" spans="1:10" ht="13.5" thickBot="1" x14ac:dyDescent="0.25">
      <c r="A44" s="629"/>
      <c r="B44" s="634"/>
      <c r="C44" s="174"/>
      <c r="D44" s="168"/>
      <c r="E44" s="169"/>
      <c r="F44" s="169"/>
      <c r="G44" s="169"/>
      <c r="H44" s="169"/>
      <c r="I44" s="169"/>
      <c r="J44" s="169"/>
    </row>
    <row r="45" spans="1:10" ht="13.5" thickBot="1" x14ac:dyDescent="0.25">
      <c r="A45" s="629"/>
      <c r="B45" s="634"/>
      <c r="C45" s="633">
        <v>2015</v>
      </c>
      <c r="D45" s="168" t="s">
        <v>78</v>
      </c>
      <c r="E45" s="169">
        <v>40</v>
      </c>
      <c r="F45" s="169">
        <v>28</v>
      </c>
      <c r="G45" s="169">
        <v>4</v>
      </c>
      <c r="H45" s="169">
        <v>8</v>
      </c>
      <c r="I45" s="169">
        <v>0</v>
      </c>
      <c r="J45" s="169">
        <v>0</v>
      </c>
    </row>
    <row r="46" spans="1:10" ht="13.5" thickBot="1" x14ac:dyDescent="0.25">
      <c r="A46" s="629"/>
      <c r="B46" s="634"/>
      <c r="C46" s="634"/>
      <c r="D46" s="168" t="s">
        <v>7</v>
      </c>
      <c r="E46" s="169">
        <v>20</v>
      </c>
      <c r="F46" s="169">
        <v>15</v>
      </c>
      <c r="G46" s="169">
        <v>3</v>
      </c>
      <c r="H46" s="169">
        <v>2</v>
      </c>
      <c r="I46" s="169">
        <v>0</v>
      </c>
      <c r="J46" s="169">
        <v>0</v>
      </c>
    </row>
    <row r="47" spans="1:10" ht="13.5" thickBot="1" x14ac:dyDescent="0.25">
      <c r="A47" s="629"/>
      <c r="B47" s="634"/>
      <c r="C47" s="634"/>
      <c r="D47" s="168" t="s">
        <v>4</v>
      </c>
      <c r="E47" s="169">
        <v>20</v>
      </c>
      <c r="F47" s="169">
        <v>13</v>
      </c>
      <c r="G47" s="169">
        <v>1</v>
      </c>
      <c r="H47" s="169">
        <v>6</v>
      </c>
      <c r="I47" s="169">
        <v>0</v>
      </c>
      <c r="J47" s="169">
        <v>0</v>
      </c>
    </row>
    <row r="48" spans="1:10" ht="13.5" thickBot="1" x14ac:dyDescent="0.25">
      <c r="A48" s="628" t="s">
        <v>90</v>
      </c>
      <c r="B48" s="630"/>
      <c r="C48" s="631"/>
      <c r="D48" s="632"/>
      <c r="E48" s="169"/>
      <c r="F48" s="169"/>
      <c r="G48" s="169"/>
      <c r="H48" s="169"/>
      <c r="I48" s="169"/>
      <c r="J48" s="169"/>
    </row>
    <row r="49" spans="1:10" ht="13.5" thickBot="1" x14ac:dyDescent="0.25">
      <c r="A49" s="629"/>
      <c r="B49" s="633" t="s">
        <v>81</v>
      </c>
      <c r="C49" s="173">
        <v>2013</v>
      </c>
      <c r="D49" s="168" t="s">
        <v>78</v>
      </c>
      <c r="E49" s="169">
        <v>77590</v>
      </c>
      <c r="F49" s="169">
        <v>63359</v>
      </c>
      <c r="G49" s="169">
        <v>4409</v>
      </c>
      <c r="H49" s="169">
        <v>8783</v>
      </c>
      <c r="I49" s="169">
        <v>487</v>
      </c>
      <c r="J49" s="169">
        <v>552</v>
      </c>
    </row>
    <row r="50" spans="1:10" ht="13.5" thickBot="1" x14ac:dyDescent="0.25">
      <c r="A50" s="629"/>
      <c r="B50" s="634"/>
      <c r="C50" s="633">
        <v>2014</v>
      </c>
      <c r="D50" s="168" t="s">
        <v>78</v>
      </c>
      <c r="E50" s="169">
        <v>84488</v>
      </c>
      <c r="F50" s="169">
        <v>68528</v>
      </c>
      <c r="G50" s="169">
        <v>3199</v>
      </c>
      <c r="H50" s="169">
        <v>11409</v>
      </c>
      <c r="I50" s="169">
        <v>378</v>
      </c>
      <c r="J50" s="169">
        <v>974</v>
      </c>
    </row>
    <row r="51" spans="1:10" ht="13.5" thickBot="1" x14ac:dyDescent="0.25">
      <c r="A51" s="629"/>
      <c r="B51" s="634"/>
      <c r="C51" s="634"/>
      <c r="D51" s="168" t="s">
        <v>7</v>
      </c>
      <c r="E51" s="169">
        <v>21707</v>
      </c>
      <c r="F51" s="169">
        <v>17611</v>
      </c>
      <c r="G51" s="169">
        <v>854</v>
      </c>
      <c r="H51" s="169">
        <v>2934</v>
      </c>
      <c r="I51" s="169">
        <v>91</v>
      </c>
      <c r="J51" s="169">
        <v>217</v>
      </c>
    </row>
    <row r="52" spans="1:10" ht="13.5" thickBot="1" x14ac:dyDescent="0.25">
      <c r="A52" s="629"/>
      <c r="B52" s="634"/>
      <c r="C52" s="634"/>
      <c r="D52" s="168" t="s">
        <v>4</v>
      </c>
      <c r="E52" s="169">
        <v>21117</v>
      </c>
      <c r="F52" s="169">
        <v>17083</v>
      </c>
      <c r="G52" s="169">
        <v>895</v>
      </c>
      <c r="H52" s="169">
        <v>2828</v>
      </c>
      <c r="I52" s="169">
        <v>94</v>
      </c>
      <c r="J52" s="169">
        <v>217</v>
      </c>
    </row>
    <row r="53" spans="1:10" ht="13.5" thickBot="1" x14ac:dyDescent="0.25">
      <c r="A53" s="629"/>
      <c r="B53" s="634"/>
      <c r="C53" s="634"/>
      <c r="D53" s="168" t="s">
        <v>5</v>
      </c>
      <c r="E53" s="169">
        <v>20919</v>
      </c>
      <c r="F53" s="169">
        <v>16881</v>
      </c>
      <c r="G53" s="169">
        <v>718</v>
      </c>
      <c r="H53" s="169">
        <v>2964</v>
      </c>
      <c r="I53" s="169">
        <v>112</v>
      </c>
      <c r="J53" s="169">
        <v>244</v>
      </c>
    </row>
    <row r="54" spans="1:10" ht="13.5" thickBot="1" x14ac:dyDescent="0.25">
      <c r="A54" s="629"/>
      <c r="B54" s="634"/>
      <c r="C54" s="635"/>
      <c r="D54" s="168" t="s">
        <v>6</v>
      </c>
      <c r="E54" s="169">
        <v>20745</v>
      </c>
      <c r="F54" s="169">
        <v>16953</v>
      </c>
      <c r="G54" s="169">
        <v>732</v>
      </c>
      <c r="H54" s="169">
        <v>2683</v>
      </c>
      <c r="I54" s="169">
        <v>81</v>
      </c>
      <c r="J54" s="169">
        <v>296</v>
      </c>
    </row>
    <row r="55" spans="1:10" ht="13.5" thickBot="1" x14ac:dyDescent="0.25">
      <c r="A55" s="629"/>
      <c r="B55" s="634"/>
      <c r="C55" s="174"/>
      <c r="D55" s="168"/>
      <c r="E55" s="169"/>
      <c r="F55" s="169"/>
      <c r="G55" s="169"/>
      <c r="H55" s="169"/>
      <c r="I55" s="169"/>
      <c r="J55" s="169"/>
    </row>
    <row r="56" spans="1:10" ht="13.5" thickBot="1" x14ac:dyDescent="0.25">
      <c r="A56" s="629"/>
      <c r="B56" s="634"/>
      <c r="C56" s="633">
        <v>2015</v>
      </c>
      <c r="D56" s="168" t="s">
        <v>78</v>
      </c>
      <c r="E56" s="169">
        <v>42334</v>
      </c>
      <c r="F56" s="169">
        <v>34978</v>
      </c>
      <c r="G56" s="169">
        <v>1205</v>
      </c>
      <c r="H56" s="169">
        <v>5422</v>
      </c>
      <c r="I56" s="169">
        <v>203</v>
      </c>
      <c r="J56" s="169">
        <v>526</v>
      </c>
    </row>
    <row r="57" spans="1:10" ht="13.5" thickBot="1" x14ac:dyDescent="0.25">
      <c r="A57" s="629"/>
      <c r="B57" s="634"/>
      <c r="C57" s="634"/>
      <c r="D57" s="168" t="s">
        <v>7</v>
      </c>
      <c r="E57" s="169">
        <v>21610</v>
      </c>
      <c r="F57" s="169">
        <v>17830</v>
      </c>
      <c r="G57" s="169">
        <v>697</v>
      </c>
      <c r="H57" s="169">
        <v>2731</v>
      </c>
      <c r="I57" s="169">
        <v>108</v>
      </c>
      <c r="J57" s="169">
        <v>244</v>
      </c>
    </row>
    <row r="58" spans="1:10" ht="13.5" thickBot="1" x14ac:dyDescent="0.25">
      <c r="A58" s="629"/>
      <c r="B58" s="634"/>
      <c r="C58" s="634"/>
      <c r="D58" s="168" t="s">
        <v>4</v>
      </c>
      <c r="E58" s="169">
        <v>20724</v>
      </c>
      <c r="F58" s="169">
        <v>17148</v>
      </c>
      <c r="G58" s="169">
        <v>508</v>
      </c>
      <c r="H58" s="169">
        <v>2691</v>
      </c>
      <c r="I58" s="169">
        <v>95</v>
      </c>
      <c r="J58" s="169">
        <v>282</v>
      </c>
    </row>
    <row r="59" spans="1:10" ht="13.5" thickBot="1" x14ac:dyDescent="0.25">
      <c r="A59" s="629"/>
      <c r="B59" s="174"/>
      <c r="C59" s="174"/>
      <c r="D59" s="168"/>
      <c r="E59" s="169"/>
      <c r="F59" s="169"/>
      <c r="G59" s="169"/>
      <c r="H59" s="169"/>
      <c r="I59" s="169"/>
      <c r="J59" s="169"/>
    </row>
    <row r="60" spans="1:10" ht="13.5" thickBot="1" x14ac:dyDescent="0.25">
      <c r="A60" s="629"/>
      <c r="B60" s="633" t="s">
        <v>82</v>
      </c>
      <c r="C60" s="173">
        <v>2013</v>
      </c>
      <c r="D60" s="168" t="s">
        <v>78</v>
      </c>
      <c r="E60" s="169">
        <v>60041</v>
      </c>
      <c r="F60" s="169">
        <v>46369</v>
      </c>
      <c r="G60" s="169">
        <v>4928</v>
      </c>
      <c r="H60" s="169">
        <v>7558</v>
      </c>
      <c r="I60" s="169">
        <v>896</v>
      </c>
      <c r="J60" s="169">
        <v>290</v>
      </c>
    </row>
    <row r="61" spans="1:10" ht="13.5" thickBot="1" x14ac:dyDescent="0.25">
      <c r="A61" s="629"/>
      <c r="B61" s="634"/>
      <c r="C61" s="633">
        <v>2014</v>
      </c>
      <c r="D61" s="168" t="s">
        <v>78</v>
      </c>
      <c r="E61" s="169">
        <v>47488</v>
      </c>
      <c r="F61" s="169">
        <v>38568</v>
      </c>
      <c r="G61" s="169">
        <v>1370</v>
      </c>
      <c r="H61" s="169">
        <v>6861</v>
      </c>
      <c r="I61" s="169">
        <v>350</v>
      </c>
      <c r="J61" s="169">
        <v>339</v>
      </c>
    </row>
    <row r="62" spans="1:10" ht="13.5" thickBot="1" x14ac:dyDescent="0.25">
      <c r="A62" s="629"/>
      <c r="B62" s="634"/>
      <c r="C62" s="634"/>
      <c r="D62" s="168" t="s">
        <v>7</v>
      </c>
      <c r="E62" s="169">
        <v>16002</v>
      </c>
      <c r="F62" s="169">
        <v>13059</v>
      </c>
      <c r="G62" s="169">
        <v>513</v>
      </c>
      <c r="H62" s="169">
        <v>2184</v>
      </c>
      <c r="I62" s="169">
        <v>130</v>
      </c>
      <c r="J62" s="169">
        <v>116</v>
      </c>
    </row>
    <row r="63" spans="1:10" ht="13.5" thickBot="1" x14ac:dyDescent="0.25">
      <c r="A63" s="629"/>
      <c r="B63" s="634"/>
      <c r="C63" s="634"/>
      <c r="D63" s="168" t="s">
        <v>4</v>
      </c>
      <c r="E63" s="169">
        <v>11543</v>
      </c>
      <c r="F63" s="169">
        <v>9491</v>
      </c>
      <c r="G63" s="169">
        <v>373</v>
      </c>
      <c r="H63" s="169">
        <v>1525</v>
      </c>
      <c r="I63" s="169">
        <v>90</v>
      </c>
      <c r="J63" s="169">
        <v>64</v>
      </c>
    </row>
    <row r="64" spans="1:10" ht="13.5" thickBot="1" x14ac:dyDescent="0.25">
      <c r="A64" s="629"/>
      <c r="B64" s="634"/>
      <c r="C64" s="634"/>
      <c r="D64" s="168" t="s">
        <v>5</v>
      </c>
      <c r="E64" s="169">
        <v>10109</v>
      </c>
      <c r="F64" s="169">
        <v>8138</v>
      </c>
      <c r="G64" s="169">
        <v>260</v>
      </c>
      <c r="H64" s="169">
        <v>1573</v>
      </c>
      <c r="I64" s="169">
        <v>66</v>
      </c>
      <c r="J64" s="169">
        <v>72</v>
      </c>
    </row>
    <row r="65" spans="1:10" ht="13.5" thickBot="1" x14ac:dyDescent="0.25">
      <c r="A65" s="629"/>
      <c r="B65" s="634"/>
      <c r="C65" s="635"/>
      <c r="D65" s="168" t="s">
        <v>6</v>
      </c>
      <c r="E65" s="169">
        <v>9834</v>
      </c>
      <c r="F65" s="169">
        <v>7880</v>
      </c>
      <c r="G65" s="169">
        <v>224</v>
      </c>
      <c r="H65" s="169">
        <v>1579</v>
      </c>
      <c r="I65" s="169">
        <v>64</v>
      </c>
      <c r="J65" s="169">
        <v>87</v>
      </c>
    </row>
    <row r="66" spans="1:10" ht="13.5" thickBot="1" x14ac:dyDescent="0.25">
      <c r="A66" s="629"/>
      <c r="B66" s="634"/>
      <c r="C66" s="174"/>
      <c r="D66" s="168"/>
      <c r="E66" s="169"/>
      <c r="F66" s="169"/>
      <c r="G66" s="169"/>
      <c r="H66" s="169"/>
      <c r="I66" s="169"/>
      <c r="J66" s="169"/>
    </row>
    <row r="67" spans="1:10" ht="13.5" thickBot="1" x14ac:dyDescent="0.25">
      <c r="A67" s="629"/>
      <c r="B67" s="634"/>
      <c r="C67" s="633">
        <v>2015</v>
      </c>
      <c r="D67" s="168" t="s">
        <v>78</v>
      </c>
      <c r="E67" s="169">
        <v>20210</v>
      </c>
      <c r="F67" s="169">
        <v>16348</v>
      </c>
      <c r="G67" s="169">
        <v>364</v>
      </c>
      <c r="H67" s="169">
        <v>3190</v>
      </c>
      <c r="I67" s="169">
        <v>139</v>
      </c>
      <c r="J67" s="169">
        <v>169</v>
      </c>
    </row>
    <row r="68" spans="1:10" ht="13.5" thickBot="1" x14ac:dyDescent="0.25">
      <c r="A68" s="629"/>
      <c r="B68" s="634"/>
      <c r="C68" s="634"/>
      <c r="D68" s="168" t="s">
        <v>7</v>
      </c>
      <c r="E68" s="169">
        <v>10410</v>
      </c>
      <c r="F68" s="169">
        <v>8317</v>
      </c>
      <c r="G68" s="169">
        <v>227</v>
      </c>
      <c r="H68" s="169">
        <v>1716</v>
      </c>
      <c r="I68" s="169">
        <v>76</v>
      </c>
      <c r="J68" s="169">
        <v>74</v>
      </c>
    </row>
    <row r="69" spans="1:10" ht="13.5" thickBot="1" x14ac:dyDescent="0.25">
      <c r="A69" s="629"/>
      <c r="B69" s="634"/>
      <c r="C69" s="634"/>
      <c r="D69" s="168" t="s">
        <v>4</v>
      </c>
      <c r="E69" s="169">
        <v>9800</v>
      </c>
      <c r="F69" s="169">
        <v>8031</v>
      </c>
      <c r="G69" s="169">
        <v>137</v>
      </c>
      <c r="H69" s="169">
        <v>1474</v>
      </c>
      <c r="I69" s="169">
        <v>63</v>
      </c>
      <c r="J69" s="169">
        <v>95</v>
      </c>
    </row>
    <row r="70" spans="1:10" ht="13.5" thickBot="1" x14ac:dyDescent="0.25">
      <c r="A70" s="629"/>
      <c r="B70" s="174"/>
      <c r="C70" s="174"/>
      <c r="D70" s="168"/>
      <c r="E70" s="169"/>
      <c r="F70" s="169"/>
      <c r="G70" s="169"/>
      <c r="H70" s="169"/>
      <c r="I70" s="169"/>
      <c r="J70" s="169"/>
    </row>
    <row r="71" spans="1:10" ht="13.5" thickBot="1" x14ac:dyDescent="0.25">
      <c r="A71" s="629"/>
      <c r="B71" s="633" t="s">
        <v>83</v>
      </c>
      <c r="C71" s="173">
        <v>2013</v>
      </c>
      <c r="D71" s="168" t="s">
        <v>78</v>
      </c>
      <c r="E71" s="169">
        <v>8524</v>
      </c>
      <c r="F71" s="169">
        <v>6681</v>
      </c>
      <c r="G71" s="169">
        <v>648</v>
      </c>
      <c r="H71" s="169">
        <v>1043</v>
      </c>
      <c r="I71" s="169">
        <v>83</v>
      </c>
      <c r="J71" s="169">
        <v>69</v>
      </c>
    </row>
    <row r="72" spans="1:10" ht="13.5" thickBot="1" x14ac:dyDescent="0.25">
      <c r="A72" s="629"/>
      <c r="B72" s="634"/>
      <c r="C72" s="633">
        <v>2014</v>
      </c>
      <c r="D72" s="168" t="s">
        <v>78</v>
      </c>
      <c r="E72" s="169">
        <v>12339</v>
      </c>
      <c r="F72" s="169">
        <v>9800</v>
      </c>
      <c r="G72" s="169">
        <v>461</v>
      </c>
      <c r="H72" s="169">
        <v>1829</v>
      </c>
      <c r="I72" s="169">
        <v>67</v>
      </c>
      <c r="J72" s="169">
        <v>182</v>
      </c>
    </row>
    <row r="73" spans="1:10" ht="13.5" thickBot="1" x14ac:dyDescent="0.25">
      <c r="A73" s="629"/>
      <c r="B73" s="634"/>
      <c r="C73" s="634"/>
      <c r="D73" s="168" t="s">
        <v>7</v>
      </c>
      <c r="E73" s="169">
        <v>2832</v>
      </c>
      <c r="F73" s="169">
        <v>2240</v>
      </c>
      <c r="G73" s="169">
        <v>117</v>
      </c>
      <c r="H73" s="169">
        <v>430</v>
      </c>
      <c r="I73" s="169">
        <v>15</v>
      </c>
      <c r="J73" s="169">
        <v>30</v>
      </c>
    </row>
    <row r="74" spans="1:10" ht="13.5" thickBot="1" x14ac:dyDescent="0.25">
      <c r="A74" s="629"/>
      <c r="B74" s="634"/>
      <c r="C74" s="634"/>
      <c r="D74" s="168" t="s">
        <v>4</v>
      </c>
      <c r="E74" s="169">
        <v>3018</v>
      </c>
      <c r="F74" s="169">
        <v>2397</v>
      </c>
      <c r="G74" s="169">
        <v>136</v>
      </c>
      <c r="H74" s="169">
        <v>426</v>
      </c>
      <c r="I74" s="169">
        <v>16</v>
      </c>
      <c r="J74" s="169">
        <v>43</v>
      </c>
    </row>
    <row r="75" spans="1:10" ht="13.5" thickBot="1" x14ac:dyDescent="0.25">
      <c r="A75" s="629"/>
      <c r="B75" s="634"/>
      <c r="C75" s="634"/>
      <c r="D75" s="168" t="s">
        <v>5</v>
      </c>
      <c r="E75" s="169">
        <v>3213</v>
      </c>
      <c r="F75" s="169">
        <v>2520</v>
      </c>
      <c r="G75" s="169">
        <v>132</v>
      </c>
      <c r="H75" s="169">
        <v>497</v>
      </c>
      <c r="I75" s="169">
        <v>17</v>
      </c>
      <c r="J75" s="169">
        <v>47</v>
      </c>
    </row>
    <row r="76" spans="1:10" ht="13.5" thickBot="1" x14ac:dyDescent="0.25">
      <c r="A76" s="629"/>
      <c r="B76" s="634"/>
      <c r="C76" s="635"/>
      <c r="D76" s="168" t="s">
        <v>6</v>
      </c>
      <c r="E76" s="169">
        <v>3276</v>
      </c>
      <c r="F76" s="169">
        <v>2643</v>
      </c>
      <c r="G76" s="169">
        <v>76</v>
      </c>
      <c r="H76" s="169">
        <v>476</v>
      </c>
      <c r="I76" s="169">
        <v>19</v>
      </c>
      <c r="J76" s="169">
        <v>62</v>
      </c>
    </row>
    <row r="77" spans="1:10" ht="13.5" thickBot="1" x14ac:dyDescent="0.25">
      <c r="A77" s="629"/>
      <c r="B77" s="634"/>
      <c r="C77" s="174"/>
      <c r="D77" s="168"/>
      <c r="E77" s="169"/>
      <c r="F77" s="169"/>
      <c r="G77" s="169"/>
      <c r="H77" s="169"/>
      <c r="I77" s="169"/>
      <c r="J77" s="169"/>
    </row>
    <row r="78" spans="1:10" ht="13.5" thickBot="1" x14ac:dyDescent="0.25">
      <c r="A78" s="629"/>
      <c r="B78" s="634"/>
      <c r="C78" s="633">
        <v>2015</v>
      </c>
      <c r="D78" s="168" t="s">
        <v>78</v>
      </c>
      <c r="E78" s="169">
        <v>7780</v>
      </c>
      <c r="F78" s="169">
        <v>6216</v>
      </c>
      <c r="G78" s="169">
        <v>145</v>
      </c>
      <c r="H78" s="169">
        <v>1225</v>
      </c>
      <c r="I78" s="169">
        <v>38</v>
      </c>
      <c r="J78" s="169">
        <v>156</v>
      </c>
    </row>
    <row r="79" spans="1:10" ht="13.5" thickBot="1" x14ac:dyDescent="0.25">
      <c r="A79" s="629"/>
      <c r="B79" s="634"/>
      <c r="C79" s="634"/>
      <c r="D79" s="168" t="s">
        <v>7</v>
      </c>
      <c r="E79" s="169">
        <v>3831</v>
      </c>
      <c r="F79" s="169">
        <v>3027</v>
      </c>
      <c r="G79" s="169">
        <v>83</v>
      </c>
      <c r="H79" s="169">
        <v>619</v>
      </c>
      <c r="I79" s="169">
        <v>21</v>
      </c>
      <c r="J79" s="169">
        <v>81</v>
      </c>
    </row>
    <row r="80" spans="1:10" ht="13.5" thickBot="1" x14ac:dyDescent="0.25">
      <c r="A80" s="629"/>
      <c r="B80" s="634"/>
      <c r="C80" s="634"/>
      <c r="D80" s="168" t="s">
        <v>4</v>
      </c>
      <c r="E80" s="169">
        <v>3949</v>
      </c>
      <c r="F80" s="169">
        <v>3189</v>
      </c>
      <c r="G80" s="169">
        <v>62</v>
      </c>
      <c r="H80" s="169">
        <v>606</v>
      </c>
      <c r="I80" s="169">
        <v>17</v>
      </c>
      <c r="J80" s="169">
        <v>75</v>
      </c>
    </row>
    <row r="81" spans="1:10" ht="13.5" thickBot="1" x14ac:dyDescent="0.25">
      <c r="A81" s="629"/>
      <c r="B81" s="174"/>
      <c r="C81" s="174"/>
      <c r="D81" s="168"/>
      <c r="E81" s="169"/>
      <c r="F81" s="169"/>
      <c r="G81" s="169"/>
      <c r="H81" s="169"/>
      <c r="I81" s="169"/>
      <c r="J81" s="169"/>
    </row>
    <row r="82" spans="1:10" ht="13.5" thickBot="1" x14ac:dyDescent="0.25">
      <c r="A82" s="629"/>
      <c r="B82" s="633" t="s">
        <v>84</v>
      </c>
      <c r="C82" s="173">
        <v>2013</v>
      </c>
      <c r="D82" s="168" t="s">
        <v>78</v>
      </c>
      <c r="E82" s="169">
        <v>1</v>
      </c>
      <c r="F82" s="169">
        <v>1</v>
      </c>
      <c r="G82" s="169">
        <v>0</v>
      </c>
      <c r="H82" s="169">
        <v>0</v>
      </c>
      <c r="I82" s="169">
        <v>0</v>
      </c>
      <c r="J82" s="169">
        <v>0</v>
      </c>
    </row>
    <row r="83" spans="1:10" ht="13.5" thickBot="1" x14ac:dyDescent="0.25">
      <c r="A83" s="629"/>
      <c r="B83" s="634"/>
      <c r="C83" s="633">
        <v>2014</v>
      </c>
      <c r="D83" s="168" t="s">
        <v>78</v>
      </c>
      <c r="E83" s="169">
        <v>9</v>
      </c>
      <c r="F83" s="169">
        <v>8</v>
      </c>
      <c r="G83" s="169">
        <v>0</v>
      </c>
      <c r="H83" s="169">
        <v>1</v>
      </c>
      <c r="I83" s="169">
        <v>0</v>
      </c>
      <c r="J83" s="169">
        <v>0</v>
      </c>
    </row>
    <row r="84" spans="1:10" ht="13.5" thickBot="1" x14ac:dyDescent="0.25">
      <c r="A84" s="629"/>
      <c r="B84" s="634"/>
      <c r="C84" s="634"/>
      <c r="D84" s="168" t="s">
        <v>7</v>
      </c>
      <c r="E84" s="169">
        <v>1</v>
      </c>
      <c r="F84" s="169">
        <v>1</v>
      </c>
      <c r="G84" s="169">
        <v>0</v>
      </c>
      <c r="H84" s="169">
        <v>0</v>
      </c>
      <c r="I84" s="169">
        <v>0</v>
      </c>
      <c r="J84" s="169">
        <v>0</v>
      </c>
    </row>
    <row r="85" spans="1:10" ht="13.5" thickBot="1" x14ac:dyDescent="0.25">
      <c r="A85" s="629"/>
      <c r="B85" s="634"/>
      <c r="C85" s="634"/>
      <c r="D85" s="168" t="s">
        <v>4</v>
      </c>
      <c r="E85" s="169">
        <v>2</v>
      </c>
      <c r="F85" s="169">
        <v>2</v>
      </c>
      <c r="G85" s="169">
        <v>0</v>
      </c>
      <c r="H85" s="169">
        <v>0</v>
      </c>
      <c r="I85" s="169">
        <v>0</v>
      </c>
      <c r="J85" s="169">
        <v>0</v>
      </c>
    </row>
    <row r="86" spans="1:10" ht="13.5" thickBot="1" x14ac:dyDescent="0.25">
      <c r="A86" s="629"/>
      <c r="B86" s="634"/>
      <c r="C86" s="634"/>
      <c r="D86" s="168" t="s">
        <v>5</v>
      </c>
      <c r="E86" s="169">
        <v>3</v>
      </c>
      <c r="F86" s="169">
        <v>2</v>
      </c>
      <c r="G86" s="169">
        <v>0</v>
      </c>
      <c r="H86" s="169">
        <v>1</v>
      </c>
      <c r="I86" s="169">
        <v>0</v>
      </c>
      <c r="J86" s="169">
        <v>0</v>
      </c>
    </row>
    <row r="87" spans="1:10" ht="13.5" thickBot="1" x14ac:dyDescent="0.25">
      <c r="A87" s="629"/>
      <c r="B87" s="634"/>
      <c r="C87" s="635"/>
      <c r="D87" s="168" t="s">
        <v>6</v>
      </c>
      <c r="E87" s="169">
        <v>3</v>
      </c>
      <c r="F87" s="169">
        <v>3</v>
      </c>
      <c r="G87" s="169">
        <v>0</v>
      </c>
      <c r="H87" s="169">
        <v>0</v>
      </c>
      <c r="I87" s="169">
        <v>0</v>
      </c>
      <c r="J87" s="169">
        <v>0</v>
      </c>
    </row>
    <row r="88" spans="1:10" ht="13.5" thickBot="1" x14ac:dyDescent="0.25">
      <c r="A88" s="629"/>
      <c r="B88" s="634"/>
      <c r="C88" s="174"/>
      <c r="D88" s="168"/>
      <c r="E88" s="169"/>
      <c r="F88" s="169"/>
      <c r="G88" s="169"/>
      <c r="H88" s="169"/>
      <c r="I88" s="169"/>
      <c r="J88" s="169"/>
    </row>
    <row r="89" spans="1:10" ht="13.5" thickBot="1" x14ac:dyDescent="0.25">
      <c r="A89" s="629"/>
      <c r="B89" s="634"/>
      <c r="C89" s="633">
        <v>2015</v>
      </c>
      <c r="D89" s="168" t="s">
        <v>78</v>
      </c>
      <c r="E89" s="169">
        <v>19</v>
      </c>
      <c r="F89" s="169">
        <v>17</v>
      </c>
      <c r="G89" s="169">
        <v>1</v>
      </c>
      <c r="H89" s="169">
        <v>1</v>
      </c>
      <c r="I89" s="169">
        <v>0</v>
      </c>
      <c r="J89" s="169">
        <v>0</v>
      </c>
    </row>
    <row r="90" spans="1:10" ht="13.5" thickBot="1" x14ac:dyDescent="0.25">
      <c r="A90" s="629"/>
      <c r="B90" s="634"/>
      <c r="C90" s="634"/>
      <c r="D90" s="168" t="s">
        <v>7</v>
      </c>
      <c r="E90" s="169">
        <v>11</v>
      </c>
      <c r="F90" s="169">
        <v>10</v>
      </c>
      <c r="G90" s="169">
        <v>0</v>
      </c>
      <c r="H90" s="169">
        <v>1</v>
      </c>
      <c r="I90" s="169">
        <v>0</v>
      </c>
      <c r="J90" s="169">
        <v>0</v>
      </c>
    </row>
    <row r="91" spans="1:10" ht="13.5" thickBot="1" x14ac:dyDescent="0.25">
      <c r="A91" s="629"/>
      <c r="B91" s="634"/>
      <c r="C91" s="634"/>
      <c r="D91" s="168" t="s">
        <v>4</v>
      </c>
      <c r="E91" s="169">
        <v>8</v>
      </c>
      <c r="F91" s="169">
        <v>7</v>
      </c>
      <c r="G91" s="169">
        <v>1</v>
      </c>
      <c r="H91" s="169">
        <v>0</v>
      </c>
      <c r="I91" s="169">
        <v>0</v>
      </c>
      <c r="J91" s="169">
        <v>0</v>
      </c>
    </row>
    <row r="92" spans="1:10" ht="13.5" thickBot="1" x14ac:dyDescent="0.25">
      <c r="A92" s="628" t="s">
        <v>80</v>
      </c>
      <c r="B92" s="630"/>
      <c r="C92" s="631"/>
      <c r="D92" s="632"/>
      <c r="E92" s="169"/>
      <c r="F92" s="169"/>
      <c r="G92" s="169"/>
      <c r="H92" s="169"/>
      <c r="I92" s="169"/>
      <c r="J92" s="169"/>
    </row>
    <row r="93" spans="1:10" ht="13.5" thickBot="1" x14ac:dyDescent="0.25">
      <c r="A93" s="629"/>
      <c r="B93" s="633" t="s">
        <v>81</v>
      </c>
      <c r="C93" s="173">
        <v>2013</v>
      </c>
      <c r="D93" s="168" t="s">
        <v>78</v>
      </c>
      <c r="E93" s="169">
        <v>2372</v>
      </c>
      <c r="F93" s="169">
        <v>1492</v>
      </c>
      <c r="G93" s="169">
        <v>450</v>
      </c>
      <c r="H93" s="169">
        <v>386</v>
      </c>
      <c r="I93" s="169">
        <v>26</v>
      </c>
      <c r="J93" s="169">
        <v>18</v>
      </c>
    </row>
    <row r="94" spans="1:10" ht="13.5" thickBot="1" x14ac:dyDescent="0.25">
      <c r="A94" s="629"/>
      <c r="B94" s="634"/>
      <c r="C94" s="633">
        <v>2014</v>
      </c>
      <c r="D94" s="168" t="s">
        <v>78</v>
      </c>
      <c r="E94" s="169">
        <v>2528</v>
      </c>
      <c r="F94" s="169">
        <v>1711</v>
      </c>
      <c r="G94" s="169">
        <v>276</v>
      </c>
      <c r="H94" s="169">
        <v>492</v>
      </c>
      <c r="I94" s="169">
        <v>15</v>
      </c>
      <c r="J94" s="169">
        <v>34</v>
      </c>
    </row>
    <row r="95" spans="1:10" ht="13.5" thickBot="1" x14ac:dyDescent="0.25">
      <c r="A95" s="629"/>
      <c r="B95" s="634"/>
      <c r="C95" s="634"/>
      <c r="D95" s="168" t="s">
        <v>7</v>
      </c>
      <c r="E95" s="169">
        <v>602</v>
      </c>
      <c r="F95" s="169">
        <v>423</v>
      </c>
      <c r="G95" s="169">
        <v>61</v>
      </c>
      <c r="H95" s="169">
        <v>108</v>
      </c>
      <c r="I95" s="169">
        <v>3</v>
      </c>
      <c r="J95" s="169">
        <v>7</v>
      </c>
    </row>
    <row r="96" spans="1:10" ht="13.5" thickBot="1" x14ac:dyDescent="0.25">
      <c r="A96" s="629"/>
      <c r="B96" s="634"/>
      <c r="C96" s="634"/>
      <c r="D96" s="168" t="s">
        <v>4</v>
      </c>
      <c r="E96" s="169">
        <v>598</v>
      </c>
      <c r="F96" s="169">
        <v>403</v>
      </c>
      <c r="G96" s="169">
        <v>78</v>
      </c>
      <c r="H96" s="169">
        <v>108</v>
      </c>
      <c r="I96" s="169">
        <v>4</v>
      </c>
      <c r="J96" s="169">
        <v>5</v>
      </c>
    </row>
    <row r="97" spans="1:10" ht="13.5" thickBot="1" x14ac:dyDescent="0.25">
      <c r="A97" s="629"/>
      <c r="B97" s="634"/>
      <c r="C97" s="634"/>
      <c r="D97" s="168" t="s">
        <v>5</v>
      </c>
      <c r="E97" s="169">
        <v>669</v>
      </c>
      <c r="F97" s="169">
        <v>448</v>
      </c>
      <c r="G97" s="169">
        <v>71</v>
      </c>
      <c r="H97" s="169">
        <v>132</v>
      </c>
      <c r="I97" s="169">
        <v>4</v>
      </c>
      <c r="J97" s="169">
        <v>14</v>
      </c>
    </row>
    <row r="98" spans="1:10" ht="13.5" thickBot="1" x14ac:dyDescent="0.25">
      <c r="A98" s="629"/>
      <c r="B98" s="634"/>
      <c r="C98" s="635"/>
      <c r="D98" s="168" t="s">
        <v>6</v>
      </c>
      <c r="E98" s="169">
        <v>659</v>
      </c>
      <c r="F98" s="169">
        <v>437</v>
      </c>
      <c r="G98" s="169">
        <v>66</v>
      </c>
      <c r="H98" s="169">
        <v>144</v>
      </c>
      <c r="I98" s="169">
        <v>4</v>
      </c>
      <c r="J98" s="169">
        <v>8</v>
      </c>
    </row>
    <row r="99" spans="1:10" ht="13.5" thickBot="1" x14ac:dyDescent="0.25">
      <c r="A99" s="629"/>
      <c r="B99" s="634"/>
      <c r="C99" s="174"/>
      <c r="D99" s="168"/>
      <c r="E99" s="169"/>
      <c r="F99" s="169"/>
      <c r="G99" s="169"/>
      <c r="H99" s="169"/>
      <c r="I99" s="169"/>
      <c r="J99" s="169"/>
    </row>
    <row r="100" spans="1:10" ht="13.5" thickBot="1" x14ac:dyDescent="0.25">
      <c r="A100" s="629"/>
      <c r="B100" s="634"/>
      <c r="C100" s="633">
        <v>2015</v>
      </c>
      <c r="D100" s="168" t="s">
        <v>78</v>
      </c>
      <c r="E100" s="169">
        <v>1484</v>
      </c>
      <c r="F100" s="169">
        <v>1064</v>
      </c>
      <c r="G100" s="169">
        <v>147</v>
      </c>
      <c r="H100" s="169">
        <v>238</v>
      </c>
      <c r="I100" s="169">
        <v>8</v>
      </c>
      <c r="J100" s="169">
        <v>27</v>
      </c>
    </row>
    <row r="101" spans="1:10" ht="13.5" thickBot="1" x14ac:dyDescent="0.25">
      <c r="A101" s="629"/>
      <c r="B101" s="634"/>
      <c r="C101" s="634"/>
      <c r="D101" s="168" t="s">
        <v>7</v>
      </c>
      <c r="E101" s="169">
        <v>766</v>
      </c>
      <c r="F101" s="169">
        <v>530</v>
      </c>
      <c r="G101" s="169">
        <v>93</v>
      </c>
      <c r="H101" s="169">
        <v>124</v>
      </c>
      <c r="I101" s="169">
        <v>4</v>
      </c>
      <c r="J101" s="169">
        <v>15</v>
      </c>
    </row>
    <row r="102" spans="1:10" ht="13.5" thickBot="1" x14ac:dyDescent="0.25">
      <c r="A102" s="629"/>
      <c r="B102" s="634"/>
      <c r="C102" s="634"/>
      <c r="D102" s="168" t="s">
        <v>4</v>
      </c>
      <c r="E102" s="169">
        <v>718</v>
      </c>
      <c r="F102" s="169">
        <v>534</v>
      </c>
      <c r="G102" s="169">
        <v>54</v>
      </c>
      <c r="H102" s="169">
        <v>114</v>
      </c>
      <c r="I102" s="169">
        <v>4</v>
      </c>
      <c r="J102" s="169">
        <v>12</v>
      </c>
    </row>
    <row r="103" spans="1:10" ht="13.5" thickBot="1" x14ac:dyDescent="0.25">
      <c r="A103" s="629"/>
      <c r="B103" s="174"/>
      <c r="C103" s="174"/>
      <c r="D103" s="168"/>
      <c r="E103" s="169"/>
      <c r="F103" s="169"/>
      <c r="G103" s="169"/>
      <c r="H103" s="169"/>
      <c r="I103" s="169"/>
      <c r="J103" s="169"/>
    </row>
    <row r="104" spans="1:10" ht="13.5" thickBot="1" x14ac:dyDescent="0.25">
      <c r="A104" s="629"/>
      <c r="B104" s="633" t="s">
        <v>82</v>
      </c>
      <c r="C104" s="173">
        <v>2013</v>
      </c>
      <c r="D104" s="168" t="s">
        <v>78</v>
      </c>
      <c r="E104" s="169">
        <v>9593</v>
      </c>
      <c r="F104" s="169">
        <v>6393</v>
      </c>
      <c r="G104" s="169">
        <v>1784</v>
      </c>
      <c r="H104" s="169">
        <v>1203</v>
      </c>
      <c r="I104" s="169">
        <v>160</v>
      </c>
      <c r="J104" s="169">
        <v>53</v>
      </c>
    </row>
    <row r="105" spans="1:10" ht="13.5" thickBot="1" x14ac:dyDescent="0.25">
      <c r="A105" s="629"/>
      <c r="B105" s="634"/>
      <c r="C105" s="633">
        <v>2014</v>
      </c>
      <c r="D105" s="168" t="s">
        <v>78</v>
      </c>
      <c r="E105" s="169">
        <v>8834</v>
      </c>
      <c r="F105" s="169">
        <v>6479</v>
      </c>
      <c r="G105" s="169">
        <v>869</v>
      </c>
      <c r="H105" s="169">
        <v>1352</v>
      </c>
      <c r="I105" s="169">
        <v>88</v>
      </c>
      <c r="J105" s="169">
        <v>46</v>
      </c>
    </row>
    <row r="106" spans="1:10" ht="13.5" thickBot="1" x14ac:dyDescent="0.25">
      <c r="A106" s="629"/>
      <c r="B106" s="634"/>
      <c r="C106" s="634"/>
      <c r="D106" s="168" t="s">
        <v>7</v>
      </c>
      <c r="E106" s="169">
        <v>2773</v>
      </c>
      <c r="F106" s="169">
        <v>2073</v>
      </c>
      <c r="G106" s="169">
        <v>254</v>
      </c>
      <c r="H106" s="169">
        <v>399</v>
      </c>
      <c r="I106" s="169">
        <v>28</v>
      </c>
      <c r="J106" s="169">
        <v>19</v>
      </c>
    </row>
    <row r="107" spans="1:10" ht="13.5" thickBot="1" x14ac:dyDescent="0.25">
      <c r="A107" s="629"/>
      <c r="B107" s="634"/>
      <c r="C107" s="634"/>
      <c r="D107" s="168" t="s">
        <v>4</v>
      </c>
      <c r="E107" s="169">
        <v>2180</v>
      </c>
      <c r="F107" s="169">
        <v>1614</v>
      </c>
      <c r="G107" s="169">
        <v>234</v>
      </c>
      <c r="H107" s="169">
        <v>306</v>
      </c>
      <c r="I107" s="169">
        <v>18</v>
      </c>
      <c r="J107" s="169">
        <v>8</v>
      </c>
    </row>
    <row r="108" spans="1:10" ht="13.5" thickBot="1" x14ac:dyDescent="0.25">
      <c r="A108" s="629"/>
      <c r="B108" s="634"/>
      <c r="C108" s="634"/>
      <c r="D108" s="168" t="s">
        <v>5</v>
      </c>
      <c r="E108" s="169">
        <v>1937</v>
      </c>
      <c r="F108" s="169">
        <v>1411</v>
      </c>
      <c r="G108" s="169">
        <v>196</v>
      </c>
      <c r="H108" s="169">
        <v>303</v>
      </c>
      <c r="I108" s="169">
        <v>21</v>
      </c>
      <c r="J108" s="169">
        <v>6</v>
      </c>
    </row>
    <row r="109" spans="1:10" ht="13.5" thickBot="1" x14ac:dyDescent="0.25">
      <c r="A109" s="629"/>
      <c r="B109" s="634"/>
      <c r="C109" s="635"/>
      <c r="D109" s="168" t="s">
        <v>6</v>
      </c>
      <c r="E109" s="169">
        <v>1944</v>
      </c>
      <c r="F109" s="169">
        <v>1381</v>
      </c>
      <c r="G109" s="169">
        <v>185</v>
      </c>
      <c r="H109" s="169">
        <v>344</v>
      </c>
      <c r="I109" s="169">
        <v>21</v>
      </c>
      <c r="J109" s="169">
        <v>13</v>
      </c>
    </row>
    <row r="110" spans="1:10" ht="13.5" thickBot="1" x14ac:dyDescent="0.25">
      <c r="A110" s="629"/>
      <c r="B110" s="634"/>
      <c r="C110" s="174"/>
      <c r="D110" s="168"/>
      <c r="E110" s="169"/>
      <c r="F110" s="169"/>
      <c r="G110" s="169"/>
      <c r="H110" s="169"/>
      <c r="I110" s="169"/>
      <c r="J110" s="169"/>
    </row>
    <row r="111" spans="1:10" ht="13.5" thickBot="1" x14ac:dyDescent="0.25">
      <c r="A111" s="629"/>
      <c r="B111" s="634"/>
      <c r="C111" s="633">
        <v>2015</v>
      </c>
      <c r="D111" s="168" t="s">
        <v>78</v>
      </c>
      <c r="E111" s="169">
        <v>4070</v>
      </c>
      <c r="F111" s="169">
        <v>2955</v>
      </c>
      <c r="G111" s="169">
        <v>373</v>
      </c>
      <c r="H111" s="169">
        <v>668</v>
      </c>
      <c r="I111" s="169">
        <v>34</v>
      </c>
      <c r="J111" s="169">
        <v>40</v>
      </c>
    </row>
    <row r="112" spans="1:10" ht="13.5" thickBot="1" x14ac:dyDescent="0.25">
      <c r="A112" s="629"/>
      <c r="B112" s="634"/>
      <c r="C112" s="634"/>
      <c r="D112" s="168" t="s">
        <v>7</v>
      </c>
      <c r="E112" s="169">
        <v>2036</v>
      </c>
      <c r="F112" s="169">
        <v>1420</v>
      </c>
      <c r="G112" s="169">
        <v>227</v>
      </c>
      <c r="H112" s="169">
        <v>346</v>
      </c>
      <c r="I112" s="169">
        <v>19</v>
      </c>
      <c r="J112" s="169">
        <v>24</v>
      </c>
    </row>
    <row r="113" spans="1:10" ht="13.5" thickBot="1" x14ac:dyDescent="0.25">
      <c r="A113" s="629"/>
      <c r="B113" s="634"/>
      <c r="C113" s="634"/>
      <c r="D113" s="168" t="s">
        <v>4</v>
      </c>
      <c r="E113" s="169">
        <v>2034</v>
      </c>
      <c r="F113" s="169">
        <v>1535</v>
      </c>
      <c r="G113" s="169">
        <v>146</v>
      </c>
      <c r="H113" s="169">
        <v>322</v>
      </c>
      <c r="I113" s="169">
        <v>15</v>
      </c>
      <c r="J113" s="169">
        <v>16</v>
      </c>
    </row>
    <row r="114" spans="1:10" ht="13.5" thickBot="1" x14ac:dyDescent="0.25">
      <c r="A114" s="629"/>
      <c r="B114" s="174"/>
      <c r="C114" s="174"/>
      <c r="D114" s="168"/>
      <c r="E114" s="169"/>
      <c r="F114" s="169"/>
      <c r="G114" s="169"/>
      <c r="H114" s="169"/>
      <c r="I114" s="169"/>
      <c r="J114" s="169"/>
    </row>
    <row r="115" spans="1:10" ht="13.5" thickBot="1" x14ac:dyDescent="0.25">
      <c r="A115" s="629"/>
      <c r="B115" s="633" t="s">
        <v>83</v>
      </c>
      <c r="C115" s="173">
        <v>2013</v>
      </c>
      <c r="D115" s="168" t="s">
        <v>78</v>
      </c>
      <c r="E115" s="169">
        <v>819</v>
      </c>
      <c r="F115" s="169">
        <v>581</v>
      </c>
      <c r="G115" s="169">
        <v>109</v>
      </c>
      <c r="H115" s="169">
        <v>107</v>
      </c>
      <c r="I115" s="169">
        <v>14</v>
      </c>
      <c r="J115" s="169">
        <v>8</v>
      </c>
    </row>
    <row r="116" spans="1:10" ht="13.5" thickBot="1" x14ac:dyDescent="0.25">
      <c r="A116" s="629"/>
      <c r="B116" s="634"/>
      <c r="C116" s="633">
        <v>2014</v>
      </c>
      <c r="D116" s="168" t="s">
        <v>78</v>
      </c>
      <c r="E116" s="169">
        <v>1396</v>
      </c>
      <c r="F116" s="169">
        <v>1044</v>
      </c>
      <c r="G116" s="169">
        <v>110</v>
      </c>
      <c r="H116" s="169">
        <v>206</v>
      </c>
      <c r="I116" s="169">
        <v>6</v>
      </c>
      <c r="J116" s="169">
        <v>30</v>
      </c>
    </row>
    <row r="117" spans="1:10" ht="13.5" thickBot="1" x14ac:dyDescent="0.25">
      <c r="A117" s="629"/>
      <c r="B117" s="634"/>
      <c r="C117" s="634"/>
      <c r="D117" s="168" t="s">
        <v>7</v>
      </c>
      <c r="E117" s="169">
        <v>307</v>
      </c>
      <c r="F117" s="169">
        <v>236</v>
      </c>
      <c r="G117" s="169">
        <v>29</v>
      </c>
      <c r="H117" s="169">
        <v>38</v>
      </c>
      <c r="I117" s="169">
        <v>0</v>
      </c>
      <c r="J117" s="169">
        <v>4</v>
      </c>
    </row>
    <row r="118" spans="1:10" ht="13.5" thickBot="1" x14ac:dyDescent="0.25">
      <c r="A118" s="629"/>
      <c r="B118" s="634"/>
      <c r="C118" s="634"/>
      <c r="D118" s="168" t="s">
        <v>4</v>
      </c>
      <c r="E118" s="169">
        <v>343</v>
      </c>
      <c r="F118" s="169">
        <v>258</v>
      </c>
      <c r="G118" s="169">
        <v>34</v>
      </c>
      <c r="H118" s="169">
        <v>46</v>
      </c>
      <c r="I118" s="169">
        <v>1</v>
      </c>
      <c r="J118" s="169">
        <v>4</v>
      </c>
    </row>
    <row r="119" spans="1:10" ht="13.5" thickBot="1" x14ac:dyDescent="0.25">
      <c r="A119" s="629"/>
      <c r="B119" s="634"/>
      <c r="C119" s="634"/>
      <c r="D119" s="168" t="s">
        <v>5</v>
      </c>
      <c r="E119" s="169">
        <v>373</v>
      </c>
      <c r="F119" s="169">
        <v>278</v>
      </c>
      <c r="G119" s="169">
        <v>21</v>
      </c>
      <c r="H119" s="169">
        <v>59</v>
      </c>
      <c r="I119" s="169">
        <v>1</v>
      </c>
      <c r="J119" s="169">
        <v>14</v>
      </c>
    </row>
    <row r="120" spans="1:10" ht="13.5" thickBot="1" x14ac:dyDescent="0.25">
      <c r="A120" s="629"/>
      <c r="B120" s="634"/>
      <c r="C120" s="635"/>
      <c r="D120" s="168" t="s">
        <v>6</v>
      </c>
      <c r="E120" s="169">
        <v>373</v>
      </c>
      <c r="F120" s="169">
        <v>272</v>
      </c>
      <c r="G120" s="169">
        <v>26</v>
      </c>
      <c r="H120" s="169">
        <v>63</v>
      </c>
      <c r="I120" s="169">
        <v>4</v>
      </c>
      <c r="J120" s="169">
        <v>8</v>
      </c>
    </row>
    <row r="121" spans="1:10" ht="13.5" thickBot="1" x14ac:dyDescent="0.25">
      <c r="A121" s="629"/>
      <c r="B121" s="634"/>
      <c r="C121" s="174"/>
      <c r="D121" s="168"/>
      <c r="E121" s="169"/>
      <c r="F121" s="169"/>
      <c r="G121" s="169"/>
      <c r="H121" s="169"/>
      <c r="I121" s="169"/>
      <c r="J121" s="169"/>
    </row>
    <row r="122" spans="1:10" ht="13.5" thickBot="1" x14ac:dyDescent="0.25">
      <c r="A122" s="629"/>
      <c r="B122" s="634"/>
      <c r="C122" s="633">
        <v>2015</v>
      </c>
      <c r="D122" s="168" t="s">
        <v>78</v>
      </c>
      <c r="E122" s="169">
        <v>1014</v>
      </c>
      <c r="F122" s="169">
        <v>770</v>
      </c>
      <c r="G122" s="169">
        <v>52</v>
      </c>
      <c r="H122" s="169">
        <v>162</v>
      </c>
      <c r="I122" s="169">
        <v>8</v>
      </c>
      <c r="J122" s="169">
        <v>22</v>
      </c>
    </row>
    <row r="123" spans="1:10" ht="13.5" thickBot="1" x14ac:dyDescent="0.25">
      <c r="A123" s="629"/>
      <c r="B123" s="634"/>
      <c r="C123" s="634"/>
      <c r="D123" s="168" t="s">
        <v>7</v>
      </c>
      <c r="E123" s="169">
        <v>459</v>
      </c>
      <c r="F123" s="169">
        <v>344</v>
      </c>
      <c r="G123" s="169">
        <v>32</v>
      </c>
      <c r="H123" s="169">
        <v>69</v>
      </c>
      <c r="I123" s="169">
        <v>3</v>
      </c>
      <c r="J123" s="169">
        <v>11</v>
      </c>
    </row>
    <row r="124" spans="1:10" ht="13.5" thickBot="1" x14ac:dyDescent="0.25">
      <c r="A124" s="629"/>
      <c r="B124" s="634"/>
      <c r="C124" s="634"/>
      <c r="D124" s="168" t="s">
        <v>4</v>
      </c>
      <c r="E124" s="169">
        <v>555</v>
      </c>
      <c r="F124" s="169">
        <v>426</v>
      </c>
      <c r="G124" s="169">
        <v>20</v>
      </c>
      <c r="H124" s="169">
        <v>93</v>
      </c>
      <c r="I124" s="169">
        <v>5</v>
      </c>
      <c r="J124" s="169">
        <v>11</v>
      </c>
    </row>
    <row r="125" spans="1:10" ht="13.5" thickBot="1" x14ac:dyDescent="0.25">
      <c r="A125" s="629"/>
      <c r="B125" s="174"/>
      <c r="C125" s="174"/>
      <c r="D125" s="168"/>
      <c r="E125" s="169"/>
      <c r="F125" s="169"/>
      <c r="G125" s="169"/>
      <c r="H125" s="169"/>
      <c r="I125" s="169"/>
      <c r="J125" s="169"/>
    </row>
    <row r="126" spans="1:10" ht="13.5" thickBot="1" x14ac:dyDescent="0.25">
      <c r="A126" s="629"/>
      <c r="B126" s="633" t="s">
        <v>84</v>
      </c>
      <c r="C126" s="173">
        <v>2013</v>
      </c>
      <c r="D126" s="168" t="s">
        <v>78</v>
      </c>
      <c r="E126" s="169">
        <v>0</v>
      </c>
      <c r="F126" s="169">
        <v>0</v>
      </c>
      <c r="G126" s="169">
        <v>0</v>
      </c>
      <c r="H126" s="169">
        <v>0</v>
      </c>
      <c r="I126" s="169">
        <v>0</v>
      </c>
      <c r="J126" s="169">
        <v>0</v>
      </c>
    </row>
    <row r="127" spans="1:10" ht="13.5" thickBot="1" x14ac:dyDescent="0.25">
      <c r="A127" s="629"/>
      <c r="B127" s="634"/>
      <c r="C127" s="633">
        <v>2014</v>
      </c>
      <c r="D127" s="168" t="s">
        <v>78</v>
      </c>
      <c r="E127" s="169">
        <v>0</v>
      </c>
      <c r="F127" s="169">
        <v>0</v>
      </c>
      <c r="G127" s="169">
        <v>0</v>
      </c>
      <c r="H127" s="169">
        <v>0</v>
      </c>
      <c r="I127" s="169">
        <v>0</v>
      </c>
      <c r="J127" s="169">
        <v>0</v>
      </c>
    </row>
    <row r="128" spans="1:10" ht="13.5" thickBot="1" x14ac:dyDescent="0.25">
      <c r="A128" s="629"/>
      <c r="B128" s="634"/>
      <c r="C128" s="634"/>
      <c r="D128" s="168" t="s">
        <v>7</v>
      </c>
      <c r="E128" s="169">
        <v>0</v>
      </c>
      <c r="F128" s="169">
        <v>0</v>
      </c>
      <c r="G128" s="169">
        <v>0</v>
      </c>
      <c r="H128" s="169">
        <v>0</v>
      </c>
      <c r="I128" s="169">
        <v>0</v>
      </c>
      <c r="J128" s="169">
        <v>0</v>
      </c>
    </row>
    <row r="129" spans="1:10" ht="13.5" thickBot="1" x14ac:dyDescent="0.25">
      <c r="A129" s="629"/>
      <c r="B129" s="634"/>
      <c r="C129" s="634"/>
      <c r="D129" s="168" t="s">
        <v>4</v>
      </c>
      <c r="E129" s="169">
        <v>0</v>
      </c>
      <c r="F129" s="169">
        <v>0</v>
      </c>
      <c r="G129" s="169">
        <v>0</v>
      </c>
      <c r="H129" s="169">
        <v>0</v>
      </c>
      <c r="I129" s="169">
        <v>0</v>
      </c>
      <c r="J129" s="169">
        <v>0</v>
      </c>
    </row>
    <row r="130" spans="1:10" ht="13.5" thickBot="1" x14ac:dyDescent="0.25">
      <c r="A130" s="629"/>
      <c r="B130" s="634"/>
      <c r="C130" s="634"/>
      <c r="D130" s="168" t="s">
        <v>5</v>
      </c>
      <c r="E130" s="169">
        <v>0</v>
      </c>
      <c r="F130" s="169">
        <v>0</v>
      </c>
      <c r="G130" s="169">
        <v>0</v>
      </c>
      <c r="H130" s="169">
        <v>0</v>
      </c>
      <c r="I130" s="169">
        <v>0</v>
      </c>
      <c r="J130" s="169">
        <v>0</v>
      </c>
    </row>
    <row r="131" spans="1:10" ht="13.5" thickBot="1" x14ac:dyDescent="0.25">
      <c r="A131" s="629"/>
      <c r="B131" s="634"/>
      <c r="C131" s="635"/>
      <c r="D131" s="168" t="s">
        <v>6</v>
      </c>
      <c r="E131" s="169">
        <v>0</v>
      </c>
      <c r="F131" s="169">
        <v>0</v>
      </c>
      <c r="G131" s="169">
        <v>0</v>
      </c>
      <c r="H131" s="169">
        <v>0</v>
      </c>
      <c r="I131" s="169">
        <v>0</v>
      </c>
      <c r="J131" s="169">
        <v>0</v>
      </c>
    </row>
    <row r="132" spans="1:10" ht="13.5" thickBot="1" x14ac:dyDescent="0.25">
      <c r="A132" s="629"/>
      <c r="B132" s="634"/>
      <c r="C132" s="174"/>
      <c r="D132" s="168"/>
      <c r="E132" s="169"/>
      <c r="F132" s="169"/>
      <c r="G132" s="169"/>
      <c r="H132" s="169"/>
      <c r="I132" s="169"/>
      <c r="J132" s="169"/>
    </row>
    <row r="133" spans="1:10" ht="13.5" thickBot="1" x14ac:dyDescent="0.25">
      <c r="A133" s="629"/>
      <c r="B133" s="634"/>
      <c r="C133" s="633">
        <v>2015</v>
      </c>
      <c r="D133" s="168" t="s">
        <v>78</v>
      </c>
      <c r="E133" s="169">
        <v>8</v>
      </c>
      <c r="F133" s="169">
        <v>2</v>
      </c>
      <c r="G133" s="169">
        <v>2</v>
      </c>
      <c r="H133" s="169">
        <v>4</v>
      </c>
      <c r="I133" s="169">
        <v>0</v>
      </c>
      <c r="J133" s="169">
        <v>0</v>
      </c>
    </row>
    <row r="134" spans="1:10" ht="13.5" thickBot="1" x14ac:dyDescent="0.25">
      <c r="A134" s="629"/>
      <c r="B134" s="634"/>
      <c r="C134" s="634"/>
      <c r="D134" s="168" t="s">
        <v>7</v>
      </c>
      <c r="E134" s="169">
        <v>4</v>
      </c>
      <c r="F134" s="169">
        <v>1</v>
      </c>
      <c r="G134" s="169">
        <v>2</v>
      </c>
      <c r="H134" s="169">
        <v>1</v>
      </c>
      <c r="I134" s="169">
        <v>0</v>
      </c>
      <c r="J134" s="169">
        <v>0</v>
      </c>
    </row>
    <row r="135" spans="1:10" ht="13.5" thickBot="1" x14ac:dyDescent="0.25">
      <c r="A135" s="629"/>
      <c r="B135" s="634"/>
      <c r="C135" s="634"/>
      <c r="D135" s="168" t="s">
        <v>4</v>
      </c>
      <c r="E135" s="169">
        <v>4</v>
      </c>
      <c r="F135" s="169">
        <v>1</v>
      </c>
      <c r="G135" s="169">
        <v>0</v>
      </c>
      <c r="H135" s="169">
        <v>3</v>
      </c>
      <c r="I135" s="169">
        <v>0</v>
      </c>
      <c r="J135" s="169">
        <v>0</v>
      </c>
    </row>
    <row r="136" spans="1:10" ht="13.5" thickBot="1" x14ac:dyDescent="0.25">
      <c r="A136" s="628" t="s">
        <v>85</v>
      </c>
      <c r="B136" s="630"/>
      <c r="C136" s="631"/>
      <c r="D136" s="632"/>
      <c r="E136" s="169"/>
      <c r="F136" s="169"/>
      <c r="G136" s="169"/>
      <c r="H136" s="169"/>
      <c r="I136" s="169"/>
      <c r="J136" s="169"/>
    </row>
    <row r="137" spans="1:10" ht="13.5" thickBot="1" x14ac:dyDescent="0.25">
      <c r="A137" s="629"/>
      <c r="B137" s="633" t="s">
        <v>81</v>
      </c>
      <c r="C137" s="173">
        <v>2013</v>
      </c>
      <c r="D137" s="168" t="s">
        <v>78</v>
      </c>
      <c r="E137" s="169">
        <v>1462</v>
      </c>
      <c r="F137" s="169">
        <v>1172</v>
      </c>
      <c r="G137" s="169">
        <v>59</v>
      </c>
      <c r="H137" s="169">
        <v>201</v>
      </c>
      <c r="I137" s="169">
        <v>19</v>
      </c>
      <c r="J137" s="169">
        <v>11</v>
      </c>
    </row>
    <row r="138" spans="1:10" ht="13.5" thickBot="1" x14ac:dyDescent="0.25">
      <c r="A138" s="629"/>
      <c r="B138" s="634"/>
      <c r="C138" s="633">
        <v>2014</v>
      </c>
      <c r="D138" s="168" t="s">
        <v>78</v>
      </c>
      <c r="E138" s="169">
        <v>1602</v>
      </c>
      <c r="F138" s="169">
        <v>1178</v>
      </c>
      <c r="G138" s="169">
        <v>90</v>
      </c>
      <c r="H138" s="169">
        <v>314</v>
      </c>
      <c r="I138" s="169">
        <v>9</v>
      </c>
      <c r="J138" s="169">
        <v>11</v>
      </c>
    </row>
    <row r="139" spans="1:10" ht="13.5" thickBot="1" x14ac:dyDescent="0.25">
      <c r="A139" s="629"/>
      <c r="B139" s="634"/>
      <c r="C139" s="634"/>
      <c r="D139" s="168" t="s">
        <v>7</v>
      </c>
      <c r="E139" s="169">
        <v>405</v>
      </c>
      <c r="F139" s="169">
        <v>309</v>
      </c>
      <c r="G139" s="169">
        <v>18</v>
      </c>
      <c r="H139" s="169">
        <v>75</v>
      </c>
      <c r="I139" s="169">
        <v>0</v>
      </c>
      <c r="J139" s="169">
        <v>3</v>
      </c>
    </row>
    <row r="140" spans="1:10" ht="13.5" thickBot="1" x14ac:dyDescent="0.25">
      <c r="A140" s="629"/>
      <c r="B140" s="634"/>
      <c r="C140" s="634"/>
      <c r="D140" s="168" t="s">
        <v>4</v>
      </c>
      <c r="E140" s="169">
        <v>381</v>
      </c>
      <c r="F140" s="169">
        <v>275</v>
      </c>
      <c r="G140" s="169">
        <v>15</v>
      </c>
      <c r="H140" s="169">
        <v>88</v>
      </c>
      <c r="I140" s="169">
        <v>1</v>
      </c>
      <c r="J140" s="169">
        <v>2</v>
      </c>
    </row>
    <row r="141" spans="1:10" ht="13.5" thickBot="1" x14ac:dyDescent="0.25">
      <c r="A141" s="629"/>
      <c r="B141" s="634"/>
      <c r="C141" s="634"/>
      <c r="D141" s="168" t="s">
        <v>5</v>
      </c>
      <c r="E141" s="169">
        <v>438</v>
      </c>
      <c r="F141" s="169">
        <v>301</v>
      </c>
      <c r="G141" s="169">
        <v>28</v>
      </c>
      <c r="H141" s="169">
        <v>104</v>
      </c>
      <c r="I141" s="169">
        <v>5</v>
      </c>
      <c r="J141" s="169">
        <v>0</v>
      </c>
    </row>
    <row r="142" spans="1:10" ht="13.5" thickBot="1" x14ac:dyDescent="0.25">
      <c r="A142" s="629"/>
      <c r="B142" s="634"/>
      <c r="C142" s="635"/>
      <c r="D142" s="168" t="s">
        <v>6</v>
      </c>
      <c r="E142" s="169">
        <v>378</v>
      </c>
      <c r="F142" s="169">
        <v>293</v>
      </c>
      <c r="G142" s="169">
        <v>29</v>
      </c>
      <c r="H142" s="169">
        <v>47</v>
      </c>
      <c r="I142" s="169">
        <v>3</v>
      </c>
      <c r="J142" s="169">
        <v>6</v>
      </c>
    </row>
    <row r="143" spans="1:10" ht="13.5" thickBot="1" x14ac:dyDescent="0.25">
      <c r="A143" s="629"/>
      <c r="B143" s="634"/>
      <c r="C143" s="174"/>
      <c r="D143" s="168"/>
      <c r="E143" s="169"/>
      <c r="F143" s="169"/>
      <c r="G143" s="169"/>
      <c r="H143" s="169"/>
      <c r="I143" s="169"/>
      <c r="J143" s="169"/>
    </row>
    <row r="144" spans="1:10" ht="13.5" thickBot="1" x14ac:dyDescent="0.25">
      <c r="A144" s="629"/>
      <c r="B144" s="634"/>
      <c r="C144" s="633">
        <v>2015</v>
      </c>
      <c r="D144" s="168" t="s">
        <v>78</v>
      </c>
      <c r="E144" s="169">
        <v>783</v>
      </c>
      <c r="F144" s="169">
        <v>526</v>
      </c>
      <c r="G144" s="169">
        <v>39</v>
      </c>
      <c r="H144" s="169">
        <v>210</v>
      </c>
      <c r="I144" s="169">
        <v>1</v>
      </c>
      <c r="J144" s="169">
        <v>7</v>
      </c>
    </row>
    <row r="145" spans="1:10" ht="13.5" thickBot="1" x14ac:dyDescent="0.25">
      <c r="A145" s="629"/>
      <c r="B145" s="634"/>
      <c r="C145" s="634"/>
      <c r="D145" s="168" t="s">
        <v>7</v>
      </c>
      <c r="E145" s="169">
        <v>419</v>
      </c>
      <c r="F145" s="169">
        <v>275</v>
      </c>
      <c r="G145" s="169">
        <v>22</v>
      </c>
      <c r="H145" s="169">
        <v>118</v>
      </c>
      <c r="I145" s="169">
        <v>1</v>
      </c>
      <c r="J145" s="169">
        <v>3</v>
      </c>
    </row>
    <row r="146" spans="1:10" ht="13.5" thickBot="1" x14ac:dyDescent="0.25">
      <c r="A146" s="629"/>
      <c r="B146" s="634"/>
      <c r="C146" s="634"/>
      <c r="D146" s="168" t="s">
        <v>4</v>
      </c>
      <c r="E146" s="169">
        <v>364</v>
      </c>
      <c r="F146" s="169">
        <v>251</v>
      </c>
      <c r="G146" s="169">
        <v>17</v>
      </c>
      <c r="H146" s="169">
        <v>92</v>
      </c>
      <c r="I146" s="169">
        <v>0</v>
      </c>
      <c r="J146" s="169">
        <v>4</v>
      </c>
    </row>
    <row r="147" spans="1:10" ht="13.5" thickBot="1" x14ac:dyDescent="0.25">
      <c r="A147" s="629"/>
      <c r="B147" s="174"/>
      <c r="C147" s="174"/>
      <c r="D147" s="168"/>
      <c r="E147" s="169"/>
      <c r="F147" s="169"/>
      <c r="G147" s="169"/>
      <c r="H147" s="169"/>
      <c r="I147" s="169"/>
      <c r="J147" s="169"/>
    </row>
    <row r="148" spans="1:10" ht="13.5" thickBot="1" x14ac:dyDescent="0.25">
      <c r="A148" s="629"/>
      <c r="B148" s="633" t="s">
        <v>82</v>
      </c>
      <c r="C148" s="173">
        <v>2013</v>
      </c>
      <c r="D148" s="168" t="s">
        <v>78</v>
      </c>
      <c r="E148" s="169">
        <v>1056</v>
      </c>
      <c r="F148" s="169">
        <v>755</v>
      </c>
      <c r="G148" s="169">
        <v>30</v>
      </c>
      <c r="H148" s="169">
        <v>245</v>
      </c>
      <c r="I148" s="169">
        <v>14</v>
      </c>
      <c r="J148" s="169">
        <v>12</v>
      </c>
    </row>
    <row r="149" spans="1:10" ht="13.5" thickBot="1" x14ac:dyDescent="0.25">
      <c r="A149" s="629"/>
      <c r="B149" s="634"/>
      <c r="C149" s="633">
        <v>2014</v>
      </c>
      <c r="D149" s="168" t="s">
        <v>78</v>
      </c>
      <c r="E149" s="169">
        <v>1036</v>
      </c>
      <c r="F149" s="169">
        <v>628</v>
      </c>
      <c r="G149" s="169">
        <v>59</v>
      </c>
      <c r="H149" s="169">
        <v>323</v>
      </c>
      <c r="I149" s="169">
        <v>10</v>
      </c>
      <c r="J149" s="169">
        <v>16</v>
      </c>
    </row>
    <row r="150" spans="1:10" ht="13.5" thickBot="1" x14ac:dyDescent="0.25">
      <c r="A150" s="629"/>
      <c r="B150" s="634"/>
      <c r="C150" s="634"/>
      <c r="D150" s="168" t="s">
        <v>7</v>
      </c>
      <c r="E150" s="169">
        <v>300</v>
      </c>
      <c r="F150" s="169">
        <v>196</v>
      </c>
      <c r="G150" s="169">
        <v>15</v>
      </c>
      <c r="H150" s="169">
        <v>80</v>
      </c>
      <c r="I150" s="169">
        <v>5</v>
      </c>
      <c r="J150" s="169">
        <v>4</v>
      </c>
    </row>
    <row r="151" spans="1:10" ht="13.5" thickBot="1" x14ac:dyDescent="0.25">
      <c r="A151" s="629"/>
      <c r="B151" s="634"/>
      <c r="C151" s="634"/>
      <c r="D151" s="168" t="s">
        <v>4</v>
      </c>
      <c r="E151" s="169">
        <v>241</v>
      </c>
      <c r="F151" s="169">
        <v>153</v>
      </c>
      <c r="G151" s="169">
        <v>8</v>
      </c>
      <c r="H151" s="169">
        <v>68</v>
      </c>
      <c r="I151" s="169">
        <v>3</v>
      </c>
      <c r="J151" s="169">
        <v>9</v>
      </c>
    </row>
    <row r="152" spans="1:10" ht="13.5" thickBot="1" x14ac:dyDescent="0.25">
      <c r="A152" s="629"/>
      <c r="B152" s="634"/>
      <c r="C152" s="634"/>
      <c r="D152" s="168" t="s">
        <v>5</v>
      </c>
      <c r="E152" s="169">
        <v>232</v>
      </c>
      <c r="F152" s="169">
        <v>136</v>
      </c>
      <c r="G152" s="169">
        <v>12</v>
      </c>
      <c r="H152" s="169">
        <v>80</v>
      </c>
      <c r="I152" s="169">
        <v>1</v>
      </c>
      <c r="J152" s="169">
        <v>3</v>
      </c>
    </row>
    <row r="153" spans="1:10" ht="13.5" thickBot="1" x14ac:dyDescent="0.25">
      <c r="A153" s="629"/>
      <c r="B153" s="634"/>
      <c r="C153" s="635"/>
      <c r="D153" s="168" t="s">
        <v>6</v>
      </c>
      <c r="E153" s="169">
        <v>263</v>
      </c>
      <c r="F153" s="169">
        <v>143</v>
      </c>
      <c r="G153" s="169">
        <v>24</v>
      </c>
      <c r="H153" s="169">
        <v>95</v>
      </c>
      <c r="I153" s="169">
        <v>1</v>
      </c>
      <c r="J153" s="169">
        <v>0</v>
      </c>
    </row>
    <row r="154" spans="1:10" ht="13.5" thickBot="1" x14ac:dyDescent="0.25">
      <c r="A154" s="629"/>
      <c r="B154" s="634"/>
      <c r="C154" s="174"/>
      <c r="D154" s="168"/>
      <c r="E154" s="169"/>
      <c r="F154" s="169"/>
      <c r="G154" s="169"/>
      <c r="H154" s="169"/>
      <c r="I154" s="169"/>
      <c r="J154" s="169"/>
    </row>
    <row r="155" spans="1:10" ht="13.5" thickBot="1" x14ac:dyDescent="0.25">
      <c r="A155" s="629"/>
      <c r="B155" s="634"/>
      <c r="C155" s="633">
        <v>2015</v>
      </c>
      <c r="D155" s="168" t="s">
        <v>78</v>
      </c>
      <c r="E155" s="169">
        <v>407</v>
      </c>
      <c r="F155" s="169">
        <v>243</v>
      </c>
      <c r="G155" s="169">
        <v>33</v>
      </c>
      <c r="H155" s="169">
        <v>114</v>
      </c>
      <c r="I155" s="169">
        <v>3</v>
      </c>
      <c r="J155" s="169">
        <v>14</v>
      </c>
    </row>
    <row r="156" spans="1:10" ht="13.5" thickBot="1" x14ac:dyDescent="0.25">
      <c r="A156" s="629"/>
      <c r="B156" s="634"/>
      <c r="C156" s="634"/>
      <c r="D156" s="168" t="s">
        <v>7</v>
      </c>
      <c r="E156" s="169">
        <v>185</v>
      </c>
      <c r="F156" s="169">
        <v>116</v>
      </c>
      <c r="G156" s="169">
        <v>14</v>
      </c>
      <c r="H156" s="169">
        <v>44</v>
      </c>
      <c r="I156" s="169">
        <v>3</v>
      </c>
      <c r="J156" s="169">
        <v>8</v>
      </c>
    </row>
    <row r="157" spans="1:10" ht="13.5" thickBot="1" x14ac:dyDescent="0.25">
      <c r="A157" s="629"/>
      <c r="B157" s="634"/>
      <c r="C157" s="634"/>
      <c r="D157" s="168" t="s">
        <v>4</v>
      </c>
      <c r="E157" s="169">
        <v>222</v>
      </c>
      <c r="F157" s="169">
        <v>127</v>
      </c>
      <c r="G157" s="169">
        <v>19</v>
      </c>
      <c r="H157" s="169">
        <v>70</v>
      </c>
      <c r="I157" s="169">
        <v>0</v>
      </c>
      <c r="J157" s="169">
        <v>6</v>
      </c>
    </row>
    <row r="158" spans="1:10" ht="13.5" thickBot="1" x14ac:dyDescent="0.25">
      <c r="A158" s="629"/>
      <c r="B158" s="174"/>
      <c r="C158" s="174"/>
      <c r="D158" s="168"/>
      <c r="E158" s="169"/>
      <c r="F158" s="169"/>
      <c r="G158" s="169"/>
      <c r="H158" s="169"/>
      <c r="I158" s="169"/>
      <c r="J158" s="169"/>
    </row>
    <row r="159" spans="1:10" ht="13.5" thickBot="1" x14ac:dyDescent="0.25">
      <c r="A159" s="629"/>
      <c r="B159" s="633" t="s">
        <v>83</v>
      </c>
      <c r="C159" s="173">
        <v>2013</v>
      </c>
      <c r="D159" s="168" t="s">
        <v>78</v>
      </c>
      <c r="E159" s="169">
        <v>773</v>
      </c>
      <c r="F159" s="169">
        <v>600</v>
      </c>
      <c r="G159" s="169">
        <v>41</v>
      </c>
      <c r="H159" s="169">
        <v>119</v>
      </c>
      <c r="I159" s="169">
        <v>7</v>
      </c>
      <c r="J159" s="169">
        <v>6</v>
      </c>
    </row>
    <row r="160" spans="1:10" ht="13.5" thickBot="1" x14ac:dyDescent="0.25">
      <c r="A160" s="629"/>
      <c r="B160" s="634"/>
      <c r="C160" s="633">
        <v>2014</v>
      </c>
      <c r="D160" s="168" t="s">
        <v>78</v>
      </c>
      <c r="E160" s="169">
        <v>862</v>
      </c>
      <c r="F160" s="169">
        <v>616</v>
      </c>
      <c r="G160" s="169">
        <v>47</v>
      </c>
      <c r="H160" s="169">
        <v>182</v>
      </c>
      <c r="I160" s="169">
        <v>3</v>
      </c>
      <c r="J160" s="169">
        <v>14</v>
      </c>
    </row>
    <row r="161" spans="1:10" ht="13.5" thickBot="1" x14ac:dyDescent="0.25">
      <c r="A161" s="629"/>
      <c r="B161" s="634"/>
      <c r="C161" s="634"/>
      <c r="D161" s="168" t="s">
        <v>7</v>
      </c>
      <c r="E161" s="169">
        <v>204</v>
      </c>
      <c r="F161" s="169">
        <v>144</v>
      </c>
      <c r="G161" s="169">
        <v>14</v>
      </c>
      <c r="H161" s="169">
        <v>42</v>
      </c>
      <c r="I161" s="169">
        <v>1</v>
      </c>
      <c r="J161" s="169">
        <v>3</v>
      </c>
    </row>
    <row r="162" spans="1:10" ht="13.5" thickBot="1" x14ac:dyDescent="0.25">
      <c r="A162" s="629"/>
      <c r="B162" s="634"/>
      <c r="C162" s="634"/>
      <c r="D162" s="168" t="s">
        <v>4</v>
      </c>
      <c r="E162" s="169">
        <v>213</v>
      </c>
      <c r="F162" s="169">
        <v>170</v>
      </c>
      <c r="G162" s="169">
        <v>7</v>
      </c>
      <c r="H162" s="169">
        <v>33</v>
      </c>
      <c r="I162" s="169">
        <v>0</v>
      </c>
      <c r="J162" s="169">
        <v>3</v>
      </c>
    </row>
    <row r="163" spans="1:10" ht="13.5" thickBot="1" x14ac:dyDescent="0.25">
      <c r="A163" s="629"/>
      <c r="B163" s="634"/>
      <c r="C163" s="634"/>
      <c r="D163" s="168" t="s">
        <v>5</v>
      </c>
      <c r="E163" s="169">
        <v>222</v>
      </c>
      <c r="F163" s="169">
        <v>143</v>
      </c>
      <c r="G163" s="169">
        <v>16</v>
      </c>
      <c r="H163" s="169">
        <v>59</v>
      </c>
      <c r="I163" s="169">
        <v>0</v>
      </c>
      <c r="J163" s="169">
        <v>4</v>
      </c>
    </row>
    <row r="164" spans="1:10" ht="13.5" thickBot="1" x14ac:dyDescent="0.25">
      <c r="A164" s="629"/>
      <c r="B164" s="634"/>
      <c r="C164" s="635"/>
      <c r="D164" s="168" t="s">
        <v>6</v>
      </c>
      <c r="E164" s="169">
        <v>223</v>
      </c>
      <c r="F164" s="169">
        <v>159</v>
      </c>
      <c r="G164" s="169">
        <v>10</v>
      </c>
      <c r="H164" s="169">
        <v>48</v>
      </c>
      <c r="I164" s="169">
        <v>2</v>
      </c>
      <c r="J164" s="169">
        <v>4</v>
      </c>
    </row>
    <row r="165" spans="1:10" ht="13.5" thickBot="1" x14ac:dyDescent="0.25">
      <c r="A165" s="629"/>
      <c r="B165" s="634"/>
      <c r="C165" s="174"/>
      <c r="D165" s="168"/>
      <c r="E165" s="169"/>
      <c r="F165" s="169"/>
      <c r="G165" s="169"/>
      <c r="H165" s="169"/>
      <c r="I165" s="169"/>
      <c r="J165" s="169"/>
    </row>
    <row r="166" spans="1:10" ht="13.5" thickBot="1" x14ac:dyDescent="0.25">
      <c r="A166" s="629"/>
      <c r="B166" s="634"/>
      <c r="C166" s="633">
        <v>2015</v>
      </c>
      <c r="D166" s="168" t="s">
        <v>78</v>
      </c>
      <c r="E166" s="169">
        <v>420</v>
      </c>
      <c r="F166" s="169">
        <v>297</v>
      </c>
      <c r="G166" s="169">
        <v>36</v>
      </c>
      <c r="H166" s="169">
        <v>76</v>
      </c>
      <c r="I166" s="169">
        <v>2</v>
      </c>
      <c r="J166" s="169">
        <v>9</v>
      </c>
    </row>
    <row r="167" spans="1:10" ht="13.5" thickBot="1" x14ac:dyDescent="0.25">
      <c r="A167" s="629"/>
      <c r="B167" s="634"/>
      <c r="C167" s="634"/>
      <c r="D167" s="168" t="s">
        <v>7</v>
      </c>
      <c r="E167" s="169">
        <v>208</v>
      </c>
      <c r="F167" s="169">
        <v>145</v>
      </c>
      <c r="G167" s="169">
        <v>19</v>
      </c>
      <c r="H167" s="169">
        <v>38</v>
      </c>
      <c r="I167" s="169">
        <v>0</v>
      </c>
      <c r="J167" s="169">
        <v>6</v>
      </c>
    </row>
    <row r="168" spans="1:10" ht="13.5" thickBot="1" x14ac:dyDescent="0.25">
      <c r="A168" s="629"/>
      <c r="B168" s="634"/>
      <c r="C168" s="634"/>
      <c r="D168" s="168" t="s">
        <v>4</v>
      </c>
      <c r="E168" s="169">
        <v>212</v>
      </c>
      <c r="F168" s="169">
        <v>152</v>
      </c>
      <c r="G168" s="169">
        <v>17</v>
      </c>
      <c r="H168" s="169">
        <v>38</v>
      </c>
      <c r="I168" s="169">
        <v>2</v>
      </c>
      <c r="J168" s="169">
        <v>3</v>
      </c>
    </row>
    <row r="169" spans="1:10" ht="13.5" thickBot="1" x14ac:dyDescent="0.25">
      <c r="A169" s="629"/>
      <c r="B169" s="174"/>
      <c r="C169" s="174"/>
      <c r="D169" s="168"/>
      <c r="E169" s="169"/>
      <c r="F169" s="169"/>
      <c r="G169" s="169"/>
      <c r="H169" s="169"/>
      <c r="I169" s="169"/>
      <c r="J169" s="169"/>
    </row>
    <row r="170" spans="1:10" ht="13.5" thickBot="1" x14ac:dyDescent="0.25">
      <c r="A170" s="629"/>
      <c r="B170" s="633" t="s">
        <v>84</v>
      </c>
      <c r="C170" s="173">
        <v>2013</v>
      </c>
      <c r="D170" s="168" t="s">
        <v>78</v>
      </c>
      <c r="E170" s="169">
        <v>35</v>
      </c>
      <c r="F170" s="169">
        <v>30</v>
      </c>
      <c r="G170" s="169">
        <v>0</v>
      </c>
      <c r="H170" s="169">
        <v>5</v>
      </c>
      <c r="I170" s="169">
        <v>0</v>
      </c>
      <c r="J170" s="169">
        <v>0</v>
      </c>
    </row>
    <row r="171" spans="1:10" ht="13.5" thickBot="1" x14ac:dyDescent="0.25">
      <c r="A171" s="629"/>
      <c r="B171" s="634"/>
      <c r="C171" s="633">
        <v>2014</v>
      </c>
      <c r="D171" s="168" t="s">
        <v>78</v>
      </c>
      <c r="E171" s="169">
        <v>20</v>
      </c>
      <c r="F171" s="169">
        <v>15</v>
      </c>
      <c r="G171" s="169">
        <v>1</v>
      </c>
      <c r="H171" s="169">
        <v>4</v>
      </c>
      <c r="I171" s="169">
        <v>0</v>
      </c>
      <c r="J171" s="169">
        <v>0</v>
      </c>
    </row>
    <row r="172" spans="1:10" ht="13.5" thickBot="1" x14ac:dyDescent="0.25">
      <c r="A172" s="629"/>
      <c r="B172" s="634"/>
      <c r="C172" s="634"/>
      <c r="D172" s="168" t="s">
        <v>7</v>
      </c>
      <c r="E172" s="169">
        <v>6</v>
      </c>
      <c r="F172" s="169">
        <v>5</v>
      </c>
      <c r="G172" s="169">
        <v>1</v>
      </c>
      <c r="H172" s="169">
        <v>0</v>
      </c>
      <c r="I172" s="169">
        <v>0</v>
      </c>
      <c r="J172" s="169">
        <v>0</v>
      </c>
    </row>
    <row r="173" spans="1:10" ht="13.5" thickBot="1" x14ac:dyDescent="0.25">
      <c r="A173" s="629"/>
      <c r="B173" s="634"/>
      <c r="C173" s="634"/>
      <c r="D173" s="168" t="s">
        <v>4</v>
      </c>
      <c r="E173" s="169">
        <v>2</v>
      </c>
      <c r="F173" s="169">
        <v>2</v>
      </c>
      <c r="G173" s="169">
        <v>0</v>
      </c>
      <c r="H173" s="169">
        <v>0</v>
      </c>
      <c r="I173" s="169">
        <v>0</v>
      </c>
      <c r="J173" s="169">
        <v>0</v>
      </c>
    </row>
    <row r="174" spans="1:10" ht="13.5" thickBot="1" x14ac:dyDescent="0.25">
      <c r="A174" s="629"/>
      <c r="B174" s="634"/>
      <c r="C174" s="634"/>
      <c r="D174" s="168" t="s">
        <v>5</v>
      </c>
      <c r="E174" s="169">
        <v>6</v>
      </c>
      <c r="F174" s="169">
        <v>5</v>
      </c>
      <c r="G174" s="169">
        <v>0</v>
      </c>
      <c r="H174" s="169">
        <v>1</v>
      </c>
      <c r="I174" s="169">
        <v>0</v>
      </c>
      <c r="J174" s="169">
        <v>0</v>
      </c>
    </row>
    <row r="175" spans="1:10" ht="13.5" thickBot="1" x14ac:dyDescent="0.25">
      <c r="A175" s="629"/>
      <c r="B175" s="634"/>
      <c r="C175" s="635"/>
      <c r="D175" s="168" t="s">
        <v>6</v>
      </c>
      <c r="E175" s="169">
        <v>6</v>
      </c>
      <c r="F175" s="169">
        <v>3</v>
      </c>
      <c r="G175" s="169">
        <v>0</v>
      </c>
      <c r="H175" s="169">
        <v>3</v>
      </c>
      <c r="I175" s="169">
        <v>0</v>
      </c>
      <c r="J175" s="169">
        <v>0</v>
      </c>
    </row>
    <row r="176" spans="1:10" ht="13.5" thickBot="1" x14ac:dyDescent="0.25">
      <c r="A176" s="629"/>
      <c r="B176" s="634"/>
      <c r="C176" s="174"/>
      <c r="D176" s="168"/>
      <c r="E176" s="169"/>
      <c r="F176" s="169"/>
      <c r="G176" s="169"/>
      <c r="H176" s="169"/>
      <c r="I176" s="169"/>
      <c r="J176" s="169"/>
    </row>
    <row r="177" spans="1:10" ht="13.5" thickBot="1" x14ac:dyDescent="0.25">
      <c r="A177" s="629"/>
      <c r="B177" s="634"/>
      <c r="C177" s="633">
        <v>2015</v>
      </c>
      <c r="D177" s="168" t="s">
        <v>78</v>
      </c>
      <c r="E177" s="169">
        <v>13</v>
      </c>
      <c r="F177" s="169">
        <v>9</v>
      </c>
      <c r="G177" s="169">
        <v>1</v>
      </c>
      <c r="H177" s="169">
        <v>3</v>
      </c>
      <c r="I177" s="169">
        <v>0</v>
      </c>
      <c r="J177" s="169">
        <v>0</v>
      </c>
    </row>
    <row r="178" spans="1:10" ht="13.5" thickBot="1" x14ac:dyDescent="0.25">
      <c r="A178" s="629"/>
      <c r="B178" s="634"/>
      <c r="C178" s="634"/>
      <c r="D178" s="168" t="s">
        <v>7</v>
      </c>
      <c r="E178" s="169">
        <v>5</v>
      </c>
      <c r="F178" s="169">
        <v>4</v>
      </c>
      <c r="G178" s="169">
        <v>1</v>
      </c>
      <c r="H178" s="169">
        <v>0</v>
      </c>
      <c r="I178" s="169">
        <v>0</v>
      </c>
      <c r="J178" s="169">
        <v>0</v>
      </c>
    </row>
    <row r="179" spans="1:10" ht="13.5" thickBot="1" x14ac:dyDescent="0.25">
      <c r="A179" s="629"/>
      <c r="B179" s="634"/>
      <c r="C179" s="634"/>
      <c r="D179" s="168" t="s">
        <v>4</v>
      </c>
      <c r="E179" s="169">
        <v>8</v>
      </c>
      <c r="F179" s="169">
        <v>5</v>
      </c>
      <c r="G179" s="169">
        <v>0</v>
      </c>
      <c r="H179" s="169">
        <v>3</v>
      </c>
      <c r="I179" s="169">
        <v>0</v>
      </c>
      <c r="J179" s="169">
        <v>0</v>
      </c>
    </row>
  </sheetData>
  <mergeCells count="60">
    <mergeCell ref="A1:D4"/>
    <mergeCell ref="E1:J1"/>
    <mergeCell ref="E2:J2"/>
    <mergeCell ref="E3:E4"/>
    <mergeCell ref="F3:J3"/>
    <mergeCell ref="B16:B25"/>
    <mergeCell ref="C17:C21"/>
    <mergeCell ref="C23:C25"/>
    <mergeCell ref="B27:B36"/>
    <mergeCell ref="C28:C32"/>
    <mergeCell ref="C34:C36"/>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C72:C76"/>
    <mergeCell ref="C78:C80"/>
    <mergeCell ref="B82:B91"/>
    <mergeCell ref="C83:C87"/>
    <mergeCell ref="C89:C91"/>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s>
  <pageMargins left="0.70866141732283472" right="0.70866141732283472" top="0.74803149606299213" bottom="0.74803149606299213" header="0.31496062992125984" footer="0.31496062992125984"/>
  <pageSetup paperSize="9" scale="7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40625" defaultRowHeight="12.75" x14ac:dyDescent="0.2"/>
  <cols>
    <col min="1" max="3" width="9.140625" style="8"/>
    <col min="4" max="4" width="15.28515625" style="8" customWidth="1"/>
    <col min="5" max="16384" width="9.140625" style="8"/>
  </cols>
  <sheetData>
    <row r="1" spans="1:15" ht="13.5" thickBot="1" x14ac:dyDescent="0.25">
      <c r="A1" s="671"/>
      <c r="B1" s="672"/>
      <c r="C1" s="672"/>
      <c r="D1" s="673"/>
      <c r="E1" s="680" t="s">
        <v>76</v>
      </c>
      <c r="F1" s="681"/>
      <c r="G1" s="681"/>
      <c r="H1" s="681"/>
      <c r="I1" s="681"/>
      <c r="J1" s="681"/>
      <c r="K1" s="681"/>
      <c r="L1" s="681"/>
    </row>
    <row r="2" spans="1:15" ht="13.5" thickBot="1" x14ac:dyDescent="0.25">
      <c r="A2" s="674"/>
      <c r="B2" s="675"/>
      <c r="C2" s="675"/>
      <c r="D2" s="676"/>
      <c r="E2" s="682" t="s">
        <v>77</v>
      </c>
      <c r="F2" s="683"/>
      <c r="G2" s="683"/>
      <c r="H2" s="683"/>
      <c r="I2" s="683"/>
      <c r="J2" s="683"/>
      <c r="K2" s="683"/>
      <c r="L2" s="683"/>
    </row>
    <row r="3" spans="1:15" ht="13.5" thickBot="1" x14ac:dyDescent="0.25">
      <c r="A3" s="674"/>
      <c r="B3" s="675"/>
      <c r="C3" s="675"/>
      <c r="D3" s="676"/>
      <c r="E3" s="684" t="s">
        <v>78</v>
      </c>
      <c r="F3" s="682" t="s">
        <v>86</v>
      </c>
      <c r="G3" s="683"/>
      <c r="H3" s="683"/>
      <c r="I3" s="683"/>
      <c r="J3" s="683"/>
      <c r="K3" s="683"/>
      <c r="L3" s="683"/>
    </row>
    <row r="4" spans="1:15" ht="64.5" thickBot="1" x14ac:dyDescent="0.25">
      <c r="A4" s="677"/>
      <c r="B4" s="678"/>
      <c r="C4" s="678"/>
      <c r="D4" s="679"/>
      <c r="E4" s="685"/>
      <c r="F4" s="289" t="s">
        <v>88</v>
      </c>
      <c r="G4" s="289" t="s">
        <v>17</v>
      </c>
      <c r="H4" s="289" t="s">
        <v>0</v>
      </c>
      <c r="I4" s="289" t="s">
        <v>8</v>
      </c>
      <c r="J4" s="289" t="s">
        <v>19</v>
      </c>
      <c r="K4" s="289" t="s">
        <v>23</v>
      </c>
      <c r="L4" s="290" t="s">
        <v>87</v>
      </c>
    </row>
    <row r="5" spans="1:15" ht="13.5" thickBot="1" x14ac:dyDescent="0.25">
      <c r="A5" s="669" t="s">
        <v>35</v>
      </c>
      <c r="B5" s="664" t="s">
        <v>81</v>
      </c>
      <c r="C5" s="291">
        <v>2013</v>
      </c>
      <c r="D5" s="292" t="s">
        <v>35</v>
      </c>
      <c r="E5" s="293">
        <v>1523</v>
      </c>
      <c r="F5" s="293">
        <v>240</v>
      </c>
      <c r="G5" s="293">
        <v>44</v>
      </c>
      <c r="H5" s="293">
        <v>121</v>
      </c>
      <c r="I5" s="293">
        <v>770</v>
      </c>
      <c r="J5" s="293">
        <v>22</v>
      </c>
      <c r="K5" s="293">
        <v>245</v>
      </c>
      <c r="L5" s="293">
        <v>81</v>
      </c>
      <c r="O5" s="293"/>
    </row>
    <row r="6" spans="1:15" ht="13.5" thickBot="1" x14ac:dyDescent="0.25">
      <c r="A6" s="670"/>
      <c r="B6" s="665"/>
      <c r="C6" s="664">
        <v>2014</v>
      </c>
      <c r="D6" s="292" t="s">
        <v>35</v>
      </c>
      <c r="E6" s="293">
        <v>728</v>
      </c>
      <c r="F6" s="293">
        <v>120</v>
      </c>
      <c r="G6" s="293">
        <v>30</v>
      </c>
      <c r="H6" s="293">
        <v>113</v>
      </c>
      <c r="I6" s="293">
        <v>368</v>
      </c>
      <c r="J6" s="293">
        <v>28</v>
      </c>
      <c r="K6" s="293">
        <v>39</v>
      </c>
      <c r="L6" s="293">
        <v>30</v>
      </c>
    </row>
    <row r="7" spans="1:15" ht="13.5" thickBot="1" x14ac:dyDescent="0.25">
      <c r="A7" s="670"/>
      <c r="B7" s="665"/>
      <c r="C7" s="665"/>
      <c r="D7" s="292" t="s">
        <v>7</v>
      </c>
      <c r="E7" s="293">
        <v>186</v>
      </c>
      <c r="F7" s="293">
        <v>25</v>
      </c>
      <c r="G7" s="293">
        <v>5</v>
      </c>
      <c r="H7" s="293">
        <v>41</v>
      </c>
      <c r="I7" s="293">
        <v>105</v>
      </c>
      <c r="J7" s="293">
        <v>3</v>
      </c>
      <c r="K7" s="293">
        <v>0</v>
      </c>
      <c r="L7" s="293">
        <v>7</v>
      </c>
    </row>
    <row r="8" spans="1:15" ht="13.5" thickBot="1" x14ac:dyDescent="0.25">
      <c r="A8" s="670"/>
      <c r="B8" s="665"/>
      <c r="C8" s="665"/>
      <c r="D8" s="292" t="s">
        <v>4</v>
      </c>
      <c r="E8" s="293">
        <v>179</v>
      </c>
      <c r="F8" s="293">
        <v>36</v>
      </c>
      <c r="G8" s="293">
        <v>3</v>
      </c>
      <c r="H8" s="293">
        <v>26</v>
      </c>
      <c r="I8" s="293">
        <v>89</v>
      </c>
      <c r="J8" s="293">
        <v>6</v>
      </c>
      <c r="K8" s="293">
        <v>16</v>
      </c>
      <c r="L8" s="293">
        <v>3</v>
      </c>
    </row>
    <row r="9" spans="1:15" ht="13.5" thickBot="1" x14ac:dyDescent="0.25">
      <c r="A9" s="670"/>
      <c r="B9" s="665"/>
      <c r="C9" s="665"/>
      <c r="D9" s="292" t="s">
        <v>5</v>
      </c>
      <c r="E9" s="293">
        <v>205</v>
      </c>
      <c r="F9" s="293">
        <v>35</v>
      </c>
      <c r="G9" s="293">
        <v>14</v>
      </c>
      <c r="H9" s="293">
        <v>27</v>
      </c>
      <c r="I9" s="293">
        <v>98</v>
      </c>
      <c r="J9" s="293">
        <v>10</v>
      </c>
      <c r="K9" s="293">
        <v>5</v>
      </c>
      <c r="L9" s="293">
        <v>16</v>
      </c>
    </row>
    <row r="10" spans="1:15" ht="13.5" thickBot="1" x14ac:dyDescent="0.25">
      <c r="A10" s="670"/>
      <c r="B10" s="665"/>
      <c r="C10" s="666"/>
      <c r="D10" s="292" t="s">
        <v>6</v>
      </c>
      <c r="E10" s="293">
        <v>158</v>
      </c>
      <c r="F10" s="293">
        <v>24</v>
      </c>
      <c r="G10" s="293">
        <v>8</v>
      </c>
      <c r="H10" s="293">
        <v>19</v>
      </c>
      <c r="I10" s="293">
        <v>76</v>
      </c>
      <c r="J10" s="293">
        <v>9</v>
      </c>
      <c r="K10" s="293">
        <v>18</v>
      </c>
      <c r="L10" s="293">
        <v>4</v>
      </c>
    </row>
    <row r="11" spans="1:15" ht="13.5" thickBot="1" x14ac:dyDescent="0.25">
      <c r="A11" s="670"/>
      <c r="B11" s="665"/>
      <c r="C11" s="294"/>
      <c r="D11" s="292"/>
      <c r="E11" s="293"/>
      <c r="F11" s="293"/>
      <c r="G11" s="293"/>
      <c r="H11" s="293"/>
      <c r="I11" s="293"/>
      <c r="J11" s="293"/>
      <c r="K11" s="293"/>
      <c r="L11" s="293"/>
    </row>
    <row r="12" spans="1:15" ht="13.5" thickBot="1" x14ac:dyDescent="0.25">
      <c r="A12" s="670"/>
      <c r="B12" s="665"/>
      <c r="C12" s="664">
        <v>2015</v>
      </c>
      <c r="D12" s="292" t="s">
        <v>35</v>
      </c>
      <c r="E12" s="293">
        <v>339</v>
      </c>
      <c r="F12" s="293">
        <v>53</v>
      </c>
      <c r="G12" s="293">
        <v>35</v>
      </c>
      <c r="H12" s="293">
        <v>43</v>
      </c>
      <c r="I12" s="293">
        <v>117</v>
      </c>
      <c r="J12" s="293">
        <v>15</v>
      </c>
      <c r="K12" s="293">
        <v>57</v>
      </c>
      <c r="L12" s="293">
        <v>19</v>
      </c>
    </row>
    <row r="13" spans="1:15" ht="13.5" thickBot="1" x14ac:dyDescent="0.25">
      <c r="A13" s="670"/>
      <c r="B13" s="665"/>
      <c r="C13" s="665"/>
      <c r="D13" s="292" t="s">
        <v>7</v>
      </c>
      <c r="E13" s="293">
        <v>173</v>
      </c>
      <c r="F13" s="293">
        <v>31</v>
      </c>
      <c r="G13" s="293">
        <v>21</v>
      </c>
      <c r="H13" s="293">
        <v>18</v>
      </c>
      <c r="I13" s="293">
        <v>72</v>
      </c>
      <c r="J13" s="293">
        <v>9</v>
      </c>
      <c r="K13" s="293">
        <v>14</v>
      </c>
      <c r="L13" s="293">
        <v>8</v>
      </c>
    </row>
    <row r="14" spans="1:15" ht="13.5" thickBot="1" x14ac:dyDescent="0.25">
      <c r="A14" s="670"/>
      <c r="B14" s="665"/>
      <c r="C14" s="665"/>
      <c r="D14" s="292" t="s">
        <v>4</v>
      </c>
      <c r="E14" s="293">
        <v>166</v>
      </c>
      <c r="F14" s="293">
        <v>22</v>
      </c>
      <c r="G14" s="293">
        <v>14</v>
      </c>
      <c r="H14" s="293">
        <v>25</v>
      </c>
      <c r="I14" s="293">
        <v>45</v>
      </c>
      <c r="J14" s="293">
        <v>6</v>
      </c>
      <c r="K14" s="293">
        <v>43</v>
      </c>
      <c r="L14" s="293">
        <v>11</v>
      </c>
    </row>
    <row r="15" spans="1:15" ht="13.5" thickBot="1" x14ac:dyDescent="0.25">
      <c r="A15" s="670"/>
      <c r="B15" s="294"/>
      <c r="C15" s="294"/>
      <c r="D15" s="292"/>
      <c r="E15" s="293"/>
      <c r="F15" s="293"/>
      <c r="G15" s="293"/>
      <c r="H15" s="293"/>
      <c r="I15" s="293"/>
      <c r="J15" s="293"/>
      <c r="K15" s="293"/>
      <c r="L15" s="293"/>
    </row>
    <row r="16" spans="1:15" ht="13.5" thickBot="1" x14ac:dyDescent="0.25">
      <c r="A16" s="670"/>
      <c r="B16" s="664" t="s">
        <v>82</v>
      </c>
      <c r="C16" s="291">
        <v>2013</v>
      </c>
      <c r="D16" s="292" t="s">
        <v>35</v>
      </c>
      <c r="E16" s="293">
        <v>4923</v>
      </c>
      <c r="F16" s="293">
        <v>638</v>
      </c>
      <c r="G16" s="293">
        <v>127</v>
      </c>
      <c r="H16" s="293">
        <v>713</v>
      </c>
      <c r="I16" s="293">
        <v>2726</v>
      </c>
      <c r="J16" s="293">
        <v>62</v>
      </c>
      <c r="K16" s="293">
        <v>277</v>
      </c>
      <c r="L16" s="293">
        <v>380</v>
      </c>
    </row>
    <row r="17" spans="1:12" ht="13.5" thickBot="1" x14ac:dyDescent="0.25">
      <c r="A17" s="670"/>
      <c r="B17" s="665"/>
      <c r="C17" s="664">
        <v>2014</v>
      </c>
      <c r="D17" s="292" t="s">
        <v>35</v>
      </c>
      <c r="E17" s="293">
        <v>2122</v>
      </c>
      <c r="F17" s="293">
        <v>220</v>
      </c>
      <c r="G17" s="293">
        <v>100</v>
      </c>
      <c r="H17" s="293">
        <v>694</v>
      </c>
      <c r="I17" s="293">
        <v>950</v>
      </c>
      <c r="J17" s="293">
        <v>38</v>
      </c>
      <c r="K17" s="293">
        <v>32</v>
      </c>
      <c r="L17" s="293">
        <v>88</v>
      </c>
    </row>
    <row r="18" spans="1:12" ht="13.5" thickBot="1" x14ac:dyDescent="0.25">
      <c r="A18" s="670"/>
      <c r="B18" s="665"/>
      <c r="C18" s="665"/>
      <c r="D18" s="292" t="s">
        <v>7</v>
      </c>
      <c r="E18" s="293">
        <v>774</v>
      </c>
      <c r="F18" s="293">
        <v>81</v>
      </c>
      <c r="G18" s="293">
        <v>26</v>
      </c>
      <c r="H18" s="293">
        <v>276</v>
      </c>
      <c r="I18" s="293">
        <v>327</v>
      </c>
      <c r="J18" s="293">
        <v>12</v>
      </c>
      <c r="K18" s="293">
        <v>0</v>
      </c>
      <c r="L18" s="293">
        <v>52</v>
      </c>
    </row>
    <row r="19" spans="1:12" ht="13.5" thickBot="1" x14ac:dyDescent="0.25">
      <c r="A19" s="670"/>
      <c r="B19" s="665"/>
      <c r="C19" s="665"/>
      <c r="D19" s="292" t="s">
        <v>4</v>
      </c>
      <c r="E19" s="293">
        <v>492</v>
      </c>
      <c r="F19" s="293">
        <v>52</v>
      </c>
      <c r="G19" s="293">
        <v>23</v>
      </c>
      <c r="H19" s="293">
        <v>151</v>
      </c>
      <c r="I19" s="293">
        <v>231</v>
      </c>
      <c r="J19" s="293">
        <v>4</v>
      </c>
      <c r="K19" s="293">
        <v>16</v>
      </c>
      <c r="L19" s="293">
        <v>15</v>
      </c>
    </row>
    <row r="20" spans="1:12" ht="13.5" thickBot="1" x14ac:dyDescent="0.25">
      <c r="A20" s="670"/>
      <c r="B20" s="665"/>
      <c r="C20" s="665"/>
      <c r="D20" s="292" t="s">
        <v>5</v>
      </c>
      <c r="E20" s="293">
        <v>431</v>
      </c>
      <c r="F20" s="293">
        <v>47</v>
      </c>
      <c r="G20" s="293">
        <v>28</v>
      </c>
      <c r="H20" s="293">
        <v>128</v>
      </c>
      <c r="I20" s="293">
        <v>205</v>
      </c>
      <c r="J20" s="293">
        <v>11</v>
      </c>
      <c r="K20" s="293">
        <v>4</v>
      </c>
      <c r="L20" s="293">
        <v>8</v>
      </c>
    </row>
    <row r="21" spans="1:12" ht="13.5" thickBot="1" x14ac:dyDescent="0.25">
      <c r="A21" s="670"/>
      <c r="B21" s="665"/>
      <c r="C21" s="666"/>
      <c r="D21" s="292" t="s">
        <v>6</v>
      </c>
      <c r="E21" s="293">
        <v>425</v>
      </c>
      <c r="F21" s="293">
        <v>40</v>
      </c>
      <c r="G21" s="293">
        <v>23</v>
      </c>
      <c r="H21" s="293">
        <v>139</v>
      </c>
      <c r="I21" s="293">
        <v>187</v>
      </c>
      <c r="J21" s="293">
        <v>11</v>
      </c>
      <c r="K21" s="293">
        <v>12</v>
      </c>
      <c r="L21" s="293">
        <v>13</v>
      </c>
    </row>
    <row r="22" spans="1:12" ht="13.5" thickBot="1" x14ac:dyDescent="0.25">
      <c r="A22" s="670"/>
      <c r="B22" s="665"/>
      <c r="C22" s="294"/>
      <c r="D22" s="292"/>
      <c r="E22" s="293"/>
      <c r="F22" s="293"/>
      <c r="G22" s="293"/>
      <c r="H22" s="293"/>
      <c r="I22" s="293"/>
      <c r="J22" s="293"/>
      <c r="K22" s="293"/>
      <c r="L22" s="293"/>
    </row>
    <row r="23" spans="1:12" ht="13.5" thickBot="1" x14ac:dyDescent="0.25">
      <c r="A23" s="670"/>
      <c r="B23" s="665"/>
      <c r="C23" s="664">
        <v>2015</v>
      </c>
      <c r="D23" s="292" t="s">
        <v>35</v>
      </c>
      <c r="E23" s="293">
        <v>791</v>
      </c>
      <c r="F23" s="293">
        <v>95</v>
      </c>
      <c r="G23" s="293">
        <v>37</v>
      </c>
      <c r="H23" s="293">
        <v>239</v>
      </c>
      <c r="I23" s="293">
        <v>325</v>
      </c>
      <c r="J23" s="293">
        <v>11</v>
      </c>
      <c r="K23" s="293">
        <v>35</v>
      </c>
      <c r="L23" s="293">
        <v>49</v>
      </c>
    </row>
    <row r="24" spans="1:12" ht="13.5" thickBot="1" x14ac:dyDescent="0.25">
      <c r="A24" s="670"/>
      <c r="B24" s="665"/>
      <c r="C24" s="665"/>
      <c r="D24" s="292" t="s">
        <v>7</v>
      </c>
      <c r="E24" s="293">
        <v>401</v>
      </c>
      <c r="F24" s="293">
        <v>45</v>
      </c>
      <c r="G24" s="293">
        <v>23</v>
      </c>
      <c r="H24" s="293">
        <v>97</v>
      </c>
      <c r="I24" s="293">
        <v>197</v>
      </c>
      <c r="J24" s="293">
        <v>3</v>
      </c>
      <c r="K24" s="293">
        <v>13</v>
      </c>
      <c r="L24" s="293">
        <v>23</v>
      </c>
    </row>
    <row r="25" spans="1:12" ht="13.5" thickBot="1" x14ac:dyDescent="0.25">
      <c r="A25" s="670"/>
      <c r="B25" s="665"/>
      <c r="C25" s="665"/>
      <c r="D25" s="292" t="s">
        <v>4</v>
      </c>
      <c r="E25" s="293">
        <v>390</v>
      </c>
      <c r="F25" s="293">
        <v>50</v>
      </c>
      <c r="G25" s="293">
        <v>14</v>
      </c>
      <c r="H25" s="293">
        <v>142</v>
      </c>
      <c r="I25" s="293">
        <v>128</v>
      </c>
      <c r="J25" s="293">
        <v>8</v>
      </c>
      <c r="K25" s="293">
        <v>22</v>
      </c>
      <c r="L25" s="293">
        <v>26</v>
      </c>
    </row>
    <row r="26" spans="1:12" ht="13.5" thickBot="1" x14ac:dyDescent="0.25">
      <c r="A26" s="670"/>
      <c r="B26" s="294"/>
      <c r="C26" s="294"/>
      <c r="D26" s="292"/>
      <c r="E26" s="293"/>
      <c r="F26" s="293"/>
      <c r="G26" s="293"/>
      <c r="H26" s="293"/>
      <c r="I26" s="293"/>
      <c r="J26" s="293"/>
      <c r="K26" s="293"/>
      <c r="L26" s="293"/>
    </row>
    <row r="27" spans="1:12" ht="13.5" thickBot="1" x14ac:dyDescent="0.25">
      <c r="A27" s="670"/>
      <c r="B27" s="664" t="s">
        <v>83</v>
      </c>
      <c r="C27" s="291">
        <v>2013</v>
      </c>
      <c r="D27" s="292" t="s">
        <v>35</v>
      </c>
      <c r="E27" s="293">
        <v>142</v>
      </c>
      <c r="F27" s="293">
        <v>30</v>
      </c>
      <c r="G27" s="293">
        <v>6</v>
      </c>
      <c r="H27" s="293">
        <v>15</v>
      </c>
      <c r="I27" s="293">
        <v>65</v>
      </c>
      <c r="J27" s="293">
        <v>1</v>
      </c>
      <c r="K27" s="293">
        <v>24</v>
      </c>
      <c r="L27" s="293">
        <v>1</v>
      </c>
    </row>
    <row r="28" spans="1:12" ht="13.5" thickBot="1" x14ac:dyDescent="0.25">
      <c r="A28" s="670"/>
      <c r="B28" s="665"/>
      <c r="C28" s="664">
        <v>2014</v>
      </c>
      <c r="D28" s="292" t="s">
        <v>35</v>
      </c>
      <c r="E28" s="293">
        <v>92</v>
      </c>
      <c r="F28" s="293">
        <v>25</v>
      </c>
      <c r="G28" s="293">
        <v>12</v>
      </c>
      <c r="H28" s="293">
        <v>13</v>
      </c>
      <c r="I28" s="293">
        <v>26</v>
      </c>
      <c r="J28" s="293">
        <v>5</v>
      </c>
      <c r="K28" s="293">
        <v>7</v>
      </c>
      <c r="L28" s="293">
        <v>4</v>
      </c>
    </row>
    <row r="29" spans="1:12" ht="13.5" thickBot="1" x14ac:dyDescent="0.25">
      <c r="A29" s="670"/>
      <c r="B29" s="665"/>
      <c r="C29" s="665"/>
      <c r="D29" s="292" t="s">
        <v>7</v>
      </c>
      <c r="E29" s="293">
        <v>17</v>
      </c>
      <c r="F29" s="293">
        <v>8</v>
      </c>
      <c r="G29" s="293">
        <v>2</v>
      </c>
      <c r="H29" s="293">
        <v>3</v>
      </c>
      <c r="I29" s="293">
        <v>3</v>
      </c>
      <c r="J29" s="293">
        <v>0</v>
      </c>
      <c r="K29" s="293">
        <v>0</v>
      </c>
      <c r="L29" s="293">
        <v>1</v>
      </c>
    </row>
    <row r="30" spans="1:12" ht="13.5" thickBot="1" x14ac:dyDescent="0.25">
      <c r="A30" s="670"/>
      <c r="B30" s="665"/>
      <c r="C30" s="665"/>
      <c r="D30" s="292" t="s">
        <v>4</v>
      </c>
      <c r="E30" s="293">
        <v>29</v>
      </c>
      <c r="F30" s="293">
        <v>10</v>
      </c>
      <c r="G30" s="293">
        <v>1</v>
      </c>
      <c r="H30" s="293">
        <v>5</v>
      </c>
      <c r="I30" s="293">
        <v>9</v>
      </c>
      <c r="J30" s="293">
        <v>0</v>
      </c>
      <c r="K30" s="293">
        <v>3</v>
      </c>
      <c r="L30" s="293">
        <v>1</v>
      </c>
    </row>
    <row r="31" spans="1:12" ht="13.5" thickBot="1" x14ac:dyDescent="0.25">
      <c r="A31" s="670"/>
      <c r="B31" s="665"/>
      <c r="C31" s="665"/>
      <c r="D31" s="292" t="s">
        <v>5</v>
      </c>
      <c r="E31" s="293">
        <v>25</v>
      </c>
      <c r="F31" s="293">
        <v>6</v>
      </c>
      <c r="G31" s="293">
        <v>6</v>
      </c>
      <c r="H31" s="293">
        <v>3</v>
      </c>
      <c r="I31" s="293">
        <v>6</v>
      </c>
      <c r="J31" s="293">
        <v>2</v>
      </c>
      <c r="K31" s="293">
        <v>1</v>
      </c>
      <c r="L31" s="293">
        <v>1</v>
      </c>
    </row>
    <row r="32" spans="1:12" ht="13.5" thickBot="1" x14ac:dyDescent="0.25">
      <c r="A32" s="670"/>
      <c r="B32" s="665"/>
      <c r="C32" s="666"/>
      <c r="D32" s="292" t="s">
        <v>6</v>
      </c>
      <c r="E32" s="293">
        <v>21</v>
      </c>
      <c r="F32" s="293">
        <v>1</v>
      </c>
      <c r="G32" s="293">
        <v>3</v>
      </c>
      <c r="H32" s="293">
        <v>2</v>
      </c>
      <c r="I32" s="293">
        <v>8</v>
      </c>
      <c r="J32" s="293">
        <v>3</v>
      </c>
      <c r="K32" s="293">
        <v>3</v>
      </c>
      <c r="L32" s="293">
        <v>1</v>
      </c>
    </row>
    <row r="33" spans="1:12" ht="13.5" thickBot="1" x14ac:dyDescent="0.25">
      <c r="A33" s="670"/>
      <c r="B33" s="665"/>
      <c r="C33" s="294"/>
      <c r="D33" s="292"/>
      <c r="E33" s="293"/>
      <c r="F33" s="293"/>
      <c r="G33" s="293"/>
      <c r="H33" s="293"/>
      <c r="I33" s="293"/>
      <c r="J33" s="293"/>
      <c r="K33" s="293"/>
      <c r="L33" s="293"/>
    </row>
    <row r="34" spans="1:12" ht="13.5" thickBot="1" x14ac:dyDescent="0.25">
      <c r="A34" s="670"/>
      <c r="B34" s="665"/>
      <c r="C34" s="664">
        <v>2015</v>
      </c>
      <c r="D34" s="292" t="s">
        <v>35</v>
      </c>
      <c r="E34" s="293">
        <v>70</v>
      </c>
      <c r="F34" s="293">
        <v>10</v>
      </c>
      <c r="G34" s="293">
        <v>11</v>
      </c>
      <c r="H34" s="293">
        <v>10</v>
      </c>
      <c r="I34" s="293">
        <v>12</v>
      </c>
      <c r="J34" s="293">
        <v>8</v>
      </c>
      <c r="K34" s="293">
        <v>16</v>
      </c>
      <c r="L34" s="293">
        <v>3</v>
      </c>
    </row>
    <row r="35" spans="1:12" ht="13.5" thickBot="1" x14ac:dyDescent="0.25">
      <c r="A35" s="670"/>
      <c r="B35" s="665"/>
      <c r="C35" s="665"/>
      <c r="D35" s="292" t="s">
        <v>7</v>
      </c>
      <c r="E35" s="293">
        <v>43</v>
      </c>
      <c r="F35" s="293">
        <v>7</v>
      </c>
      <c r="G35" s="293">
        <v>10</v>
      </c>
      <c r="H35" s="293">
        <v>8</v>
      </c>
      <c r="I35" s="293">
        <v>4</v>
      </c>
      <c r="J35" s="293">
        <v>6</v>
      </c>
      <c r="K35" s="293">
        <v>7</v>
      </c>
      <c r="L35" s="293">
        <v>1</v>
      </c>
    </row>
    <row r="36" spans="1:12" ht="13.5" thickBot="1" x14ac:dyDescent="0.25">
      <c r="A36" s="670"/>
      <c r="B36" s="665"/>
      <c r="C36" s="665"/>
      <c r="D36" s="292" t="s">
        <v>4</v>
      </c>
      <c r="E36" s="293">
        <v>27</v>
      </c>
      <c r="F36" s="293">
        <v>3</v>
      </c>
      <c r="G36" s="293">
        <v>1</v>
      </c>
      <c r="H36" s="293">
        <v>2</v>
      </c>
      <c r="I36" s="293">
        <v>8</v>
      </c>
      <c r="J36" s="293">
        <v>2</v>
      </c>
      <c r="K36" s="293">
        <v>9</v>
      </c>
      <c r="L36" s="293">
        <v>2</v>
      </c>
    </row>
    <row r="37" spans="1:12" ht="13.5" thickBot="1" x14ac:dyDescent="0.25">
      <c r="A37" s="670"/>
      <c r="B37" s="294"/>
      <c r="C37" s="294"/>
      <c r="D37" s="292"/>
      <c r="E37" s="293"/>
      <c r="F37" s="293"/>
      <c r="G37" s="293"/>
      <c r="H37" s="293"/>
      <c r="I37" s="293"/>
      <c r="J37" s="293"/>
      <c r="K37" s="293"/>
      <c r="L37" s="293"/>
    </row>
    <row r="38" spans="1:12" ht="13.5" thickBot="1" x14ac:dyDescent="0.25">
      <c r="A38" s="670"/>
      <c r="B38" s="664" t="s">
        <v>89</v>
      </c>
      <c r="C38" s="291">
        <v>2013</v>
      </c>
      <c r="D38" s="292" t="s">
        <v>35</v>
      </c>
      <c r="E38" s="293">
        <v>4</v>
      </c>
      <c r="F38" s="293">
        <v>0</v>
      </c>
      <c r="G38" s="293">
        <v>1</v>
      </c>
      <c r="H38" s="293">
        <v>2</v>
      </c>
      <c r="I38" s="293">
        <v>1</v>
      </c>
      <c r="J38" s="293">
        <v>0</v>
      </c>
      <c r="K38" s="293">
        <v>0</v>
      </c>
      <c r="L38" s="293">
        <v>0</v>
      </c>
    </row>
    <row r="39" spans="1:12" ht="13.5" thickBot="1" x14ac:dyDescent="0.25">
      <c r="A39" s="670"/>
      <c r="B39" s="665"/>
      <c r="C39" s="664">
        <v>2014</v>
      </c>
      <c r="D39" s="292" t="s">
        <v>35</v>
      </c>
      <c r="E39" s="293">
        <v>5</v>
      </c>
      <c r="F39" s="293">
        <v>1</v>
      </c>
      <c r="G39" s="293">
        <v>0</v>
      </c>
      <c r="H39" s="293">
        <v>0</v>
      </c>
      <c r="I39" s="293">
        <v>3</v>
      </c>
      <c r="J39" s="293">
        <v>1</v>
      </c>
      <c r="K39" s="293">
        <v>0</v>
      </c>
      <c r="L39" s="293">
        <v>0</v>
      </c>
    </row>
    <row r="40" spans="1:12" ht="13.5" thickBot="1" x14ac:dyDescent="0.25">
      <c r="A40" s="670"/>
      <c r="B40" s="665"/>
      <c r="C40" s="665"/>
      <c r="D40" s="292" t="s">
        <v>7</v>
      </c>
      <c r="E40" s="293">
        <v>4</v>
      </c>
      <c r="F40" s="293">
        <v>1</v>
      </c>
      <c r="G40" s="293">
        <v>0</v>
      </c>
      <c r="H40" s="293">
        <v>0</v>
      </c>
      <c r="I40" s="293">
        <v>3</v>
      </c>
      <c r="J40" s="293">
        <v>0</v>
      </c>
      <c r="K40" s="293">
        <v>0</v>
      </c>
      <c r="L40" s="293">
        <v>0</v>
      </c>
    </row>
    <row r="41" spans="1:12" ht="13.5" thickBot="1" x14ac:dyDescent="0.25">
      <c r="A41" s="670"/>
      <c r="B41" s="665"/>
      <c r="C41" s="665"/>
      <c r="D41" s="292" t="s">
        <v>4</v>
      </c>
      <c r="E41" s="293">
        <v>0</v>
      </c>
      <c r="F41" s="293">
        <v>0</v>
      </c>
      <c r="G41" s="293">
        <v>0</v>
      </c>
      <c r="H41" s="293">
        <v>0</v>
      </c>
      <c r="I41" s="293">
        <v>0</v>
      </c>
      <c r="J41" s="293">
        <v>0</v>
      </c>
      <c r="K41" s="293">
        <v>0</v>
      </c>
      <c r="L41" s="293">
        <v>0</v>
      </c>
    </row>
    <row r="42" spans="1:12" ht="13.5" thickBot="1" x14ac:dyDescent="0.25">
      <c r="A42" s="670"/>
      <c r="B42" s="665"/>
      <c r="C42" s="665"/>
      <c r="D42" s="292" t="s">
        <v>5</v>
      </c>
      <c r="E42" s="293">
        <v>1</v>
      </c>
      <c r="F42" s="293">
        <v>0</v>
      </c>
      <c r="G42" s="293">
        <v>0</v>
      </c>
      <c r="H42" s="293">
        <v>0</v>
      </c>
      <c r="I42" s="293">
        <v>0</v>
      </c>
      <c r="J42" s="293">
        <v>1</v>
      </c>
      <c r="K42" s="293">
        <v>0</v>
      </c>
      <c r="L42" s="293">
        <v>0</v>
      </c>
    </row>
    <row r="43" spans="1:12" ht="13.5" thickBot="1" x14ac:dyDescent="0.25">
      <c r="A43" s="670"/>
      <c r="B43" s="665"/>
      <c r="C43" s="666"/>
      <c r="D43" s="292" t="s">
        <v>6</v>
      </c>
      <c r="E43" s="293">
        <v>0</v>
      </c>
      <c r="F43" s="293">
        <v>0</v>
      </c>
      <c r="G43" s="293">
        <v>0</v>
      </c>
      <c r="H43" s="293">
        <v>0</v>
      </c>
      <c r="I43" s="293">
        <v>0</v>
      </c>
      <c r="J43" s="293">
        <v>0</v>
      </c>
      <c r="K43" s="293">
        <v>0</v>
      </c>
      <c r="L43" s="293">
        <v>0</v>
      </c>
    </row>
    <row r="44" spans="1:12" ht="13.5" thickBot="1" x14ac:dyDescent="0.25">
      <c r="A44" s="670"/>
      <c r="B44" s="665"/>
      <c r="C44" s="294"/>
      <c r="D44" s="292"/>
      <c r="E44" s="293"/>
      <c r="F44" s="293"/>
      <c r="G44" s="293"/>
      <c r="H44" s="293"/>
      <c r="I44" s="293"/>
      <c r="J44" s="293"/>
      <c r="K44" s="293"/>
      <c r="L44" s="293"/>
    </row>
    <row r="45" spans="1:12" ht="13.5" thickBot="1" x14ac:dyDescent="0.25">
      <c r="A45" s="670"/>
      <c r="B45" s="665"/>
      <c r="C45" s="664">
        <v>2015</v>
      </c>
      <c r="D45" s="292" t="s">
        <v>35</v>
      </c>
      <c r="E45" s="293">
        <v>0</v>
      </c>
      <c r="F45" s="293">
        <v>0</v>
      </c>
      <c r="G45" s="293">
        <v>0</v>
      </c>
      <c r="H45" s="293">
        <v>0</v>
      </c>
      <c r="I45" s="293">
        <v>0</v>
      </c>
      <c r="J45" s="293">
        <v>0</v>
      </c>
      <c r="K45" s="293">
        <v>0</v>
      </c>
      <c r="L45" s="293">
        <v>0</v>
      </c>
    </row>
    <row r="46" spans="1:12" ht="13.5" thickBot="1" x14ac:dyDescent="0.25">
      <c r="A46" s="670"/>
      <c r="B46" s="665"/>
      <c r="C46" s="665"/>
      <c r="D46" s="292" t="s">
        <v>7</v>
      </c>
      <c r="E46" s="293">
        <v>0</v>
      </c>
      <c r="F46" s="293">
        <v>0</v>
      </c>
      <c r="G46" s="293">
        <v>0</v>
      </c>
      <c r="H46" s="293">
        <v>0</v>
      </c>
      <c r="I46" s="293">
        <v>0</v>
      </c>
      <c r="J46" s="293">
        <v>0</v>
      </c>
      <c r="K46" s="293">
        <v>0</v>
      </c>
      <c r="L46" s="293">
        <v>0</v>
      </c>
    </row>
    <row r="47" spans="1:12" ht="13.5" thickBot="1" x14ac:dyDescent="0.25">
      <c r="A47" s="670"/>
      <c r="B47" s="665"/>
      <c r="C47" s="665"/>
      <c r="D47" s="292" t="s">
        <v>4</v>
      </c>
      <c r="E47" s="293">
        <v>0</v>
      </c>
      <c r="F47" s="293">
        <v>0</v>
      </c>
      <c r="G47" s="293">
        <v>0</v>
      </c>
      <c r="H47" s="293">
        <v>0</v>
      </c>
      <c r="I47" s="293">
        <v>0</v>
      </c>
      <c r="J47" s="293">
        <v>0</v>
      </c>
      <c r="K47" s="293">
        <v>0</v>
      </c>
      <c r="L47" s="293">
        <v>0</v>
      </c>
    </row>
    <row r="48" spans="1:12" ht="13.5" thickBot="1" x14ac:dyDescent="0.25">
      <c r="A48" s="295"/>
      <c r="B48" s="294"/>
      <c r="C48" s="294"/>
      <c r="D48" s="292"/>
      <c r="E48" s="293"/>
      <c r="F48" s="293"/>
      <c r="G48" s="293"/>
      <c r="H48" s="293"/>
      <c r="I48" s="293"/>
      <c r="J48" s="293"/>
      <c r="K48" s="293"/>
      <c r="L48" s="293"/>
    </row>
    <row r="49" spans="1:12" ht="13.5" thickBot="1" x14ac:dyDescent="0.25">
      <c r="A49" s="667" t="s">
        <v>90</v>
      </c>
      <c r="B49" s="661" t="s">
        <v>78</v>
      </c>
      <c r="C49" s="296">
        <v>2013</v>
      </c>
      <c r="D49" s="297" t="s">
        <v>35</v>
      </c>
      <c r="E49" s="309">
        <v>5364</v>
      </c>
      <c r="F49" s="309">
        <v>758</v>
      </c>
      <c r="G49" s="309">
        <v>137</v>
      </c>
      <c r="H49" s="309">
        <v>707</v>
      </c>
      <c r="I49" s="309">
        <v>2849</v>
      </c>
      <c r="J49" s="309">
        <v>68</v>
      </c>
      <c r="K49" s="309">
        <v>456</v>
      </c>
      <c r="L49" s="309">
        <v>389</v>
      </c>
    </row>
    <row r="50" spans="1:12" ht="13.5" thickBot="1" x14ac:dyDescent="0.25">
      <c r="A50" s="668"/>
      <c r="B50" s="662"/>
      <c r="C50" s="661">
        <v>2014</v>
      </c>
      <c r="D50" s="297" t="s">
        <v>35</v>
      </c>
      <c r="E50" s="309">
        <v>2332</v>
      </c>
      <c r="F50" s="309">
        <v>300</v>
      </c>
      <c r="G50" s="309">
        <v>106</v>
      </c>
      <c r="H50" s="309">
        <v>648</v>
      </c>
      <c r="I50" s="309">
        <v>1053</v>
      </c>
      <c r="J50" s="309">
        <v>54</v>
      </c>
      <c r="K50" s="309">
        <v>63</v>
      </c>
      <c r="L50" s="309">
        <v>108</v>
      </c>
    </row>
    <row r="51" spans="1:12" ht="13.5" thickBot="1" x14ac:dyDescent="0.25">
      <c r="A51" s="668"/>
      <c r="B51" s="662"/>
      <c r="C51" s="662"/>
      <c r="D51" s="297" t="s">
        <v>7</v>
      </c>
      <c r="E51" s="309">
        <v>782</v>
      </c>
      <c r="F51" s="309">
        <v>87</v>
      </c>
      <c r="G51" s="309">
        <v>22</v>
      </c>
      <c r="H51" s="309">
        <v>258</v>
      </c>
      <c r="I51" s="309">
        <v>348</v>
      </c>
      <c r="J51" s="309">
        <v>14</v>
      </c>
      <c r="K51" s="309">
        <v>0</v>
      </c>
      <c r="L51" s="309">
        <v>53</v>
      </c>
    </row>
    <row r="52" spans="1:12" ht="13.5" thickBot="1" x14ac:dyDescent="0.25">
      <c r="A52" s="668"/>
      <c r="B52" s="662"/>
      <c r="C52" s="662"/>
      <c r="D52" s="297" t="s">
        <v>4</v>
      </c>
      <c r="E52" s="309">
        <v>562</v>
      </c>
      <c r="F52" s="309">
        <v>83</v>
      </c>
      <c r="G52" s="309">
        <v>20</v>
      </c>
      <c r="H52" s="309">
        <v>139</v>
      </c>
      <c r="I52" s="309">
        <v>271</v>
      </c>
      <c r="J52" s="309">
        <v>7</v>
      </c>
      <c r="K52" s="309">
        <v>25</v>
      </c>
      <c r="L52" s="309">
        <v>17</v>
      </c>
    </row>
    <row r="53" spans="1:12" ht="13.5" thickBot="1" x14ac:dyDescent="0.25">
      <c r="A53" s="668"/>
      <c r="B53" s="662"/>
      <c r="C53" s="662"/>
      <c r="D53" s="297" t="s">
        <v>5</v>
      </c>
      <c r="E53" s="309">
        <v>524</v>
      </c>
      <c r="F53" s="309">
        <v>77</v>
      </c>
      <c r="G53" s="309">
        <v>40</v>
      </c>
      <c r="H53" s="309">
        <v>122</v>
      </c>
      <c r="I53" s="309">
        <v>239</v>
      </c>
      <c r="J53" s="309">
        <v>16</v>
      </c>
      <c r="K53" s="309">
        <v>8</v>
      </c>
      <c r="L53" s="309">
        <v>22</v>
      </c>
    </row>
    <row r="54" spans="1:12" ht="13.5" thickBot="1" x14ac:dyDescent="0.25">
      <c r="A54" s="668"/>
      <c r="B54" s="662"/>
      <c r="C54" s="663"/>
      <c r="D54" s="297" t="s">
        <v>6</v>
      </c>
      <c r="E54" s="309">
        <v>464</v>
      </c>
      <c r="F54" s="309">
        <v>53</v>
      </c>
      <c r="G54" s="309">
        <v>24</v>
      </c>
      <c r="H54" s="309">
        <v>129</v>
      </c>
      <c r="I54" s="309">
        <v>195</v>
      </c>
      <c r="J54" s="309">
        <v>17</v>
      </c>
      <c r="K54" s="309">
        <v>30</v>
      </c>
      <c r="L54" s="309">
        <v>16</v>
      </c>
    </row>
    <row r="55" spans="1:12" ht="13.5" thickBot="1" x14ac:dyDescent="0.25">
      <c r="A55" s="668"/>
      <c r="B55" s="662"/>
      <c r="C55" s="299"/>
      <c r="D55" s="297"/>
      <c r="E55" s="309"/>
      <c r="F55" s="309"/>
      <c r="G55" s="309"/>
      <c r="H55" s="309"/>
      <c r="I55" s="309"/>
      <c r="J55" s="309"/>
      <c r="K55" s="309"/>
      <c r="L55" s="309"/>
    </row>
    <row r="56" spans="1:12" ht="13.5" thickBot="1" x14ac:dyDescent="0.25">
      <c r="A56" s="668"/>
      <c r="B56" s="662"/>
      <c r="C56" s="661">
        <v>2015</v>
      </c>
      <c r="D56" s="297" t="s">
        <v>35</v>
      </c>
      <c r="E56" s="309">
        <v>989</v>
      </c>
      <c r="F56" s="309">
        <v>142</v>
      </c>
      <c r="G56" s="309">
        <v>66</v>
      </c>
      <c r="H56" s="309">
        <v>255</v>
      </c>
      <c r="I56" s="309">
        <v>335</v>
      </c>
      <c r="J56" s="309">
        <v>27</v>
      </c>
      <c r="K56" s="309">
        <v>99</v>
      </c>
      <c r="L56" s="309">
        <v>65</v>
      </c>
    </row>
    <row r="57" spans="1:12" ht="13.5" thickBot="1" x14ac:dyDescent="0.25">
      <c r="A57" s="668"/>
      <c r="B57" s="662"/>
      <c r="C57" s="662"/>
      <c r="D57" s="297" t="s">
        <v>7</v>
      </c>
      <c r="E57" s="309">
        <v>499</v>
      </c>
      <c r="F57" s="309">
        <v>74</v>
      </c>
      <c r="G57" s="309">
        <v>45</v>
      </c>
      <c r="H57" s="309">
        <v>106</v>
      </c>
      <c r="I57" s="309">
        <v>199</v>
      </c>
      <c r="J57" s="309">
        <v>13</v>
      </c>
      <c r="K57" s="309">
        <v>31</v>
      </c>
      <c r="L57" s="309">
        <v>31</v>
      </c>
    </row>
    <row r="58" spans="1:12" ht="13.5" thickBot="1" x14ac:dyDescent="0.25">
      <c r="A58" s="668"/>
      <c r="B58" s="662"/>
      <c r="C58" s="662"/>
      <c r="D58" s="297" t="s">
        <v>4</v>
      </c>
      <c r="E58" s="309">
        <v>490</v>
      </c>
      <c r="F58" s="309">
        <v>68</v>
      </c>
      <c r="G58" s="309">
        <v>21</v>
      </c>
      <c r="H58" s="309">
        <v>149</v>
      </c>
      <c r="I58" s="309">
        <v>136</v>
      </c>
      <c r="J58" s="309">
        <v>14</v>
      </c>
      <c r="K58" s="309">
        <v>68</v>
      </c>
      <c r="L58" s="309">
        <v>34</v>
      </c>
    </row>
    <row r="59" spans="1:12" ht="13.5" thickBot="1" x14ac:dyDescent="0.25">
      <c r="A59" s="668"/>
      <c r="B59" s="299"/>
      <c r="C59" s="299"/>
      <c r="D59" s="297"/>
      <c r="E59" s="309"/>
      <c r="F59" s="309"/>
      <c r="G59" s="309"/>
      <c r="H59" s="309"/>
      <c r="I59" s="309"/>
      <c r="J59" s="309"/>
      <c r="K59" s="309"/>
      <c r="L59" s="309"/>
    </row>
    <row r="60" spans="1:12" ht="13.5" thickBot="1" x14ac:dyDescent="0.25">
      <c r="A60" s="668"/>
      <c r="B60" s="661" t="s">
        <v>81</v>
      </c>
      <c r="C60" s="296">
        <v>2013</v>
      </c>
      <c r="D60" s="297" t="s">
        <v>35</v>
      </c>
      <c r="E60" s="309">
        <v>1383</v>
      </c>
      <c r="F60" s="309">
        <v>220</v>
      </c>
      <c r="G60" s="309">
        <v>43</v>
      </c>
      <c r="H60" s="309">
        <v>114</v>
      </c>
      <c r="I60" s="309">
        <v>687</v>
      </c>
      <c r="J60" s="309">
        <v>19</v>
      </c>
      <c r="K60" s="309">
        <v>226</v>
      </c>
      <c r="L60" s="309">
        <v>74</v>
      </c>
    </row>
    <row r="61" spans="1:12" ht="13.5" thickBot="1" x14ac:dyDescent="0.25">
      <c r="A61" s="668"/>
      <c r="B61" s="662"/>
      <c r="C61" s="661">
        <v>2014</v>
      </c>
      <c r="D61" s="297" t="s">
        <v>35</v>
      </c>
      <c r="E61" s="309">
        <v>669</v>
      </c>
      <c r="F61" s="309">
        <v>115</v>
      </c>
      <c r="G61" s="309">
        <v>26</v>
      </c>
      <c r="H61" s="309">
        <v>103</v>
      </c>
      <c r="I61" s="309">
        <v>334</v>
      </c>
      <c r="J61" s="309">
        <v>23</v>
      </c>
      <c r="K61" s="309">
        <v>39</v>
      </c>
      <c r="L61" s="309">
        <v>29</v>
      </c>
    </row>
    <row r="62" spans="1:12" ht="13.5" thickBot="1" x14ac:dyDescent="0.25">
      <c r="A62" s="668"/>
      <c r="B62" s="662"/>
      <c r="C62" s="662"/>
      <c r="D62" s="297" t="s">
        <v>7</v>
      </c>
      <c r="E62" s="309">
        <v>172</v>
      </c>
      <c r="F62" s="309">
        <v>23</v>
      </c>
      <c r="G62" s="309">
        <v>4</v>
      </c>
      <c r="H62" s="309">
        <v>39</v>
      </c>
      <c r="I62" s="309">
        <v>96</v>
      </c>
      <c r="J62" s="309">
        <v>3</v>
      </c>
      <c r="K62" s="309">
        <v>0</v>
      </c>
      <c r="L62" s="309">
        <v>7</v>
      </c>
    </row>
    <row r="63" spans="1:12" ht="13.5" thickBot="1" x14ac:dyDescent="0.25">
      <c r="A63" s="668"/>
      <c r="B63" s="662"/>
      <c r="C63" s="662"/>
      <c r="D63" s="297" t="s">
        <v>4</v>
      </c>
      <c r="E63" s="309">
        <v>168</v>
      </c>
      <c r="F63" s="309">
        <v>35</v>
      </c>
      <c r="G63" s="309">
        <v>3</v>
      </c>
      <c r="H63" s="309">
        <v>23</v>
      </c>
      <c r="I63" s="309">
        <v>83</v>
      </c>
      <c r="J63" s="309">
        <v>5</v>
      </c>
      <c r="K63" s="309">
        <v>16</v>
      </c>
      <c r="L63" s="309">
        <v>3</v>
      </c>
    </row>
    <row r="64" spans="1:12" ht="13.5" thickBot="1" x14ac:dyDescent="0.25">
      <c r="A64" s="668"/>
      <c r="B64" s="662"/>
      <c r="C64" s="662"/>
      <c r="D64" s="297" t="s">
        <v>5</v>
      </c>
      <c r="E64" s="309">
        <v>185</v>
      </c>
      <c r="F64" s="309">
        <v>33</v>
      </c>
      <c r="G64" s="309">
        <v>13</v>
      </c>
      <c r="H64" s="309">
        <v>23</v>
      </c>
      <c r="I64" s="309">
        <v>88</v>
      </c>
      <c r="J64" s="309">
        <v>8</v>
      </c>
      <c r="K64" s="309">
        <v>5</v>
      </c>
      <c r="L64" s="309">
        <v>15</v>
      </c>
    </row>
    <row r="65" spans="1:12" ht="13.5" thickBot="1" x14ac:dyDescent="0.25">
      <c r="A65" s="668"/>
      <c r="B65" s="662"/>
      <c r="C65" s="663"/>
      <c r="D65" s="297" t="s">
        <v>6</v>
      </c>
      <c r="E65" s="309">
        <v>144</v>
      </c>
      <c r="F65" s="309">
        <v>24</v>
      </c>
      <c r="G65" s="309">
        <v>6</v>
      </c>
      <c r="H65" s="309">
        <v>18</v>
      </c>
      <c r="I65" s="309">
        <v>67</v>
      </c>
      <c r="J65" s="309">
        <v>7</v>
      </c>
      <c r="K65" s="309">
        <v>18</v>
      </c>
      <c r="L65" s="309">
        <v>4</v>
      </c>
    </row>
    <row r="66" spans="1:12" ht="13.5" thickBot="1" x14ac:dyDescent="0.25">
      <c r="A66" s="668"/>
      <c r="B66" s="662"/>
      <c r="C66" s="299"/>
      <c r="D66" s="297"/>
      <c r="E66" s="309"/>
      <c r="F66" s="309"/>
      <c r="G66" s="309"/>
      <c r="H66" s="309"/>
      <c r="I66" s="309"/>
      <c r="J66" s="309"/>
      <c r="K66" s="309"/>
      <c r="L66" s="309"/>
    </row>
    <row r="67" spans="1:12" ht="13.5" thickBot="1" x14ac:dyDescent="0.25">
      <c r="A67" s="668"/>
      <c r="B67" s="662"/>
      <c r="C67" s="661">
        <v>2015</v>
      </c>
      <c r="D67" s="297" t="s">
        <v>35</v>
      </c>
      <c r="E67" s="309">
        <v>314</v>
      </c>
      <c r="F67" s="309">
        <v>51</v>
      </c>
      <c r="G67" s="309">
        <v>30</v>
      </c>
      <c r="H67" s="309">
        <v>40</v>
      </c>
      <c r="I67" s="309">
        <v>110</v>
      </c>
      <c r="J67" s="309">
        <v>13</v>
      </c>
      <c r="K67" s="309">
        <v>53</v>
      </c>
      <c r="L67" s="309">
        <v>17</v>
      </c>
    </row>
    <row r="68" spans="1:12" ht="13.5" thickBot="1" x14ac:dyDescent="0.25">
      <c r="A68" s="668"/>
      <c r="B68" s="662"/>
      <c r="C68" s="662"/>
      <c r="D68" s="297" t="s">
        <v>7</v>
      </c>
      <c r="E68" s="309">
        <v>161</v>
      </c>
      <c r="F68" s="309">
        <v>31</v>
      </c>
      <c r="G68" s="309">
        <v>20</v>
      </c>
      <c r="H68" s="309">
        <v>15</v>
      </c>
      <c r="I68" s="309">
        <v>65</v>
      </c>
      <c r="J68" s="309">
        <v>8</v>
      </c>
      <c r="K68" s="309">
        <v>14</v>
      </c>
      <c r="L68" s="309">
        <v>8</v>
      </c>
    </row>
    <row r="69" spans="1:12" ht="13.5" thickBot="1" x14ac:dyDescent="0.25">
      <c r="A69" s="668"/>
      <c r="B69" s="662"/>
      <c r="C69" s="662"/>
      <c r="D69" s="297" t="s">
        <v>4</v>
      </c>
      <c r="E69" s="309">
        <v>153</v>
      </c>
      <c r="F69" s="309">
        <v>20</v>
      </c>
      <c r="G69" s="309">
        <v>10</v>
      </c>
      <c r="H69" s="309">
        <v>25</v>
      </c>
      <c r="I69" s="309">
        <v>45</v>
      </c>
      <c r="J69" s="309">
        <v>5</v>
      </c>
      <c r="K69" s="309">
        <v>39</v>
      </c>
      <c r="L69" s="309">
        <v>9</v>
      </c>
    </row>
    <row r="70" spans="1:12" ht="13.5" thickBot="1" x14ac:dyDescent="0.25">
      <c r="A70" s="668"/>
      <c r="B70" s="299"/>
      <c r="C70" s="299"/>
      <c r="D70" s="297"/>
      <c r="E70" s="309"/>
      <c r="F70" s="309"/>
      <c r="G70" s="309"/>
      <c r="H70" s="309"/>
      <c r="I70" s="309"/>
      <c r="J70" s="309"/>
      <c r="K70" s="309"/>
      <c r="L70" s="309"/>
    </row>
    <row r="71" spans="1:12" ht="13.5" thickBot="1" x14ac:dyDescent="0.25">
      <c r="A71" s="668"/>
      <c r="B71" s="661" t="s">
        <v>82</v>
      </c>
      <c r="C71" s="296">
        <v>2013</v>
      </c>
      <c r="D71" s="297" t="s">
        <v>35</v>
      </c>
      <c r="E71" s="309">
        <v>3863</v>
      </c>
      <c r="F71" s="309">
        <v>514</v>
      </c>
      <c r="G71" s="309">
        <v>89</v>
      </c>
      <c r="H71" s="309">
        <v>577</v>
      </c>
      <c r="I71" s="309">
        <v>2106</v>
      </c>
      <c r="J71" s="309">
        <v>48</v>
      </c>
      <c r="K71" s="309">
        <v>215</v>
      </c>
      <c r="L71" s="309">
        <v>314</v>
      </c>
    </row>
    <row r="72" spans="1:12" ht="13.5" thickBot="1" x14ac:dyDescent="0.25">
      <c r="A72" s="668"/>
      <c r="B72" s="662"/>
      <c r="C72" s="661">
        <v>2014</v>
      </c>
      <c r="D72" s="297" t="s">
        <v>35</v>
      </c>
      <c r="E72" s="309">
        <v>1585</v>
      </c>
      <c r="F72" s="309">
        <v>164</v>
      </c>
      <c r="G72" s="309">
        <v>70</v>
      </c>
      <c r="H72" s="309">
        <v>535</v>
      </c>
      <c r="I72" s="309">
        <v>695</v>
      </c>
      <c r="J72" s="309">
        <v>27</v>
      </c>
      <c r="K72" s="309">
        <v>18</v>
      </c>
      <c r="L72" s="309">
        <v>76</v>
      </c>
    </row>
    <row r="73" spans="1:12" ht="13.5" thickBot="1" x14ac:dyDescent="0.25">
      <c r="A73" s="668"/>
      <c r="B73" s="662"/>
      <c r="C73" s="662"/>
      <c r="D73" s="297" t="s">
        <v>7</v>
      </c>
      <c r="E73" s="309">
        <v>594</v>
      </c>
      <c r="F73" s="309">
        <v>56</v>
      </c>
      <c r="G73" s="309">
        <v>16</v>
      </c>
      <c r="H73" s="309">
        <v>217</v>
      </c>
      <c r="I73" s="309">
        <v>248</v>
      </c>
      <c r="J73" s="309">
        <v>11</v>
      </c>
      <c r="K73" s="309">
        <v>0</v>
      </c>
      <c r="L73" s="309">
        <v>46</v>
      </c>
    </row>
    <row r="74" spans="1:12" ht="13.5" thickBot="1" x14ac:dyDescent="0.25">
      <c r="A74" s="668"/>
      <c r="B74" s="662"/>
      <c r="C74" s="662"/>
      <c r="D74" s="297" t="s">
        <v>4</v>
      </c>
      <c r="E74" s="309">
        <v>369</v>
      </c>
      <c r="F74" s="309">
        <v>40</v>
      </c>
      <c r="G74" s="309">
        <v>16</v>
      </c>
      <c r="H74" s="309">
        <v>112</v>
      </c>
      <c r="I74" s="309">
        <v>179</v>
      </c>
      <c r="J74" s="309">
        <v>2</v>
      </c>
      <c r="K74" s="309">
        <v>7</v>
      </c>
      <c r="L74" s="309">
        <v>13</v>
      </c>
    </row>
    <row r="75" spans="1:12" ht="13.5" thickBot="1" x14ac:dyDescent="0.25">
      <c r="A75" s="668"/>
      <c r="B75" s="662"/>
      <c r="C75" s="662"/>
      <c r="D75" s="297" t="s">
        <v>5</v>
      </c>
      <c r="E75" s="309">
        <v>319</v>
      </c>
      <c r="F75" s="309">
        <v>39</v>
      </c>
      <c r="G75" s="309">
        <v>23</v>
      </c>
      <c r="H75" s="309">
        <v>96</v>
      </c>
      <c r="I75" s="309">
        <v>146</v>
      </c>
      <c r="J75" s="309">
        <v>7</v>
      </c>
      <c r="K75" s="309">
        <v>2</v>
      </c>
      <c r="L75" s="309">
        <v>6</v>
      </c>
    </row>
    <row r="76" spans="1:12" ht="13.5" thickBot="1" x14ac:dyDescent="0.25">
      <c r="A76" s="668"/>
      <c r="B76" s="662"/>
      <c r="C76" s="663"/>
      <c r="D76" s="297" t="s">
        <v>6</v>
      </c>
      <c r="E76" s="309">
        <v>303</v>
      </c>
      <c r="F76" s="309">
        <v>29</v>
      </c>
      <c r="G76" s="309">
        <v>15</v>
      </c>
      <c r="H76" s="309">
        <v>110</v>
      </c>
      <c r="I76" s="309">
        <v>122</v>
      </c>
      <c r="J76" s="309">
        <v>7</v>
      </c>
      <c r="K76" s="309">
        <v>9</v>
      </c>
      <c r="L76" s="309">
        <v>11</v>
      </c>
    </row>
    <row r="77" spans="1:12" ht="13.5" thickBot="1" x14ac:dyDescent="0.25">
      <c r="A77" s="668"/>
      <c r="B77" s="662"/>
      <c r="C77" s="299"/>
      <c r="D77" s="297"/>
      <c r="E77" s="309"/>
      <c r="F77" s="309"/>
      <c r="G77" s="309"/>
      <c r="H77" s="309"/>
      <c r="I77" s="309"/>
      <c r="J77" s="309"/>
      <c r="K77" s="309"/>
      <c r="L77" s="309"/>
    </row>
    <row r="78" spans="1:12" ht="13.5" thickBot="1" x14ac:dyDescent="0.25">
      <c r="A78" s="668"/>
      <c r="B78" s="662"/>
      <c r="C78" s="661">
        <v>2015</v>
      </c>
      <c r="D78" s="297" t="s">
        <v>35</v>
      </c>
      <c r="E78" s="309">
        <v>616</v>
      </c>
      <c r="F78" s="309">
        <v>83</v>
      </c>
      <c r="G78" s="309">
        <v>27</v>
      </c>
      <c r="H78" s="309">
        <v>205</v>
      </c>
      <c r="I78" s="309">
        <v>214</v>
      </c>
      <c r="J78" s="309">
        <v>9</v>
      </c>
      <c r="K78" s="309">
        <v>32</v>
      </c>
      <c r="L78" s="309">
        <v>46</v>
      </c>
    </row>
    <row r="79" spans="1:12" ht="13.5" thickBot="1" x14ac:dyDescent="0.25">
      <c r="A79" s="668"/>
      <c r="B79" s="662"/>
      <c r="C79" s="662"/>
      <c r="D79" s="297" t="s">
        <v>7</v>
      </c>
      <c r="E79" s="309">
        <v>303</v>
      </c>
      <c r="F79" s="309">
        <v>36</v>
      </c>
      <c r="G79" s="309">
        <v>17</v>
      </c>
      <c r="H79" s="309">
        <v>83</v>
      </c>
      <c r="I79" s="309">
        <v>131</v>
      </c>
      <c r="J79" s="309">
        <v>2</v>
      </c>
      <c r="K79" s="309">
        <v>11</v>
      </c>
      <c r="L79" s="309">
        <v>23</v>
      </c>
    </row>
    <row r="80" spans="1:12" ht="13.5" thickBot="1" x14ac:dyDescent="0.25">
      <c r="A80" s="668"/>
      <c r="B80" s="662"/>
      <c r="C80" s="662"/>
      <c r="D80" s="297" t="s">
        <v>4</v>
      </c>
      <c r="E80" s="309">
        <v>313</v>
      </c>
      <c r="F80" s="309">
        <v>47</v>
      </c>
      <c r="G80" s="309">
        <v>10</v>
      </c>
      <c r="H80" s="309">
        <v>122</v>
      </c>
      <c r="I80" s="309">
        <v>83</v>
      </c>
      <c r="J80" s="309">
        <v>7</v>
      </c>
      <c r="K80" s="309">
        <v>21</v>
      </c>
      <c r="L80" s="309">
        <v>23</v>
      </c>
    </row>
    <row r="81" spans="1:12" ht="13.5" thickBot="1" x14ac:dyDescent="0.25">
      <c r="A81" s="668"/>
      <c r="B81" s="299"/>
      <c r="C81" s="299"/>
      <c r="D81" s="297"/>
      <c r="E81" s="309"/>
      <c r="F81" s="309"/>
      <c r="G81" s="309"/>
      <c r="H81" s="309"/>
      <c r="I81" s="309"/>
      <c r="J81" s="309"/>
      <c r="K81" s="309"/>
      <c r="L81" s="309"/>
    </row>
    <row r="82" spans="1:12" ht="13.5" thickBot="1" x14ac:dyDescent="0.25">
      <c r="A82" s="668"/>
      <c r="B82" s="661" t="s">
        <v>83</v>
      </c>
      <c r="C82" s="296">
        <v>2013</v>
      </c>
      <c r="D82" s="297" t="s">
        <v>35</v>
      </c>
      <c r="E82" s="309">
        <v>114</v>
      </c>
      <c r="F82" s="309">
        <v>24</v>
      </c>
      <c r="G82" s="309">
        <v>4</v>
      </c>
      <c r="H82" s="309">
        <v>14</v>
      </c>
      <c r="I82" s="309">
        <v>55</v>
      </c>
      <c r="J82" s="309">
        <v>1</v>
      </c>
      <c r="K82" s="309">
        <v>15</v>
      </c>
      <c r="L82" s="309">
        <v>1</v>
      </c>
    </row>
    <row r="83" spans="1:12" ht="13.5" thickBot="1" x14ac:dyDescent="0.25">
      <c r="A83" s="668"/>
      <c r="B83" s="662"/>
      <c r="C83" s="661">
        <v>2014</v>
      </c>
      <c r="D83" s="297" t="s">
        <v>35</v>
      </c>
      <c r="E83" s="309">
        <v>74</v>
      </c>
      <c r="F83" s="309">
        <v>20</v>
      </c>
      <c r="G83" s="309">
        <v>10</v>
      </c>
      <c r="H83" s="309">
        <v>10</v>
      </c>
      <c r="I83" s="309">
        <v>21</v>
      </c>
      <c r="J83" s="309">
        <v>4</v>
      </c>
      <c r="K83" s="309">
        <v>6</v>
      </c>
      <c r="L83" s="309">
        <v>3</v>
      </c>
    </row>
    <row r="84" spans="1:12" ht="13.5" thickBot="1" x14ac:dyDescent="0.25">
      <c r="A84" s="668"/>
      <c r="B84" s="662"/>
      <c r="C84" s="662"/>
      <c r="D84" s="297" t="s">
        <v>7</v>
      </c>
      <c r="E84" s="309">
        <v>12</v>
      </c>
      <c r="F84" s="309">
        <v>7</v>
      </c>
      <c r="G84" s="309">
        <v>2</v>
      </c>
      <c r="H84" s="309">
        <v>2</v>
      </c>
      <c r="I84" s="309">
        <v>1</v>
      </c>
      <c r="J84" s="309">
        <v>0</v>
      </c>
      <c r="K84" s="309">
        <v>0</v>
      </c>
      <c r="L84" s="309">
        <v>0</v>
      </c>
    </row>
    <row r="85" spans="1:12" ht="13.5" thickBot="1" x14ac:dyDescent="0.25">
      <c r="A85" s="668"/>
      <c r="B85" s="662"/>
      <c r="C85" s="662"/>
      <c r="D85" s="297" t="s">
        <v>4</v>
      </c>
      <c r="E85" s="309">
        <v>25</v>
      </c>
      <c r="F85" s="309">
        <v>8</v>
      </c>
      <c r="G85" s="309">
        <v>1</v>
      </c>
      <c r="H85" s="309">
        <v>4</v>
      </c>
      <c r="I85" s="309">
        <v>9</v>
      </c>
      <c r="J85" s="309">
        <v>0</v>
      </c>
      <c r="K85" s="309">
        <v>2</v>
      </c>
      <c r="L85" s="309">
        <v>1</v>
      </c>
    </row>
    <row r="86" spans="1:12" ht="13.5" thickBot="1" x14ac:dyDescent="0.25">
      <c r="A86" s="668"/>
      <c r="B86" s="662"/>
      <c r="C86" s="662"/>
      <c r="D86" s="297" t="s">
        <v>5</v>
      </c>
      <c r="E86" s="309">
        <v>20</v>
      </c>
      <c r="F86" s="309">
        <v>5</v>
      </c>
      <c r="G86" s="309">
        <v>4</v>
      </c>
      <c r="H86" s="309">
        <v>3</v>
      </c>
      <c r="I86" s="309">
        <v>5</v>
      </c>
      <c r="J86" s="309">
        <v>1</v>
      </c>
      <c r="K86" s="309">
        <v>1</v>
      </c>
      <c r="L86" s="309">
        <v>1</v>
      </c>
    </row>
    <row r="87" spans="1:12" ht="13.5" thickBot="1" x14ac:dyDescent="0.25">
      <c r="A87" s="668"/>
      <c r="B87" s="662"/>
      <c r="C87" s="663"/>
      <c r="D87" s="297" t="s">
        <v>6</v>
      </c>
      <c r="E87" s="309">
        <v>17</v>
      </c>
      <c r="F87" s="309">
        <v>0</v>
      </c>
      <c r="G87" s="309">
        <v>3</v>
      </c>
      <c r="H87" s="309">
        <v>1</v>
      </c>
      <c r="I87" s="309">
        <v>6</v>
      </c>
      <c r="J87" s="309">
        <v>3</v>
      </c>
      <c r="K87" s="309">
        <v>3</v>
      </c>
      <c r="L87" s="309">
        <v>1</v>
      </c>
    </row>
    <row r="88" spans="1:12" ht="13.5" thickBot="1" x14ac:dyDescent="0.25">
      <c r="A88" s="668"/>
      <c r="B88" s="662"/>
      <c r="C88" s="299"/>
      <c r="D88" s="297"/>
      <c r="E88" s="309"/>
      <c r="F88" s="309"/>
      <c r="G88" s="309"/>
      <c r="H88" s="309"/>
      <c r="I88" s="309"/>
      <c r="J88" s="309"/>
      <c r="K88" s="309"/>
      <c r="L88" s="309"/>
    </row>
    <row r="89" spans="1:12" ht="13.5" thickBot="1" x14ac:dyDescent="0.25">
      <c r="A89" s="668"/>
      <c r="B89" s="662"/>
      <c r="C89" s="661">
        <v>2015</v>
      </c>
      <c r="D89" s="297" t="s">
        <v>35</v>
      </c>
      <c r="E89" s="309">
        <v>59</v>
      </c>
      <c r="F89" s="309">
        <v>8</v>
      </c>
      <c r="G89" s="309">
        <v>9</v>
      </c>
      <c r="H89" s="309">
        <v>10</v>
      </c>
      <c r="I89" s="309">
        <v>11</v>
      </c>
      <c r="J89" s="309">
        <v>5</v>
      </c>
      <c r="K89" s="309">
        <v>14</v>
      </c>
      <c r="L89" s="309">
        <v>2</v>
      </c>
    </row>
    <row r="90" spans="1:12" ht="13.5" thickBot="1" x14ac:dyDescent="0.25">
      <c r="A90" s="668"/>
      <c r="B90" s="662"/>
      <c r="C90" s="662"/>
      <c r="D90" s="297" t="s">
        <v>7</v>
      </c>
      <c r="E90" s="309">
        <v>35</v>
      </c>
      <c r="F90" s="309">
        <v>7</v>
      </c>
      <c r="G90" s="309">
        <v>8</v>
      </c>
      <c r="H90" s="309">
        <v>8</v>
      </c>
      <c r="I90" s="309">
        <v>3</v>
      </c>
      <c r="J90" s="309">
        <v>3</v>
      </c>
      <c r="K90" s="309">
        <v>6</v>
      </c>
      <c r="L90" s="309">
        <v>0</v>
      </c>
    </row>
    <row r="91" spans="1:12" ht="13.5" thickBot="1" x14ac:dyDescent="0.25">
      <c r="A91" s="668"/>
      <c r="B91" s="662"/>
      <c r="C91" s="662"/>
      <c r="D91" s="297" t="s">
        <v>4</v>
      </c>
      <c r="E91" s="309">
        <v>24</v>
      </c>
      <c r="F91" s="309">
        <v>1</v>
      </c>
      <c r="G91" s="309">
        <v>1</v>
      </c>
      <c r="H91" s="309">
        <v>2</v>
      </c>
      <c r="I91" s="309">
        <v>8</v>
      </c>
      <c r="J91" s="309">
        <v>2</v>
      </c>
      <c r="K91" s="309">
        <v>8</v>
      </c>
      <c r="L91" s="309">
        <v>2</v>
      </c>
    </row>
    <row r="92" spans="1:12" ht="13.5" thickBot="1" x14ac:dyDescent="0.25">
      <c r="A92" s="668"/>
      <c r="B92" s="299"/>
      <c r="C92" s="299"/>
      <c r="D92" s="297"/>
      <c r="E92" s="309"/>
      <c r="F92" s="309"/>
      <c r="G92" s="309"/>
      <c r="H92" s="309"/>
      <c r="I92" s="309"/>
      <c r="J92" s="309"/>
      <c r="K92" s="309"/>
      <c r="L92" s="309"/>
    </row>
    <row r="93" spans="1:12" ht="13.5" thickBot="1" x14ac:dyDescent="0.25">
      <c r="A93" s="668"/>
      <c r="B93" s="661" t="s">
        <v>89</v>
      </c>
      <c r="C93" s="296">
        <v>2013</v>
      </c>
      <c r="D93" s="297" t="s">
        <v>35</v>
      </c>
      <c r="E93" s="309">
        <v>4</v>
      </c>
      <c r="F93" s="309">
        <v>0</v>
      </c>
      <c r="G93" s="309">
        <v>1</v>
      </c>
      <c r="H93" s="309">
        <v>2</v>
      </c>
      <c r="I93" s="309">
        <v>1</v>
      </c>
      <c r="J93" s="309">
        <v>0</v>
      </c>
      <c r="K93" s="309">
        <v>0</v>
      </c>
      <c r="L93" s="309">
        <v>0</v>
      </c>
    </row>
    <row r="94" spans="1:12" ht="13.5" thickBot="1" x14ac:dyDescent="0.25">
      <c r="A94" s="668"/>
      <c r="B94" s="662"/>
      <c r="C94" s="661">
        <v>2014</v>
      </c>
      <c r="D94" s="297" t="s">
        <v>35</v>
      </c>
      <c r="E94" s="309">
        <v>4</v>
      </c>
      <c r="F94" s="309">
        <v>1</v>
      </c>
      <c r="G94" s="309">
        <v>0</v>
      </c>
      <c r="H94" s="309">
        <v>0</v>
      </c>
      <c r="I94" s="309">
        <v>3</v>
      </c>
      <c r="J94" s="309">
        <v>0</v>
      </c>
      <c r="K94" s="309">
        <v>0</v>
      </c>
      <c r="L94" s="309">
        <v>0</v>
      </c>
    </row>
    <row r="95" spans="1:12" ht="13.5" thickBot="1" x14ac:dyDescent="0.25">
      <c r="A95" s="668"/>
      <c r="B95" s="662"/>
      <c r="C95" s="662"/>
      <c r="D95" s="297" t="s">
        <v>7</v>
      </c>
      <c r="E95" s="309">
        <v>4</v>
      </c>
      <c r="F95" s="309">
        <v>1</v>
      </c>
      <c r="G95" s="309">
        <v>0</v>
      </c>
      <c r="H95" s="309">
        <v>0</v>
      </c>
      <c r="I95" s="309">
        <v>3</v>
      </c>
      <c r="J95" s="309">
        <v>0</v>
      </c>
      <c r="K95" s="309">
        <v>0</v>
      </c>
      <c r="L95" s="309">
        <v>0</v>
      </c>
    </row>
    <row r="96" spans="1:12" ht="13.5" thickBot="1" x14ac:dyDescent="0.25">
      <c r="A96" s="668"/>
      <c r="B96" s="662"/>
      <c r="C96" s="662"/>
      <c r="D96" s="297" t="s">
        <v>4</v>
      </c>
      <c r="E96" s="309">
        <v>0</v>
      </c>
      <c r="F96" s="309">
        <v>0</v>
      </c>
      <c r="G96" s="309">
        <v>0</v>
      </c>
      <c r="H96" s="309">
        <v>0</v>
      </c>
      <c r="I96" s="309">
        <v>0</v>
      </c>
      <c r="J96" s="309">
        <v>0</v>
      </c>
      <c r="K96" s="309">
        <v>0</v>
      </c>
      <c r="L96" s="309">
        <v>0</v>
      </c>
    </row>
    <row r="97" spans="1:12" ht="13.5" thickBot="1" x14ac:dyDescent="0.25">
      <c r="A97" s="668"/>
      <c r="B97" s="662"/>
      <c r="C97" s="662"/>
      <c r="D97" s="297" t="s">
        <v>5</v>
      </c>
      <c r="E97" s="309">
        <v>0</v>
      </c>
      <c r="F97" s="309">
        <v>0</v>
      </c>
      <c r="G97" s="309">
        <v>0</v>
      </c>
      <c r="H97" s="309">
        <v>0</v>
      </c>
      <c r="I97" s="309">
        <v>0</v>
      </c>
      <c r="J97" s="309">
        <v>0</v>
      </c>
      <c r="K97" s="309">
        <v>0</v>
      </c>
      <c r="L97" s="309">
        <v>0</v>
      </c>
    </row>
    <row r="98" spans="1:12" ht="13.5" thickBot="1" x14ac:dyDescent="0.25">
      <c r="A98" s="668"/>
      <c r="B98" s="662"/>
      <c r="C98" s="663"/>
      <c r="D98" s="297" t="s">
        <v>6</v>
      </c>
      <c r="E98" s="309">
        <v>0</v>
      </c>
      <c r="F98" s="309">
        <v>0</v>
      </c>
      <c r="G98" s="309">
        <v>0</v>
      </c>
      <c r="H98" s="309">
        <v>0</v>
      </c>
      <c r="I98" s="309">
        <v>0</v>
      </c>
      <c r="J98" s="309">
        <v>0</v>
      </c>
      <c r="K98" s="309">
        <v>0</v>
      </c>
      <c r="L98" s="309">
        <v>0</v>
      </c>
    </row>
    <row r="99" spans="1:12" ht="13.5" thickBot="1" x14ac:dyDescent="0.25">
      <c r="A99" s="668"/>
      <c r="B99" s="662"/>
      <c r="C99" s="299"/>
      <c r="D99" s="297"/>
      <c r="E99" s="309"/>
      <c r="F99" s="309"/>
      <c r="G99" s="309"/>
      <c r="H99" s="309"/>
      <c r="I99" s="309"/>
      <c r="J99" s="309"/>
      <c r="K99" s="309"/>
      <c r="L99" s="309"/>
    </row>
    <row r="100" spans="1:12" ht="13.5" thickBot="1" x14ac:dyDescent="0.25">
      <c r="A100" s="668"/>
      <c r="B100" s="662"/>
      <c r="C100" s="661">
        <v>2015</v>
      </c>
      <c r="D100" s="297" t="s">
        <v>35</v>
      </c>
      <c r="E100" s="309">
        <v>0</v>
      </c>
      <c r="F100" s="309">
        <v>0</v>
      </c>
      <c r="G100" s="309">
        <v>0</v>
      </c>
      <c r="H100" s="309">
        <v>0</v>
      </c>
      <c r="I100" s="309">
        <v>0</v>
      </c>
      <c r="J100" s="309">
        <v>0</v>
      </c>
      <c r="K100" s="309">
        <v>0</v>
      </c>
      <c r="L100" s="309">
        <v>0</v>
      </c>
    </row>
    <row r="101" spans="1:12" ht="13.5" thickBot="1" x14ac:dyDescent="0.25">
      <c r="A101" s="668"/>
      <c r="B101" s="662"/>
      <c r="C101" s="662"/>
      <c r="D101" s="297" t="s">
        <v>7</v>
      </c>
      <c r="E101" s="309">
        <v>0</v>
      </c>
      <c r="F101" s="309">
        <v>0</v>
      </c>
      <c r="G101" s="309">
        <v>0</v>
      </c>
      <c r="H101" s="309">
        <v>0</v>
      </c>
      <c r="I101" s="309">
        <v>0</v>
      </c>
      <c r="J101" s="309">
        <v>0</v>
      </c>
      <c r="K101" s="309">
        <v>0</v>
      </c>
      <c r="L101" s="309">
        <v>0</v>
      </c>
    </row>
    <row r="102" spans="1:12" ht="13.5" thickBot="1" x14ac:dyDescent="0.25">
      <c r="A102" s="668"/>
      <c r="B102" s="662"/>
      <c r="C102" s="662"/>
      <c r="D102" s="297" t="s">
        <v>4</v>
      </c>
      <c r="E102" s="309">
        <v>0</v>
      </c>
      <c r="F102" s="309">
        <v>0</v>
      </c>
      <c r="G102" s="309">
        <v>0</v>
      </c>
      <c r="H102" s="309">
        <v>0</v>
      </c>
      <c r="I102" s="309">
        <v>0</v>
      </c>
      <c r="J102" s="309">
        <v>0</v>
      </c>
      <c r="K102" s="309">
        <v>0</v>
      </c>
      <c r="L102" s="309">
        <v>0</v>
      </c>
    </row>
    <row r="103" spans="1:12" ht="13.5" thickBot="1" x14ac:dyDescent="0.25">
      <c r="A103" s="301"/>
      <c r="B103" s="299"/>
      <c r="C103" s="299"/>
      <c r="D103" s="297"/>
      <c r="E103" s="298"/>
      <c r="F103" s="298"/>
      <c r="G103" s="298"/>
      <c r="H103" s="298"/>
      <c r="I103" s="298"/>
      <c r="J103" s="298"/>
      <c r="K103" s="298"/>
      <c r="L103" s="298"/>
    </row>
    <row r="104" spans="1:12" ht="13.5" thickBot="1" x14ac:dyDescent="0.25">
      <c r="A104" s="659" t="s">
        <v>80</v>
      </c>
      <c r="B104" s="654" t="s">
        <v>78</v>
      </c>
      <c r="C104" s="310">
        <v>2013</v>
      </c>
      <c r="D104" s="311" t="s">
        <v>35</v>
      </c>
      <c r="E104" s="142">
        <v>1142</v>
      </c>
      <c r="F104" s="142">
        <v>137</v>
      </c>
      <c r="G104" s="142">
        <v>41</v>
      </c>
      <c r="H104" s="142">
        <v>141</v>
      </c>
      <c r="I104" s="142">
        <v>691</v>
      </c>
      <c r="J104" s="142">
        <v>15</v>
      </c>
      <c r="K104" s="142">
        <v>58</v>
      </c>
      <c r="L104" s="142">
        <v>59</v>
      </c>
    </row>
    <row r="105" spans="1:12" ht="13.5" thickBot="1" x14ac:dyDescent="0.25">
      <c r="A105" s="660"/>
      <c r="B105" s="655"/>
      <c r="C105" s="654">
        <v>2014</v>
      </c>
      <c r="D105" s="311" t="s">
        <v>35</v>
      </c>
      <c r="E105" s="142">
        <v>575</v>
      </c>
      <c r="F105" s="142">
        <v>58</v>
      </c>
      <c r="G105" s="142">
        <v>35</v>
      </c>
      <c r="H105" s="142">
        <v>165</v>
      </c>
      <c r="I105" s="142">
        <v>273</v>
      </c>
      <c r="J105" s="142">
        <v>17</v>
      </c>
      <c r="K105" s="142">
        <v>13</v>
      </c>
      <c r="L105" s="142">
        <v>14</v>
      </c>
    </row>
    <row r="106" spans="1:12" ht="13.5" thickBot="1" x14ac:dyDescent="0.25">
      <c r="A106" s="660"/>
      <c r="B106" s="655"/>
      <c r="C106" s="655"/>
      <c r="D106" s="311" t="s">
        <v>7</v>
      </c>
      <c r="E106" s="142">
        <v>184</v>
      </c>
      <c r="F106" s="142">
        <v>24</v>
      </c>
      <c r="G106" s="142">
        <v>11</v>
      </c>
      <c r="H106" s="142">
        <v>58</v>
      </c>
      <c r="I106" s="142">
        <v>83</v>
      </c>
      <c r="J106" s="142">
        <v>1</v>
      </c>
      <c r="K106" s="142">
        <v>0</v>
      </c>
      <c r="L106" s="142">
        <v>7</v>
      </c>
    </row>
    <row r="107" spans="1:12" ht="13.5" thickBot="1" x14ac:dyDescent="0.25">
      <c r="A107" s="660"/>
      <c r="B107" s="655"/>
      <c r="C107" s="655"/>
      <c r="D107" s="311" t="s">
        <v>4</v>
      </c>
      <c r="E107" s="142">
        <v>132</v>
      </c>
      <c r="F107" s="142">
        <v>13</v>
      </c>
      <c r="G107" s="142">
        <v>7</v>
      </c>
      <c r="H107" s="142">
        <v>42</v>
      </c>
      <c r="I107" s="142">
        <v>56</v>
      </c>
      <c r="J107" s="142">
        <v>3</v>
      </c>
      <c r="K107" s="142">
        <v>9</v>
      </c>
      <c r="L107" s="142">
        <v>2</v>
      </c>
    </row>
    <row r="108" spans="1:12" ht="13.5" thickBot="1" x14ac:dyDescent="0.25">
      <c r="A108" s="660"/>
      <c r="B108" s="655"/>
      <c r="C108" s="655"/>
      <c r="D108" s="311" t="s">
        <v>5</v>
      </c>
      <c r="E108" s="142">
        <v>131</v>
      </c>
      <c r="F108" s="142">
        <v>10</v>
      </c>
      <c r="G108" s="142">
        <v>7</v>
      </c>
      <c r="H108" s="142">
        <v>36</v>
      </c>
      <c r="I108" s="142">
        <v>67</v>
      </c>
      <c r="J108" s="142">
        <v>7</v>
      </c>
      <c r="K108" s="142">
        <v>1</v>
      </c>
      <c r="L108" s="142">
        <v>3</v>
      </c>
    </row>
    <row r="109" spans="1:12" ht="13.5" thickBot="1" x14ac:dyDescent="0.25">
      <c r="A109" s="660"/>
      <c r="B109" s="655"/>
      <c r="C109" s="656"/>
      <c r="D109" s="311" t="s">
        <v>6</v>
      </c>
      <c r="E109" s="142">
        <v>128</v>
      </c>
      <c r="F109" s="142">
        <v>11</v>
      </c>
      <c r="G109" s="142">
        <v>10</v>
      </c>
      <c r="H109" s="142">
        <v>29</v>
      </c>
      <c r="I109" s="142">
        <v>67</v>
      </c>
      <c r="J109" s="142">
        <v>6</v>
      </c>
      <c r="K109" s="142">
        <v>3</v>
      </c>
      <c r="L109" s="142">
        <v>2</v>
      </c>
    </row>
    <row r="110" spans="1:12" ht="13.5" thickBot="1" x14ac:dyDescent="0.25">
      <c r="A110" s="660"/>
      <c r="B110" s="655"/>
      <c r="C110" s="312"/>
      <c r="D110" s="311"/>
      <c r="E110" s="142"/>
      <c r="F110" s="142"/>
      <c r="G110" s="142"/>
      <c r="H110" s="142"/>
      <c r="I110" s="142"/>
      <c r="J110" s="142"/>
      <c r="K110" s="142"/>
      <c r="L110" s="142"/>
    </row>
    <row r="111" spans="1:12" ht="13.5" thickBot="1" x14ac:dyDescent="0.25">
      <c r="A111" s="660"/>
      <c r="B111" s="655"/>
      <c r="C111" s="654">
        <v>2015</v>
      </c>
      <c r="D111" s="311" t="s">
        <v>35</v>
      </c>
      <c r="E111" s="142">
        <v>187</v>
      </c>
      <c r="F111" s="142">
        <v>13</v>
      </c>
      <c r="G111" s="142">
        <v>17</v>
      </c>
      <c r="H111" s="142">
        <v>37</v>
      </c>
      <c r="I111" s="142">
        <v>108</v>
      </c>
      <c r="J111" s="142">
        <v>5</v>
      </c>
      <c r="K111" s="142">
        <v>4</v>
      </c>
      <c r="L111" s="142">
        <v>3</v>
      </c>
    </row>
    <row r="112" spans="1:12" ht="13.5" thickBot="1" x14ac:dyDescent="0.25">
      <c r="A112" s="660"/>
      <c r="B112" s="655"/>
      <c r="C112" s="655"/>
      <c r="D112" s="311" t="s">
        <v>7</v>
      </c>
      <c r="E112" s="142">
        <v>105</v>
      </c>
      <c r="F112" s="142">
        <v>7</v>
      </c>
      <c r="G112" s="142">
        <v>9</v>
      </c>
      <c r="H112" s="142">
        <v>17</v>
      </c>
      <c r="I112" s="142">
        <v>67</v>
      </c>
      <c r="J112" s="142">
        <v>4</v>
      </c>
      <c r="K112" s="142">
        <v>1</v>
      </c>
      <c r="L112" s="142">
        <v>0</v>
      </c>
    </row>
    <row r="113" spans="1:12" ht="13.5" thickBot="1" x14ac:dyDescent="0.25">
      <c r="A113" s="660"/>
      <c r="B113" s="655"/>
      <c r="C113" s="655"/>
      <c r="D113" s="311" t="s">
        <v>4</v>
      </c>
      <c r="E113" s="142">
        <v>82</v>
      </c>
      <c r="F113" s="142">
        <v>6</v>
      </c>
      <c r="G113" s="142">
        <v>8</v>
      </c>
      <c r="H113" s="142">
        <v>20</v>
      </c>
      <c r="I113" s="142">
        <v>41</v>
      </c>
      <c r="J113" s="142">
        <v>1</v>
      </c>
      <c r="K113" s="142">
        <v>3</v>
      </c>
      <c r="L113" s="142">
        <v>3</v>
      </c>
    </row>
    <row r="114" spans="1:12" ht="13.5" thickBot="1" x14ac:dyDescent="0.25">
      <c r="A114" s="660"/>
      <c r="B114" s="312"/>
      <c r="C114" s="312"/>
      <c r="D114" s="311"/>
      <c r="E114" s="142"/>
      <c r="F114" s="142"/>
      <c r="G114" s="142"/>
      <c r="H114" s="142"/>
      <c r="I114" s="142"/>
      <c r="J114" s="142"/>
      <c r="K114" s="142"/>
      <c r="L114" s="142"/>
    </row>
    <row r="115" spans="1:12" ht="13.5" thickBot="1" x14ac:dyDescent="0.25">
      <c r="A115" s="660"/>
      <c r="B115" s="654" t="s">
        <v>81</v>
      </c>
      <c r="C115" s="310">
        <v>2013</v>
      </c>
      <c r="D115" s="311" t="s">
        <v>35</v>
      </c>
      <c r="E115" s="142">
        <v>122</v>
      </c>
      <c r="F115" s="142">
        <v>18</v>
      </c>
      <c r="G115" s="142">
        <v>1</v>
      </c>
      <c r="H115" s="142">
        <v>7</v>
      </c>
      <c r="I115" s="142">
        <v>78</v>
      </c>
      <c r="J115" s="142">
        <v>3</v>
      </c>
      <c r="K115" s="142">
        <v>12</v>
      </c>
      <c r="L115" s="142">
        <v>3</v>
      </c>
    </row>
    <row r="116" spans="1:12" ht="13.5" thickBot="1" x14ac:dyDescent="0.25">
      <c r="A116" s="660"/>
      <c r="B116" s="655"/>
      <c r="C116" s="654">
        <v>2014</v>
      </c>
      <c r="D116" s="311" t="s">
        <v>35</v>
      </c>
      <c r="E116" s="142">
        <v>51</v>
      </c>
      <c r="F116" s="142">
        <v>5</v>
      </c>
      <c r="G116" s="142">
        <v>4</v>
      </c>
      <c r="H116" s="142">
        <v>8</v>
      </c>
      <c r="I116" s="142">
        <v>28</v>
      </c>
      <c r="J116" s="142">
        <v>5</v>
      </c>
      <c r="K116" s="142">
        <v>0</v>
      </c>
      <c r="L116" s="142">
        <v>1</v>
      </c>
    </row>
    <row r="117" spans="1:12" ht="13.5" thickBot="1" x14ac:dyDescent="0.25">
      <c r="A117" s="660"/>
      <c r="B117" s="655"/>
      <c r="C117" s="655"/>
      <c r="D117" s="311" t="s">
        <v>7</v>
      </c>
      <c r="E117" s="142">
        <v>14</v>
      </c>
      <c r="F117" s="142">
        <v>2</v>
      </c>
      <c r="G117" s="142">
        <v>1</v>
      </c>
      <c r="H117" s="142">
        <v>2</v>
      </c>
      <c r="I117" s="142">
        <v>9</v>
      </c>
      <c r="J117" s="142">
        <v>0</v>
      </c>
      <c r="K117" s="142">
        <v>0</v>
      </c>
      <c r="L117" s="142">
        <v>0</v>
      </c>
    </row>
    <row r="118" spans="1:12" ht="13.5" thickBot="1" x14ac:dyDescent="0.25">
      <c r="A118" s="660"/>
      <c r="B118" s="655"/>
      <c r="C118" s="655"/>
      <c r="D118" s="311" t="s">
        <v>4</v>
      </c>
      <c r="E118" s="142">
        <v>9</v>
      </c>
      <c r="F118" s="142">
        <v>1</v>
      </c>
      <c r="G118" s="142">
        <v>0</v>
      </c>
      <c r="H118" s="142">
        <v>2</v>
      </c>
      <c r="I118" s="142">
        <v>5</v>
      </c>
      <c r="J118" s="142">
        <v>1</v>
      </c>
      <c r="K118" s="142">
        <v>0</v>
      </c>
      <c r="L118" s="142">
        <v>0</v>
      </c>
    </row>
    <row r="119" spans="1:12" ht="13.5" thickBot="1" x14ac:dyDescent="0.25">
      <c r="A119" s="660"/>
      <c r="B119" s="655"/>
      <c r="C119" s="655"/>
      <c r="D119" s="311" t="s">
        <v>5</v>
      </c>
      <c r="E119" s="142">
        <v>18</v>
      </c>
      <c r="F119" s="142">
        <v>2</v>
      </c>
      <c r="G119" s="142">
        <v>1</v>
      </c>
      <c r="H119" s="142">
        <v>4</v>
      </c>
      <c r="I119" s="142">
        <v>8</v>
      </c>
      <c r="J119" s="142">
        <v>2</v>
      </c>
      <c r="K119" s="142">
        <v>0</v>
      </c>
      <c r="L119" s="142">
        <v>1</v>
      </c>
    </row>
    <row r="120" spans="1:12" ht="13.5" thickBot="1" x14ac:dyDescent="0.25">
      <c r="A120" s="660"/>
      <c r="B120" s="655"/>
      <c r="C120" s="656"/>
      <c r="D120" s="311" t="s">
        <v>6</v>
      </c>
      <c r="E120" s="142">
        <v>10</v>
      </c>
      <c r="F120" s="142">
        <v>0</v>
      </c>
      <c r="G120" s="142">
        <v>2</v>
      </c>
      <c r="H120" s="142">
        <v>0</v>
      </c>
      <c r="I120" s="142">
        <v>6</v>
      </c>
      <c r="J120" s="142">
        <v>2</v>
      </c>
      <c r="K120" s="142">
        <v>0</v>
      </c>
      <c r="L120" s="142">
        <v>0</v>
      </c>
    </row>
    <row r="121" spans="1:12" ht="13.5" thickBot="1" x14ac:dyDescent="0.25">
      <c r="A121" s="660"/>
      <c r="B121" s="655"/>
      <c r="C121" s="312"/>
      <c r="D121" s="311"/>
      <c r="E121" s="142"/>
      <c r="F121" s="142"/>
      <c r="G121" s="142"/>
      <c r="H121" s="142"/>
      <c r="I121" s="142"/>
      <c r="J121" s="142"/>
      <c r="K121" s="142"/>
      <c r="L121" s="142"/>
    </row>
    <row r="122" spans="1:12" ht="13.5" thickBot="1" x14ac:dyDescent="0.25">
      <c r="A122" s="660"/>
      <c r="B122" s="655"/>
      <c r="C122" s="654">
        <v>2015</v>
      </c>
      <c r="D122" s="311" t="s">
        <v>35</v>
      </c>
      <c r="E122" s="142">
        <v>19</v>
      </c>
      <c r="F122" s="142">
        <v>2</v>
      </c>
      <c r="G122" s="142">
        <v>5</v>
      </c>
      <c r="H122" s="142">
        <v>3</v>
      </c>
      <c r="I122" s="142">
        <v>4</v>
      </c>
      <c r="J122" s="142">
        <v>1</v>
      </c>
      <c r="K122" s="142">
        <v>2</v>
      </c>
      <c r="L122" s="142">
        <v>2</v>
      </c>
    </row>
    <row r="123" spans="1:12" ht="13.5" thickBot="1" x14ac:dyDescent="0.25">
      <c r="A123" s="660"/>
      <c r="B123" s="655"/>
      <c r="C123" s="655"/>
      <c r="D123" s="311" t="s">
        <v>7</v>
      </c>
      <c r="E123" s="142">
        <v>9</v>
      </c>
      <c r="F123" s="142">
        <v>0</v>
      </c>
      <c r="G123" s="142">
        <v>1</v>
      </c>
      <c r="H123" s="142">
        <v>3</v>
      </c>
      <c r="I123" s="142">
        <v>4</v>
      </c>
      <c r="J123" s="142">
        <v>1</v>
      </c>
      <c r="K123" s="142">
        <v>0</v>
      </c>
      <c r="L123" s="142">
        <v>0</v>
      </c>
    </row>
    <row r="124" spans="1:12" ht="13.5" thickBot="1" x14ac:dyDescent="0.25">
      <c r="A124" s="660"/>
      <c r="B124" s="655"/>
      <c r="C124" s="655"/>
      <c r="D124" s="311" t="s">
        <v>4</v>
      </c>
      <c r="E124" s="142">
        <v>10</v>
      </c>
      <c r="F124" s="142">
        <v>2</v>
      </c>
      <c r="G124" s="142">
        <v>4</v>
      </c>
      <c r="H124" s="142">
        <v>0</v>
      </c>
      <c r="I124" s="142">
        <v>0</v>
      </c>
      <c r="J124" s="142">
        <v>0</v>
      </c>
      <c r="K124" s="142">
        <v>2</v>
      </c>
      <c r="L124" s="142">
        <v>2</v>
      </c>
    </row>
    <row r="125" spans="1:12" ht="13.5" thickBot="1" x14ac:dyDescent="0.25">
      <c r="A125" s="660"/>
      <c r="B125" s="312"/>
      <c r="C125" s="312"/>
      <c r="D125" s="311"/>
      <c r="E125" s="142"/>
      <c r="F125" s="142"/>
      <c r="G125" s="142"/>
      <c r="H125" s="142"/>
      <c r="I125" s="142"/>
      <c r="J125" s="142"/>
      <c r="K125" s="142"/>
      <c r="L125" s="142"/>
    </row>
    <row r="126" spans="1:12" ht="13.5" thickBot="1" x14ac:dyDescent="0.25">
      <c r="A126" s="660"/>
      <c r="B126" s="654" t="s">
        <v>82</v>
      </c>
      <c r="C126" s="310">
        <v>2013</v>
      </c>
      <c r="D126" s="311" t="s">
        <v>35</v>
      </c>
      <c r="E126" s="142">
        <v>1000</v>
      </c>
      <c r="F126" s="142">
        <v>114</v>
      </c>
      <c r="G126" s="142">
        <v>38</v>
      </c>
      <c r="H126" s="142">
        <v>133</v>
      </c>
      <c r="I126" s="142">
        <v>604</v>
      </c>
      <c r="J126" s="142">
        <v>12</v>
      </c>
      <c r="K126" s="142">
        <v>43</v>
      </c>
      <c r="L126" s="142">
        <v>56</v>
      </c>
    </row>
    <row r="127" spans="1:12" ht="13.5" thickBot="1" x14ac:dyDescent="0.25">
      <c r="A127" s="660"/>
      <c r="B127" s="655"/>
      <c r="C127" s="654">
        <v>2014</v>
      </c>
      <c r="D127" s="311" t="s">
        <v>35</v>
      </c>
      <c r="E127" s="142">
        <v>508</v>
      </c>
      <c r="F127" s="142">
        <v>49</v>
      </c>
      <c r="G127" s="142">
        <v>30</v>
      </c>
      <c r="H127" s="142">
        <v>154</v>
      </c>
      <c r="I127" s="142">
        <v>240</v>
      </c>
      <c r="J127" s="142">
        <v>11</v>
      </c>
      <c r="K127" s="142">
        <v>12</v>
      </c>
      <c r="L127" s="142">
        <v>12</v>
      </c>
    </row>
    <row r="128" spans="1:12" ht="13.5" thickBot="1" x14ac:dyDescent="0.25">
      <c r="A128" s="660"/>
      <c r="B128" s="655"/>
      <c r="C128" s="655"/>
      <c r="D128" s="311" t="s">
        <v>7</v>
      </c>
      <c r="E128" s="142">
        <v>165</v>
      </c>
      <c r="F128" s="142">
        <v>21</v>
      </c>
      <c r="G128" s="142">
        <v>10</v>
      </c>
      <c r="H128" s="142">
        <v>55</v>
      </c>
      <c r="I128" s="142">
        <v>72</v>
      </c>
      <c r="J128" s="142">
        <v>1</v>
      </c>
      <c r="K128" s="142">
        <v>0</v>
      </c>
      <c r="L128" s="142">
        <v>6</v>
      </c>
    </row>
    <row r="129" spans="1:12" ht="13.5" thickBot="1" x14ac:dyDescent="0.25">
      <c r="A129" s="660"/>
      <c r="B129" s="655"/>
      <c r="C129" s="655"/>
      <c r="D129" s="311" t="s">
        <v>4</v>
      </c>
      <c r="E129" s="142">
        <v>119</v>
      </c>
      <c r="F129" s="142">
        <v>10</v>
      </c>
      <c r="G129" s="142">
        <v>7</v>
      </c>
      <c r="H129" s="142">
        <v>39</v>
      </c>
      <c r="I129" s="142">
        <v>51</v>
      </c>
      <c r="J129" s="142">
        <v>2</v>
      </c>
      <c r="K129" s="142">
        <v>8</v>
      </c>
      <c r="L129" s="142">
        <v>2</v>
      </c>
    </row>
    <row r="130" spans="1:12" ht="13.5" thickBot="1" x14ac:dyDescent="0.25">
      <c r="A130" s="660"/>
      <c r="B130" s="655"/>
      <c r="C130" s="655"/>
      <c r="D130" s="311" t="s">
        <v>5</v>
      </c>
      <c r="E130" s="142">
        <v>110</v>
      </c>
      <c r="F130" s="142">
        <v>8</v>
      </c>
      <c r="G130" s="142">
        <v>5</v>
      </c>
      <c r="H130" s="142">
        <v>32</v>
      </c>
      <c r="I130" s="142">
        <v>58</v>
      </c>
      <c r="J130" s="142">
        <v>4</v>
      </c>
      <c r="K130" s="142">
        <v>1</v>
      </c>
      <c r="L130" s="142">
        <v>2</v>
      </c>
    </row>
    <row r="131" spans="1:12" ht="13.5" thickBot="1" x14ac:dyDescent="0.25">
      <c r="A131" s="660"/>
      <c r="B131" s="655"/>
      <c r="C131" s="656"/>
      <c r="D131" s="311" t="s">
        <v>6</v>
      </c>
      <c r="E131" s="142">
        <v>114</v>
      </c>
      <c r="F131" s="142">
        <v>10</v>
      </c>
      <c r="G131" s="142">
        <v>8</v>
      </c>
      <c r="H131" s="142">
        <v>28</v>
      </c>
      <c r="I131" s="142">
        <v>59</v>
      </c>
      <c r="J131" s="142">
        <v>4</v>
      </c>
      <c r="K131" s="142">
        <v>3</v>
      </c>
      <c r="L131" s="142">
        <v>2</v>
      </c>
    </row>
    <row r="132" spans="1:12" ht="13.5" thickBot="1" x14ac:dyDescent="0.25">
      <c r="A132" s="660"/>
      <c r="B132" s="655"/>
      <c r="C132" s="312"/>
      <c r="D132" s="311"/>
      <c r="E132" s="142"/>
      <c r="F132" s="142"/>
      <c r="G132" s="142"/>
      <c r="H132" s="142"/>
      <c r="I132" s="142"/>
      <c r="J132" s="142"/>
      <c r="K132" s="142"/>
      <c r="L132" s="142"/>
    </row>
    <row r="133" spans="1:12" ht="13.5" thickBot="1" x14ac:dyDescent="0.25">
      <c r="A133" s="660"/>
      <c r="B133" s="655"/>
      <c r="C133" s="654">
        <v>2015</v>
      </c>
      <c r="D133" s="311" t="s">
        <v>35</v>
      </c>
      <c r="E133" s="142">
        <v>162</v>
      </c>
      <c r="F133" s="142">
        <v>10</v>
      </c>
      <c r="G133" s="142">
        <v>10</v>
      </c>
      <c r="H133" s="142">
        <v>34</v>
      </c>
      <c r="I133" s="142">
        <v>104</v>
      </c>
      <c r="J133" s="142">
        <v>1</v>
      </c>
      <c r="K133" s="142">
        <v>2</v>
      </c>
      <c r="L133" s="142">
        <v>1</v>
      </c>
    </row>
    <row r="134" spans="1:12" ht="13.5" thickBot="1" x14ac:dyDescent="0.25">
      <c r="A134" s="660"/>
      <c r="B134" s="655"/>
      <c r="C134" s="655"/>
      <c r="D134" s="311" t="s">
        <v>7</v>
      </c>
      <c r="E134" s="142">
        <v>91</v>
      </c>
      <c r="F134" s="142">
        <v>7</v>
      </c>
      <c r="G134" s="142">
        <v>6</v>
      </c>
      <c r="H134" s="142">
        <v>14</v>
      </c>
      <c r="I134" s="142">
        <v>63</v>
      </c>
      <c r="J134" s="142">
        <v>0</v>
      </c>
      <c r="K134" s="142">
        <v>1</v>
      </c>
      <c r="L134" s="142">
        <v>0</v>
      </c>
    </row>
    <row r="135" spans="1:12" ht="13.5" thickBot="1" x14ac:dyDescent="0.25">
      <c r="A135" s="660"/>
      <c r="B135" s="655"/>
      <c r="C135" s="655"/>
      <c r="D135" s="311" t="s">
        <v>4</v>
      </c>
      <c r="E135" s="142">
        <v>71</v>
      </c>
      <c r="F135" s="142">
        <v>3</v>
      </c>
      <c r="G135" s="142">
        <v>4</v>
      </c>
      <c r="H135" s="142">
        <v>20</v>
      </c>
      <c r="I135" s="142">
        <v>41</v>
      </c>
      <c r="J135" s="142">
        <v>1</v>
      </c>
      <c r="K135" s="142">
        <v>1</v>
      </c>
      <c r="L135" s="142">
        <v>1</v>
      </c>
    </row>
    <row r="136" spans="1:12" ht="13.5" thickBot="1" x14ac:dyDescent="0.25">
      <c r="A136" s="660"/>
      <c r="B136" s="312"/>
      <c r="C136" s="312"/>
      <c r="D136" s="311"/>
      <c r="E136" s="142"/>
      <c r="F136" s="142"/>
      <c r="G136" s="142"/>
      <c r="H136" s="142"/>
      <c r="I136" s="142"/>
      <c r="J136" s="142"/>
      <c r="K136" s="142"/>
      <c r="L136" s="142"/>
    </row>
    <row r="137" spans="1:12" ht="13.5" thickBot="1" x14ac:dyDescent="0.25">
      <c r="A137" s="660"/>
      <c r="B137" s="654" t="s">
        <v>83</v>
      </c>
      <c r="C137" s="310">
        <v>2013</v>
      </c>
      <c r="D137" s="311" t="s">
        <v>35</v>
      </c>
      <c r="E137" s="142">
        <v>20</v>
      </c>
      <c r="F137" s="142">
        <v>5</v>
      </c>
      <c r="G137" s="142">
        <v>2</v>
      </c>
      <c r="H137" s="142">
        <v>1</v>
      </c>
      <c r="I137" s="142">
        <v>9</v>
      </c>
      <c r="J137" s="142">
        <v>0</v>
      </c>
      <c r="K137" s="142">
        <v>3</v>
      </c>
      <c r="L137" s="142">
        <v>0</v>
      </c>
    </row>
    <row r="138" spans="1:12" ht="13.5" thickBot="1" x14ac:dyDescent="0.25">
      <c r="A138" s="660"/>
      <c r="B138" s="655"/>
      <c r="C138" s="654">
        <v>2014</v>
      </c>
      <c r="D138" s="311" t="s">
        <v>35</v>
      </c>
      <c r="E138" s="142">
        <v>16</v>
      </c>
      <c r="F138" s="142">
        <v>4</v>
      </c>
      <c r="G138" s="142">
        <v>1</v>
      </c>
      <c r="H138" s="142">
        <v>3</v>
      </c>
      <c r="I138" s="142">
        <v>5</v>
      </c>
      <c r="J138" s="142">
        <v>1</v>
      </c>
      <c r="K138" s="142">
        <v>1</v>
      </c>
      <c r="L138" s="142">
        <v>1</v>
      </c>
    </row>
    <row r="139" spans="1:12" ht="13.5" thickBot="1" x14ac:dyDescent="0.25">
      <c r="A139" s="660"/>
      <c r="B139" s="655"/>
      <c r="C139" s="655"/>
      <c r="D139" s="311" t="s">
        <v>7</v>
      </c>
      <c r="E139" s="142">
        <v>5</v>
      </c>
      <c r="F139" s="142">
        <v>1</v>
      </c>
      <c r="G139" s="142">
        <v>0</v>
      </c>
      <c r="H139" s="142">
        <v>1</v>
      </c>
      <c r="I139" s="142">
        <v>2</v>
      </c>
      <c r="J139" s="142">
        <v>0</v>
      </c>
      <c r="K139" s="142">
        <v>0</v>
      </c>
      <c r="L139" s="142">
        <v>1</v>
      </c>
    </row>
    <row r="140" spans="1:12" ht="13.5" thickBot="1" x14ac:dyDescent="0.25">
      <c r="A140" s="660"/>
      <c r="B140" s="655"/>
      <c r="C140" s="655"/>
      <c r="D140" s="311" t="s">
        <v>4</v>
      </c>
      <c r="E140" s="142">
        <v>4</v>
      </c>
      <c r="F140" s="142">
        <v>2</v>
      </c>
      <c r="G140" s="142">
        <v>0</v>
      </c>
      <c r="H140" s="142">
        <v>1</v>
      </c>
      <c r="I140" s="142">
        <v>0</v>
      </c>
      <c r="J140" s="142">
        <v>0</v>
      </c>
      <c r="K140" s="142">
        <v>1</v>
      </c>
      <c r="L140" s="142">
        <v>0</v>
      </c>
    </row>
    <row r="141" spans="1:12" ht="13.5" thickBot="1" x14ac:dyDescent="0.25">
      <c r="A141" s="660"/>
      <c r="B141" s="655"/>
      <c r="C141" s="655"/>
      <c r="D141" s="311" t="s">
        <v>5</v>
      </c>
      <c r="E141" s="142">
        <v>3</v>
      </c>
      <c r="F141" s="142">
        <v>0</v>
      </c>
      <c r="G141" s="142">
        <v>1</v>
      </c>
      <c r="H141" s="142">
        <v>0</v>
      </c>
      <c r="I141" s="142">
        <v>1</v>
      </c>
      <c r="J141" s="142">
        <v>1</v>
      </c>
      <c r="K141" s="142">
        <v>0</v>
      </c>
      <c r="L141" s="142">
        <v>0</v>
      </c>
    </row>
    <row r="142" spans="1:12" ht="13.5" thickBot="1" x14ac:dyDescent="0.25">
      <c r="A142" s="660"/>
      <c r="B142" s="655"/>
      <c r="C142" s="656"/>
      <c r="D142" s="311" t="s">
        <v>6</v>
      </c>
      <c r="E142" s="142">
        <v>4</v>
      </c>
      <c r="F142" s="142">
        <v>1</v>
      </c>
      <c r="G142" s="142">
        <v>0</v>
      </c>
      <c r="H142" s="142">
        <v>1</v>
      </c>
      <c r="I142" s="142">
        <v>2</v>
      </c>
      <c r="J142" s="142">
        <v>0</v>
      </c>
      <c r="K142" s="142">
        <v>0</v>
      </c>
      <c r="L142" s="142">
        <v>0</v>
      </c>
    </row>
    <row r="143" spans="1:12" ht="13.5" thickBot="1" x14ac:dyDescent="0.25">
      <c r="A143" s="660"/>
      <c r="B143" s="655"/>
      <c r="C143" s="312"/>
      <c r="D143" s="311"/>
      <c r="E143" s="142"/>
      <c r="F143" s="142"/>
      <c r="G143" s="142"/>
      <c r="H143" s="142"/>
      <c r="I143" s="142"/>
      <c r="J143" s="142"/>
      <c r="K143" s="142"/>
      <c r="L143" s="142"/>
    </row>
    <row r="144" spans="1:12" ht="13.5" thickBot="1" x14ac:dyDescent="0.25">
      <c r="A144" s="660"/>
      <c r="B144" s="655"/>
      <c r="C144" s="654">
        <v>2015</v>
      </c>
      <c r="D144" s="311" t="s">
        <v>35</v>
      </c>
      <c r="E144" s="142">
        <v>6</v>
      </c>
      <c r="F144" s="142">
        <v>1</v>
      </c>
      <c r="G144" s="142">
        <v>2</v>
      </c>
      <c r="H144" s="142">
        <v>0</v>
      </c>
      <c r="I144" s="142">
        <v>0</v>
      </c>
      <c r="J144" s="142">
        <v>3</v>
      </c>
      <c r="K144" s="142">
        <v>0</v>
      </c>
      <c r="L144" s="142">
        <v>0</v>
      </c>
    </row>
    <row r="145" spans="1:12" ht="13.5" thickBot="1" x14ac:dyDescent="0.25">
      <c r="A145" s="660"/>
      <c r="B145" s="655"/>
      <c r="C145" s="655"/>
      <c r="D145" s="311" t="s">
        <v>7</v>
      </c>
      <c r="E145" s="142">
        <v>5</v>
      </c>
      <c r="F145" s="142">
        <v>0</v>
      </c>
      <c r="G145" s="142">
        <v>2</v>
      </c>
      <c r="H145" s="142">
        <v>0</v>
      </c>
      <c r="I145" s="142">
        <v>0</v>
      </c>
      <c r="J145" s="142">
        <v>3</v>
      </c>
      <c r="K145" s="142">
        <v>0</v>
      </c>
      <c r="L145" s="142">
        <v>0</v>
      </c>
    </row>
    <row r="146" spans="1:12" ht="13.5" thickBot="1" x14ac:dyDescent="0.25">
      <c r="A146" s="660"/>
      <c r="B146" s="655"/>
      <c r="C146" s="655"/>
      <c r="D146" s="311" t="s">
        <v>4</v>
      </c>
      <c r="E146" s="142">
        <v>1</v>
      </c>
      <c r="F146" s="142">
        <v>1</v>
      </c>
      <c r="G146" s="142">
        <v>0</v>
      </c>
      <c r="H146" s="142">
        <v>0</v>
      </c>
      <c r="I146" s="142">
        <v>0</v>
      </c>
      <c r="J146" s="142">
        <v>0</v>
      </c>
      <c r="K146" s="142">
        <v>0</v>
      </c>
      <c r="L146" s="142">
        <v>0</v>
      </c>
    </row>
    <row r="147" spans="1:12" ht="13.5" thickBot="1" x14ac:dyDescent="0.25">
      <c r="A147" s="660"/>
      <c r="B147" s="312"/>
      <c r="C147" s="312"/>
      <c r="D147" s="311"/>
      <c r="E147" s="142"/>
      <c r="F147" s="142"/>
      <c r="G147" s="142"/>
      <c r="H147" s="142"/>
      <c r="I147" s="142"/>
      <c r="J147" s="142"/>
      <c r="K147" s="142"/>
      <c r="L147" s="142"/>
    </row>
    <row r="148" spans="1:12" ht="13.5" thickBot="1" x14ac:dyDescent="0.25">
      <c r="A148" s="660"/>
      <c r="B148" s="654" t="s">
        <v>89</v>
      </c>
      <c r="C148" s="310">
        <v>2013</v>
      </c>
      <c r="D148" s="311" t="s">
        <v>35</v>
      </c>
      <c r="E148" s="142">
        <v>0</v>
      </c>
      <c r="F148" s="142">
        <v>0</v>
      </c>
      <c r="G148" s="142">
        <v>0</v>
      </c>
      <c r="H148" s="142">
        <v>0</v>
      </c>
      <c r="I148" s="142">
        <v>0</v>
      </c>
      <c r="J148" s="142">
        <v>0</v>
      </c>
      <c r="K148" s="142">
        <v>0</v>
      </c>
      <c r="L148" s="142">
        <v>0</v>
      </c>
    </row>
    <row r="149" spans="1:12" ht="13.5" thickBot="1" x14ac:dyDescent="0.25">
      <c r="A149" s="660"/>
      <c r="B149" s="655"/>
      <c r="C149" s="654">
        <v>2014</v>
      </c>
      <c r="D149" s="311" t="s">
        <v>35</v>
      </c>
      <c r="E149" s="142">
        <v>0</v>
      </c>
      <c r="F149" s="142">
        <v>0</v>
      </c>
      <c r="G149" s="142">
        <v>0</v>
      </c>
      <c r="H149" s="142">
        <v>0</v>
      </c>
      <c r="I149" s="142">
        <v>0</v>
      </c>
      <c r="J149" s="142">
        <v>0</v>
      </c>
      <c r="K149" s="142">
        <v>0</v>
      </c>
      <c r="L149" s="142">
        <v>0</v>
      </c>
    </row>
    <row r="150" spans="1:12" ht="13.5" thickBot="1" x14ac:dyDescent="0.25">
      <c r="A150" s="660"/>
      <c r="B150" s="655"/>
      <c r="C150" s="655"/>
      <c r="D150" s="311" t="s">
        <v>7</v>
      </c>
      <c r="E150" s="142">
        <v>0</v>
      </c>
      <c r="F150" s="142">
        <v>0</v>
      </c>
      <c r="G150" s="142">
        <v>0</v>
      </c>
      <c r="H150" s="142">
        <v>0</v>
      </c>
      <c r="I150" s="142">
        <v>0</v>
      </c>
      <c r="J150" s="142">
        <v>0</v>
      </c>
      <c r="K150" s="142">
        <v>0</v>
      </c>
      <c r="L150" s="142">
        <v>0</v>
      </c>
    </row>
    <row r="151" spans="1:12" ht="13.5" thickBot="1" x14ac:dyDescent="0.25">
      <c r="A151" s="660"/>
      <c r="B151" s="655"/>
      <c r="C151" s="655"/>
      <c r="D151" s="311" t="s">
        <v>4</v>
      </c>
      <c r="E151" s="142">
        <v>0</v>
      </c>
      <c r="F151" s="142">
        <v>0</v>
      </c>
      <c r="G151" s="142">
        <v>0</v>
      </c>
      <c r="H151" s="142">
        <v>0</v>
      </c>
      <c r="I151" s="142">
        <v>0</v>
      </c>
      <c r="J151" s="142">
        <v>0</v>
      </c>
      <c r="K151" s="142">
        <v>0</v>
      </c>
      <c r="L151" s="142">
        <v>0</v>
      </c>
    </row>
    <row r="152" spans="1:12" ht="13.5" thickBot="1" x14ac:dyDescent="0.25">
      <c r="A152" s="660"/>
      <c r="B152" s="655"/>
      <c r="C152" s="655"/>
      <c r="D152" s="311" t="s">
        <v>5</v>
      </c>
      <c r="E152" s="142">
        <v>0</v>
      </c>
      <c r="F152" s="142">
        <v>0</v>
      </c>
      <c r="G152" s="142">
        <v>0</v>
      </c>
      <c r="H152" s="142">
        <v>0</v>
      </c>
      <c r="I152" s="142">
        <v>0</v>
      </c>
      <c r="J152" s="142">
        <v>0</v>
      </c>
      <c r="K152" s="142">
        <v>0</v>
      </c>
      <c r="L152" s="142">
        <v>0</v>
      </c>
    </row>
    <row r="153" spans="1:12" ht="13.5" thickBot="1" x14ac:dyDescent="0.25">
      <c r="A153" s="660"/>
      <c r="B153" s="655"/>
      <c r="C153" s="656"/>
      <c r="D153" s="311" t="s">
        <v>6</v>
      </c>
      <c r="E153" s="142">
        <v>0</v>
      </c>
      <c r="F153" s="142">
        <v>0</v>
      </c>
      <c r="G153" s="142">
        <v>0</v>
      </c>
      <c r="H153" s="142">
        <v>0</v>
      </c>
      <c r="I153" s="142">
        <v>0</v>
      </c>
      <c r="J153" s="142">
        <v>0</v>
      </c>
      <c r="K153" s="142">
        <v>0</v>
      </c>
      <c r="L153" s="142">
        <v>0</v>
      </c>
    </row>
    <row r="154" spans="1:12" ht="13.5" thickBot="1" x14ac:dyDescent="0.25">
      <c r="A154" s="660"/>
      <c r="B154" s="655"/>
      <c r="C154" s="312"/>
      <c r="D154" s="311"/>
      <c r="E154" s="142"/>
      <c r="F154" s="142"/>
      <c r="G154" s="142"/>
      <c r="H154" s="142"/>
      <c r="I154" s="142"/>
      <c r="J154" s="142"/>
      <c r="K154" s="142"/>
      <c r="L154" s="142"/>
    </row>
    <row r="155" spans="1:12" ht="13.5" thickBot="1" x14ac:dyDescent="0.25">
      <c r="A155" s="660"/>
      <c r="B155" s="655"/>
      <c r="C155" s="654">
        <v>2015</v>
      </c>
      <c r="D155" s="311" t="s">
        <v>35</v>
      </c>
      <c r="E155" s="142">
        <v>0</v>
      </c>
      <c r="F155" s="142">
        <v>0</v>
      </c>
      <c r="G155" s="142">
        <v>0</v>
      </c>
      <c r="H155" s="142">
        <v>0</v>
      </c>
      <c r="I155" s="142">
        <v>0</v>
      </c>
      <c r="J155" s="142">
        <v>0</v>
      </c>
      <c r="K155" s="142">
        <v>0</v>
      </c>
      <c r="L155" s="142">
        <v>0</v>
      </c>
    </row>
    <row r="156" spans="1:12" ht="13.5" thickBot="1" x14ac:dyDescent="0.25">
      <c r="A156" s="660"/>
      <c r="B156" s="655"/>
      <c r="C156" s="655"/>
      <c r="D156" s="311" t="s">
        <v>7</v>
      </c>
      <c r="E156" s="142">
        <v>0</v>
      </c>
      <c r="F156" s="142">
        <v>0</v>
      </c>
      <c r="G156" s="142">
        <v>0</v>
      </c>
      <c r="H156" s="142">
        <v>0</v>
      </c>
      <c r="I156" s="142">
        <v>0</v>
      </c>
      <c r="J156" s="142">
        <v>0</v>
      </c>
      <c r="K156" s="142">
        <v>0</v>
      </c>
      <c r="L156" s="142">
        <v>0</v>
      </c>
    </row>
    <row r="157" spans="1:12" ht="13.5" thickBot="1" x14ac:dyDescent="0.25">
      <c r="A157" s="660"/>
      <c r="B157" s="655"/>
      <c r="C157" s="655"/>
      <c r="D157" s="311" t="s">
        <v>4</v>
      </c>
      <c r="E157" s="142">
        <v>0</v>
      </c>
      <c r="F157" s="142">
        <v>0</v>
      </c>
      <c r="G157" s="142">
        <v>0</v>
      </c>
      <c r="H157" s="142">
        <v>0</v>
      </c>
      <c r="I157" s="142">
        <v>0</v>
      </c>
      <c r="J157" s="142">
        <v>0</v>
      </c>
      <c r="K157" s="142">
        <v>0</v>
      </c>
      <c r="L157" s="142">
        <v>0</v>
      </c>
    </row>
    <row r="158" spans="1:12" ht="13.5" thickBot="1" x14ac:dyDescent="0.25">
      <c r="A158" s="305"/>
      <c r="B158" s="304"/>
      <c r="C158" s="304"/>
      <c r="D158" s="302"/>
      <c r="E158" s="303"/>
      <c r="F158" s="303"/>
      <c r="G158" s="303"/>
      <c r="H158" s="303"/>
      <c r="I158" s="303"/>
      <c r="J158" s="303"/>
      <c r="K158" s="303"/>
      <c r="L158" s="303"/>
    </row>
    <row r="159" spans="1:12" ht="13.5" thickBot="1" x14ac:dyDescent="0.25">
      <c r="A159" s="657" t="s">
        <v>85</v>
      </c>
      <c r="B159" s="651" t="s">
        <v>78</v>
      </c>
      <c r="C159" s="306">
        <v>2013</v>
      </c>
      <c r="D159" s="307" t="s">
        <v>35</v>
      </c>
      <c r="E159" s="300">
        <v>86</v>
      </c>
      <c r="F159" s="300">
        <v>13</v>
      </c>
      <c r="G159" s="300">
        <v>0</v>
      </c>
      <c r="H159" s="300">
        <v>3</v>
      </c>
      <c r="I159" s="300">
        <v>22</v>
      </c>
      <c r="J159" s="300">
        <v>2</v>
      </c>
      <c r="K159" s="300">
        <v>32</v>
      </c>
      <c r="L159" s="300">
        <v>14</v>
      </c>
    </row>
    <row r="160" spans="1:12" ht="13.5" thickBot="1" x14ac:dyDescent="0.25">
      <c r="A160" s="658"/>
      <c r="B160" s="652"/>
      <c r="C160" s="651">
        <v>2014</v>
      </c>
      <c r="D160" s="307" t="s">
        <v>35</v>
      </c>
      <c r="E160" s="300">
        <v>40</v>
      </c>
      <c r="F160" s="300">
        <v>8</v>
      </c>
      <c r="G160" s="300">
        <v>1</v>
      </c>
      <c r="H160" s="300">
        <v>7</v>
      </c>
      <c r="I160" s="300">
        <v>21</v>
      </c>
      <c r="J160" s="300">
        <v>1</v>
      </c>
      <c r="K160" s="300">
        <v>2</v>
      </c>
      <c r="L160" s="300">
        <v>0</v>
      </c>
    </row>
    <row r="161" spans="1:12" ht="13.5" thickBot="1" x14ac:dyDescent="0.25">
      <c r="A161" s="658"/>
      <c r="B161" s="652"/>
      <c r="C161" s="652"/>
      <c r="D161" s="307" t="s">
        <v>7</v>
      </c>
      <c r="E161" s="300">
        <v>15</v>
      </c>
      <c r="F161" s="300">
        <v>4</v>
      </c>
      <c r="G161" s="300">
        <v>0</v>
      </c>
      <c r="H161" s="300">
        <v>4</v>
      </c>
      <c r="I161" s="300">
        <v>7</v>
      </c>
      <c r="J161" s="300">
        <v>0</v>
      </c>
      <c r="K161" s="300">
        <v>0</v>
      </c>
      <c r="L161" s="300">
        <v>0</v>
      </c>
    </row>
    <row r="162" spans="1:12" ht="13.5" thickBot="1" x14ac:dyDescent="0.25">
      <c r="A162" s="658"/>
      <c r="B162" s="652"/>
      <c r="C162" s="652"/>
      <c r="D162" s="307" t="s">
        <v>4</v>
      </c>
      <c r="E162" s="300">
        <v>6</v>
      </c>
      <c r="F162" s="300">
        <v>2</v>
      </c>
      <c r="G162" s="300">
        <v>0</v>
      </c>
      <c r="H162" s="300">
        <v>1</v>
      </c>
      <c r="I162" s="300">
        <v>2</v>
      </c>
      <c r="J162" s="300">
        <v>0</v>
      </c>
      <c r="K162" s="300">
        <v>1</v>
      </c>
      <c r="L162" s="300">
        <v>0</v>
      </c>
    </row>
    <row r="163" spans="1:12" ht="13.5" thickBot="1" x14ac:dyDescent="0.25">
      <c r="A163" s="658"/>
      <c r="B163" s="652"/>
      <c r="C163" s="652"/>
      <c r="D163" s="307" t="s">
        <v>5</v>
      </c>
      <c r="E163" s="300">
        <v>7</v>
      </c>
      <c r="F163" s="300">
        <v>1</v>
      </c>
      <c r="G163" s="300">
        <v>1</v>
      </c>
      <c r="H163" s="300">
        <v>0</v>
      </c>
      <c r="I163" s="300">
        <v>3</v>
      </c>
      <c r="J163" s="300">
        <v>1</v>
      </c>
      <c r="K163" s="300">
        <v>1</v>
      </c>
      <c r="L163" s="300">
        <v>0</v>
      </c>
    </row>
    <row r="164" spans="1:12" ht="13.5" thickBot="1" x14ac:dyDescent="0.25">
      <c r="A164" s="658"/>
      <c r="B164" s="652"/>
      <c r="C164" s="653"/>
      <c r="D164" s="307" t="s">
        <v>6</v>
      </c>
      <c r="E164" s="300">
        <v>12</v>
      </c>
      <c r="F164" s="300">
        <v>1</v>
      </c>
      <c r="G164" s="300">
        <v>0</v>
      </c>
      <c r="H164" s="300">
        <v>2</v>
      </c>
      <c r="I164" s="300">
        <v>9</v>
      </c>
      <c r="J164" s="300">
        <v>0</v>
      </c>
      <c r="K164" s="300">
        <v>0</v>
      </c>
      <c r="L164" s="300">
        <v>0</v>
      </c>
    </row>
    <row r="165" spans="1:12" ht="13.5" thickBot="1" x14ac:dyDescent="0.25">
      <c r="A165" s="658"/>
      <c r="B165" s="652"/>
      <c r="C165" s="308"/>
      <c r="D165" s="307"/>
      <c r="E165" s="300"/>
      <c r="F165" s="300"/>
      <c r="G165" s="300"/>
      <c r="H165" s="300"/>
      <c r="I165" s="300"/>
      <c r="J165" s="300"/>
      <c r="K165" s="300"/>
      <c r="L165" s="300"/>
    </row>
    <row r="166" spans="1:12" ht="13.5" thickBot="1" x14ac:dyDescent="0.25">
      <c r="A166" s="658"/>
      <c r="B166" s="652"/>
      <c r="C166" s="651">
        <v>2015</v>
      </c>
      <c r="D166" s="307" t="s">
        <v>35</v>
      </c>
      <c r="E166" s="300">
        <v>24</v>
      </c>
      <c r="F166" s="300">
        <v>3</v>
      </c>
      <c r="G166" s="300">
        <v>0</v>
      </c>
      <c r="H166" s="300">
        <v>0</v>
      </c>
      <c r="I166" s="300">
        <v>11</v>
      </c>
      <c r="J166" s="300">
        <v>2</v>
      </c>
      <c r="K166" s="300">
        <v>5</v>
      </c>
      <c r="L166" s="300">
        <v>3</v>
      </c>
    </row>
    <row r="167" spans="1:12" ht="13.5" thickBot="1" x14ac:dyDescent="0.25">
      <c r="A167" s="658"/>
      <c r="B167" s="652"/>
      <c r="C167" s="652"/>
      <c r="D167" s="307" t="s">
        <v>7</v>
      </c>
      <c r="E167" s="300">
        <v>13</v>
      </c>
      <c r="F167" s="300">
        <v>2</v>
      </c>
      <c r="G167" s="300">
        <v>0</v>
      </c>
      <c r="H167" s="300">
        <v>0</v>
      </c>
      <c r="I167" s="300">
        <v>7</v>
      </c>
      <c r="J167" s="300">
        <v>1</v>
      </c>
      <c r="K167" s="300">
        <v>2</v>
      </c>
      <c r="L167" s="300">
        <v>1</v>
      </c>
    </row>
    <row r="168" spans="1:12" ht="13.5" thickBot="1" x14ac:dyDescent="0.25">
      <c r="A168" s="658"/>
      <c r="B168" s="652"/>
      <c r="C168" s="652"/>
      <c r="D168" s="307" t="s">
        <v>4</v>
      </c>
      <c r="E168" s="300">
        <v>11</v>
      </c>
      <c r="F168" s="300">
        <v>1</v>
      </c>
      <c r="G168" s="300">
        <v>0</v>
      </c>
      <c r="H168" s="300">
        <v>0</v>
      </c>
      <c r="I168" s="300">
        <v>4</v>
      </c>
      <c r="J168" s="300">
        <v>1</v>
      </c>
      <c r="K168" s="300">
        <v>3</v>
      </c>
      <c r="L168" s="300">
        <v>2</v>
      </c>
    </row>
    <row r="169" spans="1:12" ht="13.5" thickBot="1" x14ac:dyDescent="0.25">
      <c r="A169" s="658"/>
      <c r="B169" s="308"/>
      <c r="C169" s="308"/>
      <c r="D169" s="307"/>
      <c r="E169" s="300"/>
      <c r="F169" s="300"/>
      <c r="G169" s="300"/>
      <c r="H169" s="300"/>
      <c r="I169" s="300"/>
      <c r="J169" s="300"/>
      <c r="K169" s="300"/>
      <c r="L169" s="300"/>
    </row>
    <row r="170" spans="1:12" ht="13.5" thickBot="1" x14ac:dyDescent="0.25">
      <c r="A170" s="658"/>
      <c r="B170" s="651" t="s">
        <v>81</v>
      </c>
      <c r="C170" s="306">
        <v>2013</v>
      </c>
      <c r="D170" s="307" t="s">
        <v>35</v>
      </c>
      <c r="E170" s="300">
        <v>18</v>
      </c>
      <c r="F170" s="300">
        <v>2</v>
      </c>
      <c r="G170" s="300">
        <v>0</v>
      </c>
      <c r="H170" s="300">
        <v>0</v>
      </c>
      <c r="I170" s="300">
        <v>5</v>
      </c>
      <c r="J170" s="300">
        <v>0</v>
      </c>
      <c r="K170" s="300">
        <v>7</v>
      </c>
      <c r="L170" s="300">
        <v>4</v>
      </c>
    </row>
    <row r="171" spans="1:12" ht="13.5" thickBot="1" x14ac:dyDescent="0.25">
      <c r="A171" s="658"/>
      <c r="B171" s="652"/>
      <c r="C171" s="651">
        <v>2014</v>
      </c>
      <c r="D171" s="307" t="s">
        <v>35</v>
      </c>
      <c r="E171" s="300">
        <v>8</v>
      </c>
      <c r="F171" s="300">
        <v>0</v>
      </c>
      <c r="G171" s="300">
        <v>0</v>
      </c>
      <c r="H171" s="300">
        <v>2</v>
      </c>
      <c r="I171" s="300">
        <v>6</v>
      </c>
      <c r="J171" s="300">
        <v>0</v>
      </c>
      <c r="K171" s="300">
        <v>0</v>
      </c>
      <c r="L171" s="300">
        <v>0</v>
      </c>
    </row>
    <row r="172" spans="1:12" ht="13.5" thickBot="1" x14ac:dyDescent="0.25">
      <c r="A172" s="658"/>
      <c r="B172" s="652"/>
      <c r="C172" s="652"/>
      <c r="D172" s="307" t="s">
        <v>7</v>
      </c>
      <c r="E172" s="300">
        <v>0</v>
      </c>
      <c r="F172" s="300">
        <v>0</v>
      </c>
      <c r="G172" s="300">
        <v>0</v>
      </c>
      <c r="H172" s="300">
        <v>0</v>
      </c>
      <c r="I172" s="300">
        <v>0</v>
      </c>
      <c r="J172" s="300">
        <v>0</v>
      </c>
      <c r="K172" s="300">
        <v>0</v>
      </c>
      <c r="L172" s="300">
        <v>0</v>
      </c>
    </row>
    <row r="173" spans="1:12" ht="13.5" thickBot="1" x14ac:dyDescent="0.25">
      <c r="A173" s="658"/>
      <c r="B173" s="652"/>
      <c r="C173" s="652"/>
      <c r="D173" s="307" t="s">
        <v>4</v>
      </c>
      <c r="E173" s="300">
        <v>2</v>
      </c>
      <c r="F173" s="300">
        <v>0</v>
      </c>
      <c r="G173" s="300">
        <v>0</v>
      </c>
      <c r="H173" s="300">
        <v>1</v>
      </c>
      <c r="I173" s="300">
        <v>1</v>
      </c>
      <c r="J173" s="300">
        <v>0</v>
      </c>
      <c r="K173" s="300">
        <v>0</v>
      </c>
      <c r="L173" s="300">
        <v>0</v>
      </c>
    </row>
    <row r="174" spans="1:12" ht="13.5" thickBot="1" x14ac:dyDescent="0.25">
      <c r="A174" s="658"/>
      <c r="B174" s="652"/>
      <c r="C174" s="652"/>
      <c r="D174" s="307" t="s">
        <v>5</v>
      </c>
      <c r="E174" s="300">
        <v>2</v>
      </c>
      <c r="F174" s="300">
        <v>0</v>
      </c>
      <c r="G174" s="300">
        <v>0</v>
      </c>
      <c r="H174" s="300">
        <v>0</v>
      </c>
      <c r="I174" s="300">
        <v>2</v>
      </c>
      <c r="J174" s="300">
        <v>0</v>
      </c>
      <c r="K174" s="300">
        <v>0</v>
      </c>
      <c r="L174" s="300">
        <v>0</v>
      </c>
    </row>
    <row r="175" spans="1:12" ht="13.5" thickBot="1" x14ac:dyDescent="0.25">
      <c r="A175" s="658"/>
      <c r="B175" s="652"/>
      <c r="C175" s="653"/>
      <c r="D175" s="307" t="s">
        <v>6</v>
      </c>
      <c r="E175" s="300">
        <v>4</v>
      </c>
      <c r="F175" s="300">
        <v>0</v>
      </c>
      <c r="G175" s="300">
        <v>0</v>
      </c>
      <c r="H175" s="300">
        <v>1</v>
      </c>
      <c r="I175" s="300">
        <v>3</v>
      </c>
      <c r="J175" s="300">
        <v>0</v>
      </c>
      <c r="K175" s="300">
        <v>0</v>
      </c>
      <c r="L175" s="300">
        <v>0</v>
      </c>
    </row>
    <row r="176" spans="1:12" ht="13.5" thickBot="1" x14ac:dyDescent="0.25">
      <c r="A176" s="658"/>
      <c r="B176" s="652"/>
      <c r="C176" s="308"/>
      <c r="D176" s="307"/>
      <c r="E176" s="300"/>
      <c r="F176" s="300"/>
      <c r="G176" s="300"/>
      <c r="H176" s="300"/>
      <c r="I176" s="300"/>
      <c r="J176" s="300"/>
      <c r="K176" s="300"/>
      <c r="L176" s="300"/>
    </row>
    <row r="177" spans="1:12" ht="13.5" thickBot="1" x14ac:dyDescent="0.25">
      <c r="A177" s="658"/>
      <c r="B177" s="652"/>
      <c r="C177" s="651">
        <v>2015</v>
      </c>
      <c r="D177" s="307" t="s">
        <v>35</v>
      </c>
      <c r="E177" s="300">
        <v>6</v>
      </c>
      <c r="F177" s="300">
        <v>0</v>
      </c>
      <c r="G177" s="300">
        <v>0</v>
      </c>
      <c r="H177" s="300">
        <v>0</v>
      </c>
      <c r="I177" s="300">
        <v>3</v>
      </c>
      <c r="J177" s="300">
        <v>1</v>
      </c>
      <c r="K177" s="300">
        <v>2</v>
      </c>
      <c r="L177" s="300">
        <v>0</v>
      </c>
    </row>
    <row r="178" spans="1:12" ht="13.5" thickBot="1" x14ac:dyDescent="0.25">
      <c r="A178" s="658"/>
      <c r="B178" s="652"/>
      <c r="C178" s="652"/>
      <c r="D178" s="307" t="s">
        <v>7</v>
      </c>
      <c r="E178" s="300">
        <v>3</v>
      </c>
      <c r="F178" s="300">
        <v>0</v>
      </c>
      <c r="G178" s="300">
        <v>0</v>
      </c>
      <c r="H178" s="300">
        <v>0</v>
      </c>
      <c r="I178" s="300">
        <v>3</v>
      </c>
      <c r="J178" s="300">
        <v>0</v>
      </c>
      <c r="K178" s="300">
        <v>0</v>
      </c>
      <c r="L178" s="300">
        <v>0</v>
      </c>
    </row>
    <row r="179" spans="1:12" ht="13.5" thickBot="1" x14ac:dyDescent="0.25">
      <c r="A179" s="658"/>
      <c r="B179" s="652"/>
      <c r="C179" s="652"/>
      <c r="D179" s="307" t="s">
        <v>4</v>
      </c>
      <c r="E179" s="300">
        <v>3</v>
      </c>
      <c r="F179" s="300">
        <v>0</v>
      </c>
      <c r="G179" s="300">
        <v>0</v>
      </c>
      <c r="H179" s="300">
        <v>0</v>
      </c>
      <c r="I179" s="300">
        <v>0</v>
      </c>
      <c r="J179" s="300">
        <v>1</v>
      </c>
      <c r="K179" s="300">
        <v>2</v>
      </c>
      <c r="L179" s="300">
        <v>0</v>
      </c>
    </row>
    <row r="180" spans="1:12" ht="13.5" thickBot="1" x14ac:dyDescent="0.25">
      <c r="A180" s="658"/>
      <c r="B180" s="308"/>
      <c r="C180" s="308"/>
      <c r="D180" s="307"/>
      <c r="E180" s="300"/>
      <c r="F180" s="300"/>
      <c r="G180" s="300"/>
      <c r="H180" s="300"/>
      <c r="I180" s="300"/>
      <c r="J180" s="300"/>
      <c r="K180" s="300"/>
      <c r="L180" s="300"/>
    </row>
    <row r="181" spans="1:12" ht="13.5" thickBot="1" x14ac:dyDescent="0.25">
      <c r="A181" s="658"/>
      <c r="B181" s="651" t="s">
        <v>82</v>
      </c>
      <c r="C181" s="306">
        <v>2013</v>
      </c>
      <c r="D181" s="307" t="s">
        <v>35</v>
      </c>
      <c r="E181" s="300">
        <v>60</v>
      </c>
      <c r="F181" s="300">
        <v>10</v>
      </c>
      <c r="G181" s="300">
        <v>0</v>
      </c>
      <c r="H181" s="300">
        <v>3</v>
      </c>
      <c r="I181" s="300">
        <v>16</v>
      </c>
      <c r="J181" s="300">
        <v>2</v>
      </c>
      <c r="K181" s="300">
        <v>19</v>
      </c>
      <c r="L181" s="300">
        <v>10</v>
      </c>
    </row>
    <row r="182" spans="1:12" ht="13.5" thickBot="1" x14ac:dyDescent="0.25">
      <c r="A182" s="658"/>
      <c r="B182" s="652"/>
      <c r="C182" s="651">
        <v>2014</v>
      </c>
      <c r="D182" s="307" t="s">
        <v>35</v>
      </c>
      <c r="E182" s="300">
        <v>29</v>
      </c>
      <c r="F182" s="300">
        <v>7</v>
      </c>
      <c r="G182" s="300">
        <v>0</v>
      </c>
      <c r="H182" s="300">
        <v>5</v>
      </c>
      <c r="I182" s="300">
        <v>15</v>
      </c>
      <c r="J182" s="300">
        <v>0</v>
      </c>
      <c r="K182" s="300">
        <v>2</v>
      </c>
      <c r="L182" s="300">
        <v>0</v>
      </c>
    </row>
    <row r="183" spans="1:12" ht="13.5" thickBot="1" x14ac:dyDescent="0.25">
      <c r="A183" s="658"/>
      <c r="B183" s="652"/>
      <c r="C183" s="652"/>
      <c r="D183" s="307" t="s">
        <v>7</v>
      </c>
      <c r="E183" s="300">
        <v>15</v>
      </c>
      <c r="F183" s="300">
        <v>4</v>
      </c>
      <c r="G183" s="300">
        <v>0</v>
      </c>
      <c r="H183" s="300">
        <v>4</v>
      </c>
      <c r="I183" s="300">
        <v>7</v>
      </c>
      <c r="J183" s="300">
        <v>0</v>
      </c>
      <c r="K183" s="300">
        <v>0</v>
      </c>
      <c r="L183" s="300">
        <v>0</v>
      </c>
    </row>
    <row r="184" spans="1:12" ht="13.5" thickBot="1" x14ac:dyDescent="0.25">
      <c r="A184" s="658"/>
      <c r="B184" s="652"/>
      <c r="C184" s="652"/>
      <c r="D184" s="307" t="s">
        <v>4</v>
      </c>
      <c r="E184" s="300">
        <v>4</v>
      </c>
      <c r="F184" s="300">
        <v>2</v>
      </c>
      <c r="G184" s="300">
        <v>0</v>
      </c>
      <c r="H184" s="300">
        <v>0</v>
      </c>
      <c r="I184" s="300">
        <v>1</v>
      </c>
      <c r="J184" s="300">
        <v>0</v>
      </c>
      <c r="K184" s="300">
        <v>1</v>
      </c>
      <c r="L184" s="300">
        <v>0</v>
      </c>
    </row>
    <row r="185" spans="1:12" ht="13.5" thickBot="1" x14ac:dyDescent="0.25">
      <c r="A185" s="658"/>
      <c r="B185" s="652"/>
      <c r="C185" s="652"/>
      <c r="D185" s="307" t="s">
        <v>5</v>
      </c>
      <c r="E185" s="300">
        <v>2</v>
      </c>
      <c r="F185" s="300">
        <v>0</v>
      </c>
      <c r="G185" s="300">
        <v>0</v>
      </c>
      <c r="H185" s="300">
        <v>0</v>
      </c>
      <c r="I185" s="300">
        <v>1</v>
      </c>
      <c r="J185" s="300">
        <v>0</v>
      </c>
      <c r="K185" s="300">
        <v>1</v>
      </c>
      <c r="L185" s="300">
        <v>0</v>
      </c>
    </row>
    <row r="186" spans="1:12" ht="13.5" thickBot="1" x14ac:dyDescent="0.25">
      <c r="A186" s="658"/>
      <c r="B186" s="652"/>
      <c r="C186" s="653"/>
      <c r="D186" s="307" t="s">
        <v>6</v>
      </c>
      <c r="E186" s="300">
        <v>8</v>
      </c>
      <c r="F186" s="300">
        <v>1</v>
      </c>
      <c r="G186" s="300">
        <v>0</v>
      </c>
      <c r="H186" s="300">
        <v>1</v>
      </c>
      <c r="I186" s="300">
        <v>6</v>
      </c>
      <c r="J186" s="300">
        <v>0</v>
      </c>
      <c r="K186" s="300">
        <v>0</v>
      </c>
      <c r="L186" s="300">
        <v>0</v>
      </c>
    </row>
    <row r="187" spans="1:12" ht="13.5" thickBot="1" x14ac:dyDescent="0.25">
      <c r="A187" s="658"/>
      <c r="B187" s="652"/>
      <c r="C187" s="308"/>
      <c r="D187" s="307"/>
      <c r="E187" s="300"/>
      <c r="F187" s="300"/>
      <c r="G187" s="300"/>
      <c r="H187" s="300"/>
      <c r="I187" s="300"/>
      <c r="J187" s="300"/>
      <c r="K187" s="300"/>
      <c r="L187" s="300"/>
    </row>
    <row r="188" spans="1:12" ht="13.5" thickBot="1" x14ac:dyDescent="0.25">
      <c r="A188" s="658"/>
      <c r="B188" s="652"/>
      <c r="C188" s="651">
        <v>2015</v>
      </c>
      <c r="D188" s="307" t="s">
        <v>35</v>
      </c>
      <c r="E188" s="300">
        <v>13</v>
      </c>
      <c r="F188" s="300">
        <v>2</v>
      </c>
      <c r="G188" s="300">
        <v>0</v>
      </c>
      <c r="H188" s="300">
        <v>0</v>
      </c>
      <c r="I188" s="300">
        <v>7</v>
      </c>
      <c r="J188" s="300">
        <v>1</v>
      </c>
      <c r="K188" s="300">
        <v>1</v>
      </c>
      <c r="L188" s="300">
        <v>2</v>
      </c>
    </row>
    <row r="189" spans="1:12" ht="13.5" thickBot="1" x14ac:dyDescent="0.25">
      <c r="A189" s="658"/>
      <c r="B189" s="652"/>
      <c r="C189" s="652"/>
      <c r="D189" s="307" t="s">
        <v>7</v>
      </c>
      <c r="E189" s="300">
        <v>7</v>
      </c>
      <c r="F189" s="300">
        <v>2</v>
      </c>
      <c r="G189" s="300">
        <v>0</v>
      </c>
      <c r="H189" s="300">
        <v>0</v>
      </c>
      <c r="I189" s="300">
        <v>3</v>
      </c>
      <c r="J189" s="300">
        <v>1</v>
      </c>
      <c r="K189" s="300">
        <v>1</v>
      </c>
      <c r="L189" s="300">
        <v>0</v>
      </c>
    </row>
    <row r="190" spans="1:12" ht="13.5" thickBot="1" x14ac:dyDescent="0.25">
      <c r="A190" s="658"/>
      <c r="B190" s="652"/>
      <c r="C190" s="652"/>
      <c r="D190" s="307" t="s">
        <v>4</v>
      </c>
      <c r="E190" s="300">
        <v>6</v>
      </c>
      <c r="F190" s="300">
        <v>0</v>
      </c>
      <c r="G190" s="300">
        <v>0</v>
      </c>
      <c r="H190" s="300">
        <v>0</v>
      </c>
      <c r="I190" s="300">
        <v>4</v>
      </c>
      <c r="J190" s="300">
        <v>0</v>
      </c>
      <c r="K190" s="300">
        <v>0</v>
      </c>
      <c r="L190" s="300">
        <v>2</v>
      </c>
    </row>
    <row r="191" spans="1:12" ht="13.5" thickBot="1" x14ac:dyDescent="0.25">
      <c r="A191" s="658"/>
      <c r="B191" s="308"/>
      <c r="C191" s="308"/>
      <c r="D191" s="307"/>
      <c r="E191" s="300"/>
      <c r="F191" s="300"/>
      <c r="G191" s="300"/>
      <c r="H191" s="300"/>
      <c r="I191" s="300"/>
      <c r="J191" s="300"/>
      <c r="K191" s="300"/>
      <c r="L191" s="300"/>
    </row>
    <row r="192" spans="1:12" ht="13.5" thickBot="1" x14ac:dyDescent="0.25">
      <c r="A192" s="658"/>
      <c r="B192" s="651" t="s">
        <v>83</v>
      </c>
      <c r="C192" s="306">
        <v>2013</v>
      </c>
      <c r="D192" s="307" t="s">
        <v>35</v>
      </c>
      <c r="E192" s="300">
        <v>8</v>
      </c>
      <c r="F192" s="300">
        <v>1</v>
      </c>
      <c r="G192" s="300">
        <v>0</v>
      </c>
      <c r="H192" s="300">
        <v>0</v>
      </c>
      <c r="I192" s="300">
        <v>1</v>
      </c>
      <c r="J192" s="300">
        <v>0</v>
      </c>
      <c r="K192" s="300">
        <v>6</v>
      </c>
      <c r="L192" s="300">
        <v>0</v>
      </c>
    </row>
    <row r="193" spans="1:12" ht="13.5" thickBot="1" x14ac:dyDescent="0.25">
      <c r="A193" s="658"/>
      <c r="B193" s="652"/>
      <c r="C193" s="651">
        <v>2014</v>
      </c>
      <c r="D193" s="307" t="s">
        <v>35</v>
      </c>
      <c r="E193" s="300">
        <v>2</v>
      </c>
      <c r="F193" s="300">
        <v>1</v>
      </c>
      <c r="G193" s="300">
        <v>1</v>
      </c>
      <c r="H193" s="300">
        <v>0</v>
      </c>
      <c r="I193" s="300">
        <v>0</v>
      </c>
      <c r="J193" s="300">
        <v>0</v>
      </c>
      <c r="K193" s="300">
        <v>0</v>
      </c>
      <c r="L193" s="300">
        <v>0</v>
      </c>
    </row>
    <row r="194" spans="1:12" ht="13.5" thickBot="1" x14ac:dyDescent="0.25">
      <c r="A194" s="658"/>
      <c r="B194" s="652"/>
      <c r="C194" s="652"/>
      <c r="D194" s="307" t="s">
        <v>7</v>
      </c>
      <c r="E194" s="300">
        <v>0</v>
      </c>
      <c r="F194" s="300">
        <v>0</v>
      </c>
      <c r="G194" s="300">
        <v>0</v>
      </c>
      <c r="H194" s="300">
        <v>0</v>
      </c>
      <c r="I194" s="300">
        <v>0</v>
      </c>
      <c r="J194" s="300">
        <v>0</v>
      </c>
      <c r="K194" s="300">
        <v>0</v>
      </c>
      <c r="L194" s="300">
        <v>0</v>
      </c>
    </row>
    <row r="195" spans="1:12" ht="13.5" thickBot="1" x14ac:dyDescent="0.25">
      <c r="A195" s="658"/>
      <c r="B195" s="652"/>
      <c r="C195" s="652"/>
      <c r="D195" s="307" t="s">
        <v>4</v>
      </c>
      <c r="E195" s="300">
        <v>0</v>
      </c>
      <c r="F195" s="300">
        <v>0</v>
      </c>
      <c r="G195" s="300">
        <v>0</v>
      </c>
      <c r="H195" s="300">
        <v>0</v>
      </c>
      <c r="I195" s="300">
        <v>0</v>
      </c>
      <c r="J195" s="300">
        <v>0</v>
      </c>
      <c r="K195" s="300">
        <v>0</v>
      </c>
      <c r="L195" s="300">
        <v>0</v>
      </c>
    </row>
    <row r="196" spans="1:12" ht="13.5" thickBot="1" x14ac:dyDescent="0.25">
      <c r="A196" s="658"/>
      <c r="B196" s="652"/>
      <c r="C196" s="652"/>
      <c r="D196" s="307" t="s">
        <v>5</v>
      </c>
      <c r="E196" s="300">
        <v>2</v>
      </c>
      <c r="F196" s="300">
        <v>1</v>
      </c>
      <c r="G196" s="300">
        <v>1</v>
      </c>
      <c r="H196" s="300">
        <v>0</v>
      </c>
      <c r="I196" s="300">
        <v>0</v>
      </c>
      <c r="J196" s="300">
        <v>0</v>
      </c>
      <c r="K196" s="300">
        <v>0</v>
      </c>
      <c r="L196" s="300">
        <v>0</v>
      </c>
    </row>
    <row r="197" spans="1:12" ht="13.5" thickBot="1" x14ac:dyDescent="0.25">
      <c r="A197" s="658"/>
      <c r="B197" s="652"/>
      <c r="C197" s="653"/>
      <c r="D197" s="307" t="s">
        <v>6</v>
      </c>
      <c r="E197" s="300">
        <v>0</v>
      </c>
      <c r="F197" s="300">
        <v>0</v>
      </c>
      <c r="G197" s="300">
        <v>0</v>
      </c>
      <c r="H197" s="300">
        <v>0</v>
      </c>
      <c r="I197" s="300">
        <v>0</v>
      </c>
      <c r="J197" s="300">
        <v>0</v>
      </c>
      <c r="K197" s="300">
        <v>0</v>
      </c>
      <c r="L197" s="300">
        <v>0</v>
      </c>
    </row>
    <row r="198" spans="1:12" ht="13.5" thickBot="1" x14ac:dyDescent="0.25">
      <c r="A198" s="658"/>
      <c r="B198" s="652"/>
      <c r="C198" s="308"/>
      <c r="D198" s="307"/>
      <c r="E198" s="300"/>
      <c r="F198" s="300"/>
      <c r="G198" s="300"/>
      <c r="H198" s="300"/>
      <c r="I198" s="300"/>
      <c r="J198" s="300"/>
      <c r="K198" s="300"/>
      <c r="L198" s="300"/>
    </row>
    <row r="199" spans="1:12" ht="13.5" thickBot="1" x14ac:dyDescent="0.25">
      <c r="A199" s="658"/>
      <c r="B199" s="652"/>
      <c r="C199" s="651">
        <v>2015</v>
      </c>
      <c r="D199" s="307" t="s">
        <v>35</v>
      </c>
      <c r="E199" s="300">
        <v>5</v>
      </c>
      <c r="F199" s="300">
        <v>1</v>
      </c>
      <c r="G199" s="300">
        <v>0</v>
      </c>
      <c r="H199" s="300">
        <v>0</v>
      </c>
      <c r="I199" s="300">
        <v>1</v>
      </c>
      <c r="J199" s="300">
        <v>0</v>
      </c>
      <c r="K199" s="300">
        <v>2</v>
      </c>
      <c r="L199" s="300">
        <v>1</v>
      </c>
    </row>
    <row r="200" spans="1:12" ht="13.5" thickBot="1" x14ac:dyDescent="0.25">
      <c r="A200" s="658"/>
      <c r="B200" s="652"/>
      <c r="C200" s="652"/>
      <c r="D200" s="307" t="s">
        <v>7</v>
      </c>
      <c r="E200" s="300">
        <v>3</v>
      </c>
      <c r="F200" s="300">
        <v>0</v>
      </c>
      <c r="G200" s="300">
        <v>0</v>
      </c>
      <c r="H200" s="300">
        <v>0</v>
      </c>
      <c r="I200" s="300">
        <v>1</v>
      </c>
      <c r="J200" s="300">
        <v>0</v>
      </c>
      <c r="K200" s="300">
        <v>1</v>
      </c>
      <c r="L200" s="300">
        <v>1</v>
      </c>
    </row>
    <row r="201" spans="1:12" ht="13.5" thickBot="1" x14ac:dyDescent="0.25">
      <c r="A201" s="658"/>
      <c r="B201" s="652"/>
      <c r="C201" s="652"/>
      <c r="D201" s="307" t="s">
        <v>4</v>
      </c>
      <c r="E201" s="300">
        <v>2</v>
      </c>
      <c r="F201" s="300">
        <v>1</v>
      </c>
      <c r="G201" s="300">
        <v>0</v>
      </c>
      <c r="H201" s="300">
        <v>0</v>
      </c>
      <c r="I201" s="300">
        <v>0</v>
      </c>
      <c r="J201" s="300">
        <v>0</v>
      </c>
      <c r="K201" s="300">
        <v>1</v>
      </c>
      <c r="L201" s="300">
        <v>0</v>
      </c>
    </row>
    <row r="202" spans="1:12" ht="13.5" thickBot="1" x14ac:dyDescent="0.25">
      <c r="A202" s="658"/>
      <c r="B202" s="308"/>
      <c r="C202" s="308"/>
      <c r="D202" s="307"/>
      <c r="E202" s="300"/>
      <c r="F202" s="300"/>
      <c r="G202" s="300"/>
      <c r="H202" s="300"/>
      <c r="I202" s="300"/>
      <c r="J202" s="300"/>
      <c r="K202" s="300"/>
      <c r="L202" s="300"/>
    </row>
    <row r="203" spans="1:12" ht="13.5" thickBot="1" x14ac:dyDescent="0.25">
      <c r="A203" s="658"/>
      <c r="B203" s="651" t="s">
        <v>89</v>
      </c>
      <c r="C203" s="306">
        <v>2013</v>
      </c>
      <c r="D203" s="307" t="s">
        <v>35</v>
      </c>
      <c r="E203" s="300">
        <v>0</v>
      </c>
      <c r="F203" s="300">
        <v>0</v>
      </c>
      <c r="G203" s="300">
        <v>0</v>
      </c>
      <c r="H203" s="300">
        <v>0</v>
      </c>
      <c r="I203" s="300">
        <v>0</v>
      </c>
      <c r="J203" s="300">
        <v>0</v>
      </c>
      <c r="K203" s="300">
        <v>0</v>
      </c>
      <c r="L203" s="300">
        <v>0</v>
      </c>
    </row>
    <row r="204" spans="1:12" ht="13.5" thickBot="1" x14ac:dyDescent="0.25">
      <c r="A204" s="658"/>
      <c r="B204" s="652"/>
      <c r="C204" s="651">
        <v>2014</v>
      </c>
      <c r="D204" s="307" t="s">
        <v>35</v>
      </c>
      <c r="E204" s="300">
        <v>1</v>
      </c>
      <c r="F204" s="300">
        <v>0</v>
      </c>
      <c r="G204" s="300">
        <v>0</v>
      </c>
      <c r="H204" s="300">
        <v>0</v>
      </c>
      <c r="I204" s="300">
        <v>0</v>
      </c>
      <c r="J204" s="300">
        <v>1</v>
      </c>
      <c r="K204" s="300">
        <v>0</v>
      </c>
      <c r="L204" s="300">
        <v>0</v>
      </c>
    </row>
    <row r="205" spans="1:12" ht="13.5" thickBot="1" x14ac:dyDescent="0.25">
      <c r="A205" s="658"/>
      <c r="B205" s="652"/>
      <c r="C205" s="652"/>
      <c r="D205" s="307" t="s">
        <v>7</v>
      </c>
      <c r="E205" s="300">
        <v>0</v>
      </c>
      <c r="F205" s="300">
        <v>0</v>
      </c>
      <c r="G205" s="300">
        <v>0</v>
      </c>
      <c r="H205" s="300">
        <v>0</v>
      </c>
      <c r="I205" s="300">
        <v>0</v>
      </c>
      <c r="J205" s="300">
        <v>0</v>
      </c>
      <c r="K205" s="300">
        <v>0</v>
      </c>
      <c r="L205" s="300">
        <v>0</v>
      </c>
    </row>
    <row r="206" spans="1:12" ht="13.5" thickBot="1" x14ac:dyDescent="0.25">
      <c r="A206" s="658"/>
      <c r="B206" s="652"/>
      <c r="C206" s="652"/>
      <c r="D206" s="307" t="s">
        <v>4</v>
      </c>
      <c r="E206" s="300">
        <v>0</v>
      </c>
      <c r="F206" s="300">
        <v>0</v>
      </c>
      <c r="G206" s="300">
        <v>0</v>
      </c>
      <c r="H206" s="300">
        <v>0</v>
      </c>
      <c r="I206" s="300">
        <v>0</v>
      </c>
      <c r="J206" s="300">
        <v>0</v>
      </c>
      <c r="K206" s="300">
        <v>0</v>
      </c>
      <c r="L206" s="300">
        <v>0</v>
      </c>
    </row>
    <row r="207" spans="1:12" ht="13.5" thickBot="1" x14ac:dyDescent="0.25">
      <c r="A207" s="658"/>
      <c r="B207" s="652"/>
      <c r="C207" s="652"/>
      <c r="D207" s="307" t="s">
        <v>5</v>
      </c>
      <c r="E207" s="300">
        <v>1</v>
      </c>
      <c r="F207" s="300">
        <v>0</v>
      </c>
      <c r="G207" s="300">
        <v>0</v>
      </c>
      <c r="H207" s="300">
        <v>0</v>
      </c>
      <c r="I207" s="300">
        <v>0</v>
      </c>
      <c r="J207" s="300">
        <v>1</v>
      </c>
      <c r="K207" s="300">
        <v>0</v>
      </c>
      <c r="L207" s="300">
        <v>0</v>
      </c>
    </row>
    <row r="208" spans="1:12" ht="13.5" thickBot="1" x14ac:dyDescent="0.25">
      <c r="A208" s="658"/>
      <c r="B208" s="652"/>
      <c r="C208" s="653"/>
      <c r="D208" s="307" t="s">
        <v>6</v>
      </c>
      <c r="E208" s="300">
        <v>0</v>
      </c>
      <c r="F208" s="300">
        <v>0</v>
      </c>
      <c r="G208" s="300">
        <v>0</v>
      </c>
      <c r="H208" s="300">
        <v>0</v>
      </c>
      <c r="I208" s="300">
        <v>0</v>
      </c>
      <c r="J208" s="300">
        <v>0</v>
      </c>
      <c r="K208" s="300">
        <v>0</v>
      </c>
      <c r="L208" s="300">
        <v>0</v>
      </c>
    </row>
    <row r="209" spans="1:12" ht="13.5" thickBot="1" x14ac:dyDescent="0.25">
      <c r="A209" s="658"/>
      <c r="B209" s="652"/>
      <c r="C209" s="308"/>
      <c r="D209" s="307"/>
      <c r="E209" s="300"/>
      <c r="F209" s="300"/>
      <c r="G209" s="300"/>
      <c r="H209" s="300"/>
      <c r="I209" s="300"/>
      <c r="J209" s="300"/>
      <c r="K209" s="300"/>
      <c r="L209" s="300"/>
    </row>
    <row r="210" spans="1:12" ht="13.5" thickBot="1" x14ac:dyDescent="0.25">
      <c r="A210" s="658"/>
      <c r="B210" s="652"/>
      <c r="C210" s="651">
        <v>2015</v>
      </c>
      <c r="D210" s="307" t="s">
        <v>35</v>
      </c>
      <c r="E210" s="300">
        <v>0</v>
      </c>
      <c r="F210" s="300">
        <v>0</v>
      </c>
      <c r="G210" s="300">
        <v>0</v>
      </c>
      <c r="H210" s="300">
        <v>0</v>
      </c>
      <c r="I210" s="300">
        <v>0</v>
      </c>
      <c r="J210" s="300">
        <v>0</v>
      </c>
      <c r="K210" s="300">
        <v>0</v>
      </c>
      <c r="L210" s="300">
        <v>0</v>
      </c>
    </row>
    <row r="211" spans="1:12" ht="13.5" thickBot="1" x14ac:dyDescent="0.25">
      <c r="A211" s="658"/>
      <c r="B211" s="652"/>
      <c r="C211" s="652"/>
      <c r="D211" s="307" t="s">
        <v>7</v>
      </c>
      <c r="E211" s="300">
        <v>0</v>
      </c>
      <c r="F211" s="300">
        <v>0</v>
      </c>
      <c r="G211" s="300">
        <v>0</v>
      </c>
      <c r="H211" s="300">
        <v>0</v>
      </c>
      <c r="I211" s="300">
        <v>0</v>
      </c>
      <c r="J211" s="300">
        <v>0</v>
      </c>
      <c r="K211" s="300">
        <v>0</v>
      </c>
      <c r="L211" s="300">
        <v>0</v>
      </c>
    </row>
    <row r="212" spans="1:12" ht="13.5" thickBot="1" x14ac:dyDescent="0.25">
      <c r="A212" s="658"/>
      <c r="B212" s="652"/>
      <c r="C212" s="652"/>
      <c r="D212" s="307" t="s">
        <v>4</v>
      </c>
      <c r="E212" s="300">
        <v>0</v>
      </c>
      <c r="F212" s="300">
        <v>0</v>
      </c>
      <c r="G212" s="300">
        <v>0</v>
      </c>
      <c r="H212" s="300">
        <v>0</v>
      </c>
      <c r="I212" s="300">
        <v>0</v>
      </c>
      <c r="J212" s="300">
        <v>0</v>
      </c>
      <c r="K212" s="300">
        <v>0</v>
      </c>
      <c r="L212" s="300">
        <v>0</v>
      </c>
    </row>
  </sheetData>
  <mergeCells count="66">
    <mergeCell ref="A1:D4"/>
    <mergeCell ref="E1:L1"/>
    <mergeCell ref="E2:L2"/>
    <mergeCell ref="E3:E4"/>
    <mergeCell ref="F3:L3"/>
    <mergeCell ref="B16:B25"/>
    <mergeCell ref="C17:C21"/>
    <mergeCell ref="C23:C25"/>
    <mergeCell ref="B27:B36"/>
    <mergeCell ref="C28:C32"/>
    <mergeCell ref="C34:C36"/>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C78:C80"/>
    <mergeCell ref="B82:B91"/>
    <mergeCell ref="C83:C87"/>
    <mergeCell ref="C89:C91"/>
    <mergeCell ref="B93:B102"/>
    <mergeCell ref="C94:C98"/>
    <mergeCell ref="C100:C102"/>
    <mergeCell ref="C127:C131"/>
    <mergeCell ref="C133:C135"/>
    <mergeCell ref="B137:B146"/>
    <mergeCell ref="C138:C142"/>
    <mergeCell ref="C144:C146"/>
    <mergeCell ref="B126:B135"/>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B203:B212"/>
    <mergeCell ref="C204:C208"/>
    <mergeCell ref="C210:C212"/>
    <mergeCell ref="C177:C179"/>
    <mergeCell ref="B181:B190"/>
    <mergeCell ref="C182:C186"/>
    <mergeCell ref="C188:C190"/>
    <mergeCell ref="B192:B201"/>
    <mergeCell ref="C193:C197"/>
    <mergeCell ref="C199:C201"/>
  </mergeCells>
  <pageMargins left="0.70866141732283472" right="0.70866141732283472" top="0.74803149606299213" bottom="0.74803149606299213" header="0.31496062992125984" footer="0.31496062992125984"/>
  <pageSetup paperSize="9"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2.75" x14ac:dyDescent="0.2"/>
  <cols>
    <col min="1" max="1" width="1.7109375" customWidth="1"/>
    <col min="2" max="2" width="9.28515625" bestFit="1" customWidth="1"/>
    <col min="3" max="3" width="5" bestFit="1" customWidth="1"/>
    <col min="4" max="5" width="5.5703125" bestFit="1" customWidth="1"/>
    <col min="6" max="6" width="8.7109375" bestFit="1" customWidth="1"/>
    <col min="7" max="7" width="8.5703125" bestFit="1" customWidth="1"/>
  </cols>
  <sheetData>
    <row r="1" spans="2:9" ht="5.25" customHeight="1" thickBot="1" x14ac:dyDescent="0.25"/>
    <row r="2" spans="2:9" ht="25.5" x14ac:dyDescent="0.2">
      <c r="B2" s="690"/>
      <c r="C2" s="691"/>
      <c r="D2" s="691"/>
      <c r="E2" s="191" t="s">
        <v>35</v>
      </c>
      <c r="F2" s="192" t="s">
        <v>81</v>
      </c>
      <c r="G2" s="192" t="s">
        <v>92</v>
      </c>
      <c r="H2" s="192" t="s">
        <v>91</v>
      </c>
      <c r="I2" s="193" t="s">
        <v>84</v>
      </c>
    </row>
    <row r="3" spans="2:9" x14ac:dyDescent="0.2">
      <c r="B3" s="686" t="s">
        <v>35</v>
      </c>
      <c r="C3" s="688">
        <v>2014</v>
      </c>
      <c r="D3" s="189" t="s">
        <v>35</v>
      </c>
      <c r="E3" s="190">
        <v>2391</v>
      </c>
      <c r="F3" s="190">
        <v>1394</v>
      </c>
      <c r="G3" s="190">
        <v>879</v>
      </c>
      <c r="H3" s="190">
        <v>118</v>
      </c>
      <c r="I3" s="197">
        <v>0</v>
      </c>
    </row>
    <row r="4" spans="2:9" x14ac:dyDescent="0.2">
      <c r="B4" s="686"/>
      <c r="C4" s="688"/>
      <c r="D4" s="189" t="s">
        <v>7</v>
      </c>
      <c r="E4" s="190">
        <v>714</v>
      </c>
      <c r="F4" s="190">
        <v>416</v>
      </c>
      <c r="G4" s="190">
        <v>278</v>
      </c>
      <c r="H4" s="190">
        <v>20</v>
      </c>
      <c r="I4" s="197">
        <v>0</v>
      </c>
    </row>
    <row r="5" spans="2:9" x14ac:dyDescent="0.2">
      <c r="B5" s="686"/>
      <c r="C5" s="688"/>
      <c r="D5" s="189" t="s">
        <v>4</v>
      </c>
      <c r="E5" s="190">
        <v>600</v>
      </c>
      <c r="F5" s="190">
        <v>337</v>
      </c>
      <c r="G5" s="190">
        <v>238</v>
      </c>
      <c r="H5" s="190">
        <v>25</v>
      </c>
      <c r="I5" s="197">
        <v>0</v>
      </c>
    </row>
    <row r="6" spans="2:9" x14ac:dyDescent="0.2">
      <c r="B6" s="686"/>
      <c r="C6" s="688"/>
      <c r="D6" s="189" t="s">
        <v>5</v>
      </c>
      <c r="E6" s="190">
        <v>580</v>
      </c>
      <c r="F6" s="190">
        <v>328</v>
      </c>
      <c r="G6" s="190">
        <v>195</v>
      </c>
      <c r="H6" s="190">
        <v>57</v>
      </c>
      <c r="I6" s="197">
        <v>0</v>
      </c>
    </row>
    <row r="7" spans="2:9" x14ac:dyDescent="0.2">
      <c r="B7" s="686"/>
      <c r="C7" s="688"/>
      <c r="D7" s="189" t="s">
        <v>6</v>
      </c>
      <c r="E7" s="190">
        <v>497</v>
      </c>
      <c r="F7" s="190">
        <v>313</v>
      </c>
      <c r="G7" s="190">
        <v>168</v>
      </c>
      <c r="H7" s="190">
        <v>16</v>
      </c>
      <c r="I7" s="197">
        <v>0</v>
      </c>
    </row>
    <row r="8" spans="2:9" x14ac:dyDescent="0.2">
      <c r="B8" s="686"/>
      <c r="C8" s="189"/>
      <c r="D8" s="189"/>
      <c r="E8" s="190"/>
      <c r="F8" s="190"/>
      <c r="G8" s="190"/>
      <c r="H8" s="190"/>
      <c r="I8" s="197"/>
    </row>
    <row r="9" spans="2:9" x14ac:dyDescent="0.2">
      <c r="B9" s="686"/>
      <c r="C9" s="688">
        <v>2015</v>
      </c>
      <c r="D9" s="189" t="s">
        <v>35</v>
      </c>
      <c r="E9" s="190">
        <v>950</v>
      </c>
      <c r="F9" s="190">
        <v>517</v>
      </c>
      <c r="G9" s="190">
        <v>378</v>
      </c>
      <c r="H9" s="190">
        <v>55</v>
      </c>
      <c r="I9" s="197">
        <v>0</v>
      </c>
    </row>
    <row r="10" spans="2:9" x14ac:dyDescent="0.2">
      <c r="B10" s="686"/>
      <c r="C10" s="688"/>
      <c r="D10" s="189" t="s">
        <v>7</v>
      </c>
      <c r="E10" s="190">
        <v>570</v>
      </c>
      <c r="F10" s="190">
        <v>288</v>
      </c>
      <c r="G10" s="190">
        <v>247</v>
      </c>
      <c r="H10" s="190">
        <v>35</v>
      </c>
      <c r="I10" s="197">
        <v>0</v>
      </c>
    </row>
    <row r="11" spans="2:9" x14ac:dyDescent="0.2">
      <c r="B11" s="686"/>
      <c r="C11" s="688"/>
      <c r="D11" s="189" t="s">
        <v>4</v>
      </c>
      <c r="E11" s="190">
        <v>380</v>
      </c>
      <c r="F11" s="190">
        <v>229</v>
      </c>
      <c r="G11" s="190">
        <v>131</v>
      </c>
      <c r="H11" s="190">
        <v>20</v>
      </c>
      <c r="I11" s="197">
        <v>0</v>
      </c>
    </row>
    <row r="12" spans="2:9" x14ac:dyDescent="0.2">
      <c r="B12" s="194"/>
      <c r="C12" s="189"/>
      <c r="D12" s="189"/>
      <c r="E12" s="190"/>
      <c r="F12" s="190"/>
      <c r="G12" s="190"/>
      <c r="H12" s="190"/>
      <c r="I12" s="197"/>
    </row>
    <row r="13" spans="2:9" x14ac:dyDescent="0.2">
      <c r="B13" s="686" t="s">
        <v>93</v>
      </c>
      <c r="C13" s="688">
        <v>2014</v>
      </c>
      <c r="D13" s="189" t="s">
        <v>35</v>
      </c>
      <c r="E13" s="190">
        <v>1800</v>
      </c>
      <c r="F13" s="190">
        <v>1280</v>
      </c>
      <c r="G13" s="190">
        <v>435</v>
      </c>
      <c r="H13" s="190">
        <v>85</v>
      </c>
      <c r="I13" s="197">
        <v>0</v>
      </c>
    </row>
    <row r="14" spans="2:9" x14ac:dyDescent="0.2">
      <c r="B14" s="686"/>
      <c r="C14" s="688"/>
      <c r="D14" s="189" t="s">
        <v>7</v>
      </c>
      <c r="E14" s="190">
        <v>538</v>
      </c>
      <c r="F14" s="190">
        <v>373</v>
      </c>
      <c r="G14" s="190">
        <v>149</v>
      </c>
      <c r="H14" s="190">
        <v>16</v>
      </c>
      <c r="I14" s="197">
        <v>0</v>
      </c>
    </row>
    <row r="15" spans="2:9" x14ac:dyDescent="0.2">
      <c r="B15" s="686"/>
      <c r="C15" s="688"/>
      <c r="D15" s="189" t="s">
        <v>4</v>
      </c>
      <c r="E15" s="190">
        <v>438</v>
      </c>
      <c r="F15" s="190">
        <v>306</v>
      </c>
      <c r="G15" s="190">
        <v>112</v>
      </c>
      <c r="H15" s="190">
        <v>20</v>
      </c>
      <c r="I15" s="197">
        <v>0</v>
      </c>
    </row>
    <row r="16" spans="2:9" x14ac:dyDescent="0.2">
      <c r="B16" s="686"/>
      <c r="C16" s="688"/>
      <c r="D16" s="189" t="s">
        <v>5</v>
      </c>
      <c r="E16" s="190">
        <v>438</v>
      </c>
      <c r="F16" s="190">
        <v>309</v>
      </c>
      <c r="G16" s="190">
        <v>92</v>
      </c>
      <c r="H16" s="190">
        <v>37</v>
      </c>
      <c r="I16" s="197">
        <v>0</v>
      </c>
    </row>
    <row r="17" spans="2:9" x14ac:dyDescent="0.2">
      <c r="B17" s="686"/>
      <c r="C17" s="688"/>
      <c r="D17" s="189" t="s">
        <v>6</v>
      </c>
      <c r="E17" s="190">
        <v>386</v>
      </c>
      <c r="F17" s="190">
        <v>292</v>
      </c>
      <c r="G17" s="190">
        <v>82</v>
      </c>
      <c r="H17" s="190">
        <v>12</v>
      </c>
      <c r="I17" s="197">
        <v>0</v>
      </c>
    </row>
    <row r="18" spans="2:9" x14ac:dyDescent="0.2">
      <c r="B18" s="686"/>
      <c r="C18" s="189"/>
      <c r="D18" s="189"/>
      <c r="E18" s="190"/>
      <c r="F18" s="190"/>
      <c r="G18" s="190"/>
      <c r="H18" s="190"/>
      <c r="I18" s="197"/>
    </row>
    <row r="19" spans="2:9" x14ac:dyDescent="0.2">
      <c r="B19" s="686"/>
      <c r="C19" s="688">
        <v>2015</v>
      </c>
      <c r="D19" s="189" t="s">
        <v>35</v>
      </c>
      <c r="E19" s="190">
        <v>666</v>
      </c>
      <c r="F19" s="190">
        <v>473</v>
      </c>
      <c r="G19" s="190">
        <v>162</v>
      </c>
      <c r="H19" s="190">
        <v>31</v>
      </c>
      <c r="I19" s="197">
        <v>0</v>
      </c>
    </row>
    <row r="20" spans="2:9" x14ac:dyDescent="0.2">
      <c r="B20" s="686"/>
      <c r="C20" s="688"/>
      <c r="D20" s="189" t="s">
        <v>7</v>
      </c>
      <c r="E20" s="190">
        <v>386</v>
      </c>
      <c r="F20" s="190">
        <v>261</v>
      </c>
      <c r="G20" s="190">
        <v>107</v>
      </c>
      <c r="H20" s="190">
        <v>18</v>
      </c>
      <c r="I20" s="197">
        <v>0</v>
      </c>
    </row>
    <row r="21" spans="2:9" x14ac:dyDescent="0.2">
      <c r="B21" s="686"/>
      <c r="C21" s="688"/>
      <c r="D21" s="189" t="s">
        <v>4</v>
      </c>
      <c r="E21" s="190">
        <v>280</v>
      </c>
      <c r="F21" s="190">
        <v>212</v>
      </c>
      <c r="G21" s="190">
        <v>55</v>
      </c>
      <c r="H21" s="190">
        <v>13</v>
      </c>
      <c r="I21" s="197">
        <v>0</v>
      </c>
    </row>
    <row r="22" spans="2:9" x14ac:dyDescent="0.2">
      <c r="B22" s="194"/>
      <c r="C22" s="189"/>
      <c r="D22" s="189"/>
      <c r="E22" s="190"/>
      <c r="F22" s="190"/>
      <c r="G22" s="190"/>
      <c r="H22" s="190"/>
      <c r="I22" s="197"/>
    </row>
    <row r="23" spans="2:9" x14ac:dyDescent="0.2">
      <c r="B23" s="686" t="s">
        <v>80</v>
      </c>
      <c r="C23" s="688">
        <v>2014</v>
      </c>
      <c r="D23" s="189" t="s">
        <v>35</v>
      </c>
      <c r="E23" s="190">
        <v>578</v>
      </c>
      <c r="F23" s="190">
        <v>106</v>
      </c>
      <c r="G23" s="190">
        <v>442</v>
      </c>
      <c r="H23" s="190">
        <v>30</v>
      </c>
      <c r="I23" s="197">
        <v>0</v>
      </c>
    </row>
    <row r="24" spans="2:9" x14ac:dyDescent="0.2">
      <c r="B24" s="686"/>
      <c r="C24" s="688"/>
      <c r="D24" s="189" t="s">
        <v>7</v>
      </c>
      <c r="E24" s="190">
        <v>172</v>
      </c>
      <c r="F24" s="190">
        <v>40</v>
      </c>
      <c r="G24" s="190">
        <v>129</v>
      </c>
      <c r="H24" s="190">
        <v>3</v>
      </c>
      <c r="I24" s="197">
        <v>0</v>
      </c>
    </row>
    <row r="25" spans="2:9" x14ac:dyDescent="0.2">
      <c r="B25" s="686"/>
      <c r="C25" s="688"/>
      <c r="D25" s="189" t="s">
        <v>4</v>
      </c>
      <c r="E25" s="190">
        <v>158</v>
      </c>
      <c r="F25" s="190">
        <v>28</v>
      </c>
      <c r="G25" s="190">
        <v>126</v>
      </c>
      <c r="H25" s="190">
        <v>4</v>
      </c>
      <c r="I25" s="197">
        <v>0</v>
      </c>
    </row>
    <row r="26" spans="2:9" x14ac:dyDescent="0.2">
      <c r="B26" s="686"/>
      <c r="C26" s="688"/>
      <c r="D26" s="189" t="s">
        <v>5</v>
      </c>
      <c r="E26" s="190">
        <v>141</v>
      </c>
      <c r="F26" s="190">
        <v>18</v>
      </c>
      <c r="G26" s="190">
        <v>103</v>
      </c>
      <c r="H26" s="190">
        <v>20</v>
      </c>
      <c r="I26" s="197">
        <v>0</v>
      </c>
    </row>
    <row r="27" spans="2:9" x14ac:dyDescent="0.2">
      <c r="B27" s="686"/>
      <c r="C27" s="688"/>
      <c r="D27" s="189" t="s">
        <v>6</v>
      </c>
      <c r="E27" s="190">
        <v>107</v>
      </c>
      <c r="F27" s="190">
        <v>20</v>
      </c>
      <c r="G27" s="190">
        <v>84</v>
      </c>
      <c r="H27" s="190">
        <v>3</v>
      </c>
      <c r="I27" s="197">
        <v>0</v>
      </c>
    </row>
    <row r="28" spans="2:9" x14ac:dyDescent="0.2">
      <c r="B28" s="686"/>
      <c r="C28" s="189"/>
      <c r="D28" s="189"/>
      <c r="E28" s="190"/>
      <c r="F28" s="190"/>
      <c r="G28" s="190"/>
      <c r="H28" s="190"/>
      <c r="I28" s="197"/>
    </row>
    <row r="29" spans="2:9" x14ac:dyDescent="0.2">
      <c r="B29" s="686"/>
      <c r="C29" s="688">
        <v>2015</v>
      </c>
      <c r="D29" s="189" t="s">
        <v>35</v>
      </c>
      <c r="E29" s="190">
        <v>281</v>
      </c>
      <c r="F29" s="190">
        <v>44</v>
      </c>
      <c r="G29" s="190">
        <v>214</v>
      </c>
      <c r="H29" s="190">
        <v>23</v>
      </c>
      <c r="I29" s="197">
        <v>0</v>
      </c>
    </row>
    <row r="30" spans="2:9" x14ac:dyDescent="0.2">
      <c r="B30" s="686"/>
      <c r="C30" s="688"/>
      <c r="D30" s="189" t="s">
        <v>7</v>
      </c>
      <c r="E30" s="190">
        <v>182</v>
      </c>
      <c r="F30" s="190">
        <v>27</v>
      </c>
      <c r="G30" s="190">
        <v>138</v>
      </c>
      <c r="H30" s="190">
        <v>17</v>
      </c>
      <c r="I30" s="197">
        <v>0</v>
      </c>
    </row>
    <row r="31" spans="2:9" x14ac:dyDescent="0.2">
      <c r="B31" s="686"/>
      <c r="C31" s="688"/>
      <c r="D31" s="189" t="s">
        <v>4</v>
      </c>
      <c r="E31" s="190">
        <v>99</v>
      </c>
      <c r="F31" s="190">
        <v>17</v>
      </c>
      <c r="G31" s="190">
        <v>76</v>
      </c>
      <c r="H31" s="190">
        <v>6</v>
      </c>
      <c r="I31" s="197">
        <v>0</v>
      </c>
    </row>
    <row r="32" spans="2:9" x14ac:dyDescent="0.2">
      <c r="B32" s="194"/>
      <c r="C32" s="189"/>
      <c r="D32" s="189"/>
      <c r="E32" s="190"/>
      <c r="F32" s="190"/>
      <c r="G32" s="190"/>
      <c r="H32" s="190"/>
      <c r="I32" s="197"/>
    </row>
    <row r="33" spans="2:9" x14ac:dyDescent="0.2">
      <c r="B33" s="686" t="s">
        <v>85</v>
      </c>
      <c r="C33" s="688">
        <v>2014</v>
      </c>
      <c r="D33" s="189" t="s">
        <v>35</v>
      </c>
      <c r="E33" s="190">
        <v>13</v>
      </c>
      <c r="F33" s="190">
        <v>8</v>
      </c>
      <c r="G33" s="190">
        <v>2</v>
      </c>
      <c r="H33" s="190">
        <v>3</v>
      </c>
      <c r="I33" s="197">
        <v>0</v>
      </c>
    </row>
    <row r="34" spans="2:9" x14ac:dyDescent="0.2">
      <c r="B34" s="686"/>
      <c r="C34" s="688"/>
      <c r="D34" s="189" t="s">
        <v>7</v>
      </c>
      <c r="E34" s="190">
        <v>4</v>
      </c>
      <c r="F34" s="190">
        <v>3</v>
      </c>
      <c r="G34" s="190">
        <v>0</v>
      </c>
      <c r="H34" s="190">
        <v>1</v>
      </c>
      <c r="I34" s="197">
        <v>0</v>
      </c>
    </row>
    <row r="35" spans="2:9" x14ac:dyDescent="0.2">
      <c r="B35" s="686"/>
      <c r="C35" s="688"/>
      <c r="D35" s="189" t="s">
        <v>4</v>
      </c>
      <c r="E35" s="190">
        <v>4</v>
      </c>
      <c r="F35" s="190">
        <v>3</v>
      </c>
      <c r="G35" s="190">
        <v>0</v>
      </c>
      <c r="H35" s="190">
        <v>1</v>
      </c>
      <c r="I35" s="197">
        <v>0</v>
      </c>
    </row>
    <row r="36" spans="2:9" x14ac:dyDescent="0.2">
      <c r="B36" s="686"/>
      <c r="C36" s="688"/>
      <c r="D36" s="189" t="s">
        <v>5</v>
      </c>
      <c r="E36" s="190">
        <v>1</v>
      </c>
      <c r="F36" s="190">
        <v>1</v>
      </c>
      <c r="G36" s="190">
        <v>0</v>
      </c>
      <c r="H36" s="190">
        <v>0</v>
      </c>
      <c r="I36" s="197">
        <v>0</v>
      </c>
    </row>
    <row r="37" spans="2:9" x14ac:dyDescent="0.2">
      <c r="B37" s="686"/>
      <c r="C37" s="688"/>
      <c r="D37" s="189" t="s">
        <v>6</v>
      </c>
      <c r="E37" s="190">
        <v>4</v>
      </c>
      <c r="F37" s="190">
        <v>1</v>
      </c>
      <c r="G37" s="190">
        <v>2</v>
      </c>
      <c r="H37" s="190">
        <v>1</v>
      </c>
      <c r="I37" s="197">
        <v>0</v>
      </c>
    </row>
    <row r="38" spans="2:9" x14ac:dyDescent="0.2">
      <c r="B38" s="686"/>
      <c r="C38" s="189"/>
      <c r="D38" s="189"/>
      <c r="E38" s="190"/>
      <c r="F38" s="190"/>
      <c r="G38" s="190"/>
      <c r="H38" s="190"/>
      <c r="I38" s="197"/>
    </row>
    <row r="39" spans="2:9" x14ac:dyDescent="0.2">
      <c r="B39" s="686"/>
      <c r="C39" s="688">
        <v>2015</v>
      </c>
      <c r="D39" s="189" t="s">
        <v>35</v>
      </c>
      <c r="E39" s="190">
        <v>3</v>
      </c>
      <c r="F39" s="190">
        <v>0</v>
      </c>
      <c r="G39" s="190">
        <v>2</v>
      </c>
      <c r="H39" s="190">
        <v>1</v>
      </c>
      <c r="I39" s="197">
        <v>0</v>
      </c>
    </row>
    <row r="40" spans="2:9" x14ac:dyDescent="0.2">
      <c r="B40" s="686"/>
      <c r="C40" s="688"/>
      <c r="D40" s="189" t="s">
        <v>7</v>
      </c>
      <c r="E40" s="190">
        <v>2</v>
      </c>
      <c r="F40" s="190">
        <v>0</v>
      </c>
      <c r="G40" s="190">
        <v>2</v>
      </c>
      <c r="H40" s="190">
        <v>0</v>
      </c>
      <c r="I40" s="197">
        <v>0</v>
      </c>
    </row>
    <row r="41" spans="2:9" ht="13.5" thickBot="1" x14ac:dyDescent="0.25">
      <c r="B41" s="687"/>
      <c r="C41" s="689"/>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40625" defaultRowHeight="12.75" x14ac:dyDescent="0.2"/>
  <cols>
    <col min="1" max="1" width="24.140625" style="201" customWidth="1"/>
    <col min="2" max="2" width="9.140625" style="201" customWidth="1"/>
    <col min="3" max="3" width="16.42578125" style="206" customWidth="1"/>
    <col min="4" max="5" width="11.42578125" style="201" customWidth="1"/>
    <col min="6" max="6" width="13.5703125" style="201" customWidth="1"/>
    <col min="7" max="7" width="14.140625" style="201" customWidth="1"/>
    <col min="8" max="8" width="1.7109375" style="201" customWidth="1"/>
    <col min="9" max="9" width="1.7109375" style="208" customWidth="1"/>
    <col min="10" max="11" width="11.42578125" style="201" customWidth="1"/>
    <col min="12" max="12" width="14.140625" style="201" customWidth="1"/>
    <col min="13" max="13" width="13.5703125" style="201" customWidth="1"/>
    <col min="14" max="15" width="1.7109375" style="201" customWidth="1"/>
    <col min="16" max="16384" width="9.14062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
      <c r="A2" s="202"/>
      <c r="B2" s="202"/>
      <c r="C2" s="203"/>
      <c r="D2" s="200"/>
      <c r="E2" s="200"/>
      <c r="F2" s="200"/>
      <c r="G2" s="200"/>
      <c r="H2" s="204"/>
      <c r="I2" s="200"/>
      <c r="J2" s="200"/>
      <c r="K2" s="200"/>
      <c r="L2" s="200"/>
      <c r="M2" s="200"/>
      <c r="N2" s="200"/>
      <c r="O2" s="200"/>
    </row>
    <row r="3" spans="1:15" ht="14.25" x14ac:dyDescent="0.2">
      <c r="A3" s="205" t="s">
        <v>95</v>
      </c>
      <c r="H3" s="207"/>
      <c r="O3" s="208"/>
    </row>
    <row r="4" spans="1:15" ht="12.75" customHeight="1" x14ac:dyDescent="0.25">
      <c r="A4" s="209"/>
      <c r="B4" s="209"/>
      <c r="C4" s="692" t="s">
        <v>96</v>
      </c>
      <c r="D4" s="694" t="s">
        <v>22</v>
      </c>
      <c r="E4" s="694"/>
      <c r="F4" s="694"/>
      <c r="G4" s="694"/>
      <c r="H4" s="210"/>
      <c r="I4" s="211"/>
      <c r="J4" s="695" t="s">
        <v>97</v>
      </c>
      <c r="K4" s="695"/>
      <c r="L4" s="695"/>
      <c r="M4" s="695"/>
      <c r="N4" s="210"/>
      <c r="O4" s="212"/>
    </row>
    <row r="5" spans="1:15" ht="28.5" customHeight="1" x14ac:dyDescent="0.2">
      <c r="A5" s="213" t="s">
        <v>98</v>
      </c>
      <c r="B5" s="213" t="s">
        <v>99</v>
      </c>
      <c r="C5" s="693"/>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25">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25">
      <c r="A52" s="258"/>
      <c r="B52" s="258"/>
      <c r="C52" s="259"/>
      <c r="D52" s="259"/>
      <c r="E52" s="259"/>
      <c r="F52" s="259"/>
      <c r="G52" s="259"/>
      <c r="H52" s="260"/>
      <c r="I52" s="258"/>
      <c r="J52" s="261"/>
      <c r="K52" s="261"/>
      <c r="L52" s="261"/>
      <c r="M52" s="261"/>
      <c r="N52" s="262"/>
      <c r="O52" s="246"/>
    </row>
    <row r="53" spans="1:16" x14ac:dyDescent="0.2">
      <c r="A53" s="263"/>
      <c r="B53" s="263"/>
      <c r="C53" s="264"/>
      <c r="D53" s="208"/>
      <c r="E53" s="208"/>
      <c r="F53" s="208"/>
      <c r="G53" s="208"/>
      <c r="H53" s="208"/>
      <c r="J53" s="208"/>
      <c r="K53" s="208"/>
      <c r="L53" s="208"/>
      <c r="M53" s="208"/>
      <c r="N53" s="208"/>
      <c r="O53" s="208"/>
    </row>
    <row r="54" spans="1:16" s="270" customFormat="1" x14ac:dyDescent="0.2">
      <c r="A54" s="265" t="s">
        <v>12</v>
      </c>
      <c r="B54" s="266"/>
      <c r="C54" s="267"/>
      <c r="D54" s="268"/>
      <c r="E54" s="269"/>
      <c r="F54" s="269"/>
      <c r="G54" s="269"/>
      <c r="H54" s="269"/>
      <c r="I54" s="269"/>
      <c r="J54" s="269"/>
      <c r="K54" s="269"/>
      <c r="L54" s="269"/>
      <c r="M54" s="269"/>
      <c r="N54" s="269"/>
      <c r="O54" s="269"/>
      <c r="P54" s="269"/>
    </row>
    <row r="55" spans="1:16" s="270" customFormat="1" x14ac:dyDescent="0.2">
      <c r="A55" s="271" t="s">
        <v>152</v>
      </c>
      <c r="B55" s="267"/>
      <c r="C55" s="268"/>
      <c r="D55" s="269"/>
      <c r="E55" s="269"/>
      <c r="F55" s="269"/>
      <c r="G55" s="269"/>
      <c r="I55" s="269"/>
      <c r="J55" s="269"/>
      <c r="K55" s="269"/>
      <c r="L55" s="269"/>
      <c r="M55" s="269"/>
      <c r="N55" s="269"/>
      <c r="O55" s="269"/>
      <c r="P55" s="269"/>
    </row>
    <row r="56" spans="1:16" s="270" customFormat="1" x14ac:dyDescent="0.2">
      <c r="A56" s="265"/>
      <c r="B56" s="265"/>
      <c r="C56" s="267"/>
      <c r="D56" s="268"/>
      <c r="E56" s="269"/>
      <c r="F56" s="269"/>
      <c r="G56" s="269"/>
      <c r="H56" s="269"/>
      <c r="I56" s="269"/>
      <c r="J56" s="269"/>
      <c r="K56" s="269"/>
      <c r="L56" s="269"/>
      <c r="M56" s="269"/>
      <c r="N56" s="269"/>
      <c r="O56" s="269"/>
      <c r="P56" s="269"/>
    </row>
    <row r="57" spans="1:16" s="270" customFormat="1" x14ac:dyDescent="0.2">
      <c r="A57" s="54" t="s">
        <v>153</v>
      </c>
      <c r="B57" s="70"/>
      <c r="C57" s="54"/>
      <c r="D57" s="54"/>
      <c r="L57" s="272"/>
      <c r="M57" s="272"/>
      <c r="N57" s="272"/>
      <c r="O57" s="273"/>
      <c r="P57" s="273"/>
    </row>
    <row r="58" spans="1:16" ht="11.25" customHeight="1" x14ac:dyDescent="0.2">
      <c r="A58" s="56" t="s">
        <v>154</v>
      </c>
      <c r="B58" s="56"/>
      <c r="C58" s="56"/>
      <c r="D58" s="274"/>
      <c r="E58" s="52"/>
      <c r="F58" s="272"/>
      <c r="G58" s="98"/>
      <c r="H58" s="275"/>
      <c r="I58" s="275"/>
      <c r="J58" s="275"/>
      <c r="K58" s="275"/>
      <c r="L58" s="275"/>
      <c r="M58" s="275"/>
      <c r="N58" s="275"/>
      <c r="O58" s="275"/>
    </row>
    <row r="59" spans="1:16" ht="12" customHeight="1" x14ac:dyDescent="0.2">
      <c r="A59" s="202" t="s">
        <v>155</v>
      </c>
      <c r="B59" s="275"/>
      <c r="C59" s="275"/>
      <c r="D59" s="275"/>
      <c r="E59" s="275"/>
      <c r="F59" s="275"/>
      <c r="G59" s="275"/>
      <c r="H59" s="275"/>
      <c r="I59" s="275"/>
      <c r="J59" s="275"/>
      <c r="K59" s="275"/>
      <c r="L59" s="275"/>
      <c r="M59" s="275"/>
      <c r="N59" s="275"/>
      <c r="O59" s="275"/>
    </row>
    <row r="60" spans="1:16" ht="12.95" customHeight="1" x14ac:dyDescent="0.2">
      <c r="A60" s="276" t="s">
        <v>156</v>
      </c>
      <c r="B60" s="275"/>
      <c r="C60" s="275"/>
      <c r="D60" s="275"/>
      <c r="E60" s="275"/>
      <c r="F60" s="275"/>
      <c r="G60" s="275"/>
      <c r="H60" s="275"/>
      <c r="I60" s="275"/>
      <c r="J60" s="275"/>
      <c r="K60" s="275"/>
      <c r="L60" s="275"/>
      <c r="M60" s="275"/>
      <c r="N60" s="275"/>
      <c r="O60" s="275"/>
    </row>
    <row r="61" spans="1:16" ht="12.95" customHeight="1" x14ac:dyDescent="0.2">
      <c r="A61" s="276" t="s">
        <v>157</v>
      </c>
      <c r="B61" s="275"/>
      <c r="C61" s="275"/>
      <c r="D61" s="275"/>
      <c r="E61" s="275"/>
      <c r="F61" s="275"/>
      <c r="G61" s="275"/>
      <c r="H61" s="275"/>
      <c r="I61" s="275"/>
      <c r="J61" s="275"/>
      <c r="K61" s="275"/>
      <c r="L61" s="275"/>
      <c r="M61" s="275"/>
      <c r="N61" s="275"/>
      <c r="O61" s="275"/>
    </row>
    <row r="62" spans="1:16" ht="12.95" customHeight="1" x14ac:dyDescent="0.2">
      <c r="A62" s="276" t="s">
        <v>158</v>
      </c>
      <c r="B62" s="275"/>
      <c r="C62" s="275"/>
      <c r="D62" s="275"/>
      <c r="E62" s="275"/>
      <c r="F62" s="275"/>
      <c r="G62" s="275"/>
      <c r="H62" s="275"/>
      <c r="I62" s="275"/>
      <c r="J62" s="275"/>
      <c r="K62" s="275"/>
      <c r="L62" s="275"/>
      <c r="M62" s="275"/>
      <c r="N62" s="275"/>
      <c r="O62" s="275"/>
    </row>
    <row r="63" spans="1:16" ht="12.95" customHeight="1" x14ac:dyDescent="0.2">
      <c r="A63" s="276" t="s">
        <v>159</v>
      </c>
      <c r="B63" s="275"/>
      <c r="C63" s="275"/>
      <c r="D63" s="275"/>
      <c r="E63" s="275"/>
      <c r="F63" s="275"/>
      <c r="G63" s="275"/>
      <c r="H63" s="275"/>
      <c r="I63" s="275"/>
      <c r="J63" s="275"/>
      <c r="K63" s="275"/>
      <c r="L63" s="275"/>
      <c r="M63" s="275"/>
      <c r="N63" s="275"/>
      <c r="O63" s="275"/>
    </row>
    <row r="64" spans="1:16" ht="12.95" customHeight="1" x14ac:dyDescent="0.2">
      <c r="A64" s="276" t="s">
        <v>160</v>
      </c>
      <c r="B64" s="275"/>
      <c r="C64" s="275"/>
      <c r="D64" s="275"/>
      <c r="E64" s="275"/>
      <c r="F64" s="275"/>
      <c r="G64" s="275"/>
      <c r="H64" s="275"/>
      <c r="I64" s="275"/>
      <c r="J64" s="275"/>
      <c r="K64" s="275"/>
      <c r="L64" s="275"/>
      <c r="M64" s="275"/>
      <c r="N64" s="275"/>
      <c r="O64" s="275"/>
    </row>
    <row r="65" spans="1:18" ht="12.95" customHeight="1" x14ac:dyDescent="0.2">
      <c r="A65" s="276" t="s">
        <v>161</v>
      </c>
      <c r="B65" s="275"/>
      <c r="C65" s="275"/>
      <c r="D65" s="275"/>
      <c r="E65" s="275"/>
      <c r="F65" s="275"/>
      <c r="G65" s="275"/>
      <c r="H65" s="275"/>
      <c r="I65" s="275"/>
      <c r="J65" s="275"/>
      <c r="K65" s="275"/>
      <c r="L65" s="275"/>
      <c r="M65" s="275"/>
      <c r="N65" s="275"/>
      <c r="O65" s="275"/>
    </row>
    <row r="66" spans="1:18" ht="12.95" customHeight="1" x14ac:dyDescent="0.2">
      <c r="A66" s="276" t="s">
        <v>162</v>
      </c>
      <c r="B66" s="275"/>
      <c r="C66" s="275"/>
      <c r="D66" s="275"/>
      <c r="E66" s="275"/>
      <c r="F66" s="275"/>
      <c r="G66" s="275"/>
      <c r="H66" s="275"/>
      <c r="I66" s="275"/>
      <c r="J66" s="275"/>
      <c r="K66" s="275"/>
      <c r="L66" s="275"/>
      <c r="M66" s="275"/>
      <c r="N66" s="275"/>
      <c r="O66" s="275"/>
    </row>
    <row r="67" spans="1:18" ht="12.95" customHeight="1" x14ac:dyDescent="0.2">
      <c r="A67" s="277" t="s">
        <v>163</v>
      </c>
      <c r="B67" s="275"/>
      <c r="C67" s="275"/>
      <c r="D67" s="275"/>
      <c r="E67" s="275"/>
      <c r="F67" s="275"/>
      <c r="G67" s="275"/>
      <c r="H67" s="275"/>
      <c r="I67" s="275"/>
      <c r="J67" s="275"/>
      <c r="K67" s="275"/>
      <c r="L67" s="275"/>
      <c r="M67" s="275"/>
      <c r="N67" s="275"/>
      <c r="O67" s="275"/>
    </row>
    <row r="68" spans="1:18" ht="9" customHeight="1" x14ac:dyDescent="0.2">
      <c r="A68" s="275"/>
      <c r="B68" s="275"/>
      <c r="C68" s="275"/>
      <c r="D68" s="275"/>
      <c r="E68" s="275"/>
      <c r="F68" s="275"/>
      <c r="G68" s="275"/>
      <c r="H68" s="275"/>
      <c r="I68" s="275"/>
      <c r="J68" s="275"/>
      <c r="K68" s="275"/>
      <c r="L68" s="275"/>
      <c r="M68" s="275"/>
      <c r="N68" s="275"/>
      <c r="O68" s="275"/>
    </row>
    <row r="69" spans="1:18" s="271" customFormat="1" ht="18" customHeight="1" x14ac:dyDescent="0.2">
      <c r="A69" s="610" t="s">
        <v>21</v>
      </c>
      <c r="B69" s="610"/>
      <c r="C69" s="610"/>
      <c r="D69" s="610"/>
      <c r="E69" s="610"/>
      <c r="F69" s="610"/>
      <c r="G69" s="610"/>
      <c r="H69" s="610"/>
      <c r="I69" s="610"/>
      <c r="J69" s="610"/>
      <c r="K69" s="610"/>
      <c r="L69" s="610"/>
      <c r="M69" s="610"/>
      <c r="N69" s="610"/>
    </row>
    <row r="70" spans="1:18" s="271" customFormat="1" ht="12" customHeight="1" x14ac:dyDescent="0.2">
      <c r="A70" s="278" t="s">
        <v>32</v>
      </c>
      <c r="B70" s="279"/>
      <c r="C70" s="279"/>
      <c r="D70" s="279"/>
      <c r="E70" s="279"/>
      <c r="F70" s="279"/>
      <c r="G70" s="279"/>
      <c r="H70" s="279"/>
      <c r="I70" s="279"/>
      <c r="J70" s="279"/>
      <c r="K70" s="279"/>
      <c r="L70" s="279"/>
      <c r="M70" s="279"/>
      <c r="N70" s="279"/>
    </row>
    <row r="71" spans="1:18" s="271" customFormat="1" ht="9.75" customHeight="1" x14ac:dyDescent="0.2">
      <c r="A71" s="610" t="s">
        <v>164</v>
      </c>
      <c r="B71" s="610"/>
      <c r="C71" s="610"/>
      <c r="D71" s="610"/>
      <c r="E71" s="610"/>
      <c r="F71" s="610"/>
      <c r="G71" s="610"/>
      <c r="H71" s="610"/>
      <c r="I71" s="610"/>
      <c r="J71" s="610"/>
      <c r="K71" s="610"/>
      <c r="L71" s="610"/>
      <c r="M71" s="610"/>
      <c r="N71" s="610"/>
      <c r="O71" s="610"/>
      <c r="P71" s="610"/>
      <c r="Q71" s="610"/>
      <c r="R71" s="610"/>
    </row>
    <row r="72" spans="1:18" x14ac:dyDescent="0.2">
      <c r="A72" s="136" t="s">
        <v>165</v>
      </c>
      <c r="B72" s="136"/>
      <c r="C72" s="280"/>
      <c r="D72" s="200"/>
      <c r="E72" s="200"/>
      <c r="F72" s="200"/>
      <c r="G72" s="200"/>
      <c r="H72" s="200"/>
      <c r="I72" s="281"/>
      <c r="J72" s="200"/>
      <c r="K72" s="200"/>
      <c r="L72" s="200"/>
      <c r="M72" s="200"/>
      <c r="N72" s="200"/>
      <c r="O72" s="200"/>
    </row>
    <row r="73" spans="1:18" s="271" customFormat="1" ht="23.25" customHeight="1" x14ac:dyDescent="0.2">
      <c r="A73" s="610" t="s">
        <v>166</v>
      </c>
      <c r="B73" s="610"/>
      <c r="C73" s="610"/>
      <c r="D73" s="610"/>
      <c r="E73" s="610"/>
      <c r="F73" s="610"/>
      <c r="G73" s="610"/>
      <c r="H73" s="610"/>
      <c r="I73" s="610"/>
      <c r="J73" s="610"/>
      <c r="K73" s="610"/>
      <c r="L73" s="610"/>
      <c r="M73" s="610"/>
      <c r="N73" s="610"/>
      <c r="O73" s="610"/>
      <c r="P73" s="610"/>
      <c r="Q73" s="610"/>
      <c r="R73" s="610"/>
    </row>
    <row r="74" spans="1:18" s="271" customFormat="1" ht="12" customHeight="1" x14ac:dyDescent="0.2">
      <c r="A74" s="610" t="s">
        <v>24</v>
      </c>
      <c r="B74" s="610"/>
      <c r="C74" s="610"/>
      <c r="D74" s="610"/>
      <c r="E74" s="610"/>
      <c r="F74" s="610"/>
      <c r="G74" s="610"/>
      <c r="H74" s="610"/>
      <c r="I74" s="610"/>
      <c r="J74" s="610"/>
      <c r="K74" s="610"/>
      <c r="L74" s="610"/>
      <c r="M74" s="610"/>
      <c r="N74" s="610"/>
      <c r="O74" s="610"/>
      <c r="P74" s="610"/>
      <c r="Q74" s="610"/>
      <c r="R74" s="610"/>
    </row>
    <row r="75" spans="1:18" s="271" customFormat="1" ht="29.25" customHeight="1" x14ac:dyDescent="0.2">
      <c r="A75" s="610" t="s">
        <v>30</v>
      </c>
      <c r="B75" s="610"/>
      <c r="C75" s="610"/>
      <c r="D75" s="610"/>
      <c r="E75" s="610"/>
      <c r="F75" s="610"/>
      <c r="G75" s="610"/>
      <c r="H75" s="610"/>
      <c r="I75" s="610"/>
      <c r="J75" s="610"/>
      <c r="K75" s="610"/>
      <c r="L75" s="610"/>
      <c r="M75" s="610"/>
      <c r="N75" s="610"/>
      <c r="O75" s="610"/>
      <c r="P75" s="610"/>
      <c r="Q75" s="610"/>
      <c r="R75" s="610"/>
    </row>
    <row r="76" spans="1:18" s="271" customFormat="1" ht="12.75" customHeight="1" x14ac:dyDescent="0.2">
      <c r="A76" s="610" t="s">
        <v>31</v>
      </c>
      <c r="B76" s="610"/>
      <c r="C76" s="610"/>
      <c r="D76" s="610"/>
      <c r="E76" s="610"/>
      <c r="F76" s="610"/>
      <c r="G76" s="610"/>
      <c r="H76" s="610"/>
      <c r="I76" s="610"/>
      <c r="J76" s="610"/>
      <c r="K76" s="610"/>
      <c r="L76" s="610"/>
      <c r="M76" s="610"/>
      <c r="N76" s="610"/>
      <c r="O76" s="610"/>
      <c r="P76" s="610"/>
      <c r="Q76" s="610"/>
      <c r="R76" s="610"/>
    </row>
    <row r="77" spans="1:18" s="271" customFormat="1" x14ac:dyDescent="0.2">
      <c r="A77" s="610" t="s">
        <v>167</v>
      </c>
      <c r="B77" s="610"/>
      <c r="C77" s="610"/>
      <c r="D77" s="610"/>
      <c r="E77" s="610"/>
      <c r="F77" s="610"/>
      <c r="G77" s="610"/>
      <c r="H77" s="610"/>
      <c r="I77" s="610"/>
      <c r="J77" s="610"/>
      <c r="K77" s="610"/>
      <c r="L77" s="610"/>
      <c r="M77" s="610"/>
      <c r="N77" s="610"/>
      <c r="O77" s="610"/>
      <c r="P77" s="610"/>
      <c r="Q77" s="610"/>
      <c r="R77" s="610"/>
    </row>
    <row r="78" spans="1:18" s="52" customFormat="1" x14ac:dyDescent="0.2">
      <c r="A78" s="610" t="s">
        <v>34</v>
      </c>
      <c r="B78" s="610"/>
      <c r="C78" s="610"/>
      <c r="D78" s="610"/>
      <c r="E78" s="610"/>
      <c r="F78" s="610"/>
      <c r="G78" s="610"/>
      <c r="H78" s="610"/>
      <c r="I78" s="610"/>
      <c r="J78" s="610"/>
      <c r="K78" s="610"/>
      <c r="L78" s="610"/>
      <c r="M78" s="610"/>
      <c r="N78" s="610"/>
      <c r="O78" s="610"/>
      <c r="P78" s="610"/>
      <c r="Q78" s="610"/>
      <c r="R78" s="610"/>
    </row>
    <row r="79" spans="1:18" s="52" customFormat="1" x14ac:dyDescent="0.2">
      <c r="A79" s="277" t="s">
        <v>168</v>
      </c>
      <c r="B79" s="277"/>
      <c r="C79" s="277"/>
      <c r="D79" s="277"/>
      <c r="E79" s="277"/>
      <c r="F79" s="277"/>
      <c r="G79" s="282"/>
      <c r="H79" s="277"/>
      <c r="I79" s="277"/>
      <c r="J79" s="283"/>
      <c r="K79" s="284"/>
      <c r="L79" s="285"/>
      <c r="M79" s="285"/>
      <c r="N79" s="277"/>
      <c r="O79" s="286"/>
      <c r="P79" s="286"/>
      <c r="Q79" s="286"/>
      <c r="R79" s="286"/>
    </row>
  </sheetData>
  <mergeCells count="11">
    <mergeCell ref="A73:R73"/>
    <mergeCell ref="C4:C5"/>
    <mergeCell ref="D4:G4"/>
    <mergeCell ref="J4:M4"/>
    <mergeCell ref="A69:N69"/>
    <mergeCell ref="A71:R71"/>
    <mergeCell ref="A74:R74"/>
    <mergeCell ref="A75:R75"/>
    <mergeCell ref="A76:R76"/>
    <mergeCell ref="A77:R77"/>
    <mergeCell ref="A78:R78"/>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636"/>
      <c r="B1" s="637"/>
      <c r="C1" s="637"/>
      <c r="D1" s="638"/>
      <c r="E1" s="645" t="s">
        <v>76</v>
      </c>
      <c r="F1" s="646"/>
      <c r="G1" s="646"/>
      <c r="H1" s="646"/>
      <c r="I1" s="646"/>
      <c r="J1" s="646"/>
      <c r="K1" s="646"/>
      <c r="L1" s="646"/>
    </row>
    <row r="2" spans="1:12" ht="13.5" thickBot="1" x14ac:dyDescent="0.25">
      <c r="A2" s="639"/>
      <c r="B2" s="640"/>
      <c r="C2" s="640"/>
      <c r="D2" s="641"/>
      <c r="E2" s="647" t="s">
        <v>77</v>
      </c>
      <c r="F2" s="648"/>
      <c r="G2" s="648"/>
      <c r="H2" s="648"/>
      <c r="I2" s="648"/>
      <c r="J2" s="648"/>
      <c r="K2" s="648"/>
      <c r="L2" s="648"/>
    </row>
    <row r="3" spans="1:12" ht="13.5" thickBot="1" x14ac:dyDescent="0.25">
      <c r="A3" s="639"/>
      <c r="B3" s="640"/>
      <c r="C3" s="640"/>
      <c r="D3" s="641"/>
      <c r="E3" s="649" t="s">
        <v>78</v>
      </c>
      <c r="F3" s="647" t="s">
        <v>86</v>
      </c>
      <c r="G3" s="648"/>
      <c r="H3" s="648"/>
      <c r="I3" s="648"/>
      <c r="J3" s="648"/>
      <c r="K3" s="648"/>
      <c r="L3" s="648"/>
    </row>
    <row r="4" spans="1:12" ht="64.5" thickBot="1" x14ac:dyDescent="0.25">
      <c r="A4" s="642"/>
      <c r="B4" s="643"/>
      <c r="C4" s="643"/>
      <c r="D4" s="644"/>
      <c r="E4" s="650"/>
      <c r="F4" s="167" t="s">
        <v>88</v>
      </c>
      <c r="G4" s="167" t="s">
        <v>17</v>
      </c>
      <c r="H4" s="167" t="s">
        <v>0</v>
      </c>
      <c r="I4" s="167" t="s">
        <v>8</v>
      </c>
      <c r="J4" s="167" t="s">
        <v>19</v>
      </c>
      <c r="K4" s="167" t="s">
        <v>23</v>
      </c>
      <c r="L4" s="166" t="s">
        <v>87</v>
      </c>
    </row>
    <row r="5" spans="1:12" ht="26.25" thickBot="1" x14ac:dyDescent="0.25">
      <c r="A5" s="628" t="s">
        <v>90</v>
      </c>
      <c r="B5" s="633" t="s">
        <v>78</v>
      </c>
      <c r="C5" s="633">
        <v>2013</v>
      </c>
      <c r="D5" s="168" t="s">
        <v>78</v>
      </c>
      <c r="E5" s="169">
        <v>5364</v>
      </c>
      <c r="F5" s="169">
        <v>758</v>
      </c>
      <c r="G5" s="169">
        <v>137</v>
      </c>
      <c r="H5" s="169">
        <v>707</v>
      </c>
      <c r="I5" s="169">
        <v>2849</v>
      </c>
      <c r="J5" s="169">
        <v>68</v>
      </c>
      <c r="K5" s="169">
        <v>456</v>
      </c>
      <c r="L5" s="169">
        <v>389</v>
      </c>
    </row>
    <row r="6" spans="1:12" ht="13.5" thickBot="1" x14ac:dyDescent="0.25">
      <c r="A6" s="629"/>
      <c r="B6" s="634"/>
      <c r="C6" s="634"/>
      <c r="D6" s="168" t="s">
        <v>7</v>
      </c>
      <c r="E6" s="169">
        <v>1719</v>
      </c>
      <c r="F6" s="169">
        <v>319</v>
      </c>
      <c r="G6" s="169">
        <v>35</v>
      </c>
      <c r="H6" s="169">
        <v>179</v>
      </c>
      <c r="I6" s="169">
        <v>967</v>
      </c>
      <c r="J6" s="169">
        <v>18</v>
      </c>
      <c r="K6" s="169">
        <v>86</v>
      </c>
      <c r="L6" s="169">
        <v>115</v>
      </c>
    </row>
    <row r="7" spans="1:12" ht="13.5" thickBot="1" x14ac:dyDescent="0.25">
      <c r="A7" s="629"/>
      <c r="B7" s="634"/>
      <c r="C7" s="634"/>
      <c r="D7" s="168" t="s">
        <v>4</v>
      </c>
      <c r="E7" s="169">
        <v>1596</v>
      </c>
      <c r="F7" s="169">
        <v>170</v>
      </c>
      <c r="G7" s="169">
        <v>38</v>
      </c>
      <c r="H7" s="169">
        <v>160</v>
      </c>
      <c r="I7" s="169">
        <v>990</v>
      </c>
      <c r="J7" s="169">
        <v>20</v>
      </c>
      <c r="K7" s="169">
        <v>107</v>
      </c>
      <c r="L7" s="169">
        <v>111</v>
      </c>
    </row>
    <row r="8" spans="1:12" ht="13.5" thickBot="1" x14ac:dyDescent="0.25">
      <c r="A8" s="629"/>
      <c r="B8" s="634"/>
      <c r="C8" s="634"/>
      <c r="D8" s="168" t="s">
        <v>5</v>
      </c>
      <c r="E8" s="169">
        <v>1063</v>
      </c>
      <c r="F8" s="169">
        <v>137</v>
      </c>
      <c r="G8" s="169">
        <v>29</v>
      </c>
      <c r="H8" s="169">
        <v>184</v>
      </c>
      <c r="I8" s="169">
        <v>463</v>
      </c>
      <c r="J8" s="169">
        <v>13</v>
      </c>
      <c r="K8" s="169">
        <v>128</v>
      </c>
      <c r="L8" s="169">
        <v>109</v>
      </c>
    </row>
    <row r="9" spans="1:12" ht="13.5" thickBot="1" x14ac:dyDescent="0.25">
      <c r="A9" s="629"/>
      <c r="B9" s="634"/>
      <c r="C9" s="635"/>
      <c r="D9" s="168" t="s">
        <v>6</v>
      </c>
      <c r="E9" s="169">
        <v>986</v>
      </c>
      <c r="F9" s="169">
        <v>132</v>
      </c>
      <c r="G9" s="169">
        <v>35</v>
      </c>
      <c r="H9" s="169">
        <v>184</v>
      </c>
      <c r="I9" s="169">
        <v>429</v>
      </c>
      <c r="J9" s="169">
        <v>17</v>
      </c>
      <c r="K9" s="169">
        <v>135</v>
      </c>
      <c r="L9" s="169">
        <v>54</v>
      </c>
    </row>
    <row r="10" spans="1:12" ht="26.25" thickBot="1" x14ac:dyDescent="0.25">
      <c r="A10" s="629"/>
      <c r="B10" s="634"/>
      <c r="C10" s="633">
        <v>2014</v>
      </c>
      <c r="D10" s="168" t="s">
        <v>78</v>
      </c>
      <c r="E10" s="169">
        <v>2332</v>
      </c>
      <c r="F10" s="169">
        <v>300</v>
      </c>
      <c r="G10" s="169">
        <v>106</v>
      </c>
      <c r="H10" s="169">
        <v>648</v>
      </c>
      <c r="I10" s="169">
        <v>1053</v>
      </c>
      <c r="J10" s="169">
        <v>54</v>
      </c>
      <c r="K10" s="169">
        <v>63</v>
      </c>
      <c r="L10" s="169">
        <v>108</v>
      </c>
    </row>
    <row r="11" spans="1:12" ht="13.5" thickBot="1" x14ac:dyDescent="0.25">
      <c r="A11" s="629"/>
      <c r="B11" s="634"/>
      <c r="C11" s="634"/>
      <c r="D11" s="168" t="s">
        <v>7</v>
      </c>
      <c r="E11" s="169">
        <v>782</v>
      </c>
      <c r="F11" s="169">
        <v>87</v>
      </c>
      <c r="G11" s="169">
        <v>22</v>
      </c>
      <c r="H11" s="169">
        <v>258</v>
      </c>
      <c r="I11" s="169">
        <v>348</v>
      </c>
      <c r="J11" s="169">
        <v>14</v>
      </c>
      <c r="K11" s="169">
        <v>0</v>
      </c>
      <c r="L11" s="169">
        <v>53</v>
      </c>
    </row>
    <row r="12" spans="1:12" ht="13.5" thickBot="1" x14ac:dyDescent="0.25">
      <c r="A12" s="629"/>
      <c r="B12" s="634"/>
      <c r="C12" s="634"/>
      <c r="D12" s="168" t="s">
        <v>4</v>
      </c>
      <c r="E12" s="169">
        <v>562</v>
      </c>
      <c r="F12" s="169">
        <v>83</v>
      </c>
      <c r="G12" s="169">
        <v>20</v>
      </c>
      <c r="H12" s="169">
        <v>139</v>
      </c>
      <c r="I12" s="169">
        <v>271</v>
      </c>
      <c r="J12" s="169">
        <v>7</v>
      </c>
      <c r="K12" s="169">
        <v>25</v>
      </c>
      <c r="L12" s="169">
        <v>17</v>
      </c>
    </row>
    <row r="13" spans="1:12" ht="13.5" thickBot="1" x14ac:dyDescent="0.25">
      <c r="A13" s="629"/>
      <c r="B13" s="634"/>
      <c r="C13" s="634"/>
      <c r="D13" s="168" t="s">
        <v>5</v>
      </c>
      <c r="E13" s="169">
        <v>524</v>
      </c>
      <c r="F13" s="169">
        <v>77</v>
      </c>
      <c r="G13" s="169">
        <v>40</v>
      </c>
      <c r="H13" s="169">
        <v>122</v>
      </c>
      <c r="I13" s="169">
        <v>239</v>
      </c>
      <c r="J13" s="169">
        <v>16</v>
      </c>
      <c r="K13" s="169">
        <v>8</v>
      </c>
      <c r="L13" s="169">
        <v>22</v>
      </c>
    </row>
    <row r="14" spans="1:12" ht="13.5" thickBot="1" x14ac:dyDescent="0.25">
      <c r="A14" s="629"/>
      <c r="B14" s="634"/>
      <c r="C14" s="635"/>
      <c r="D14" s="168" t="s">
        <v>6</v>
      </c>
      <c r="E14" s="169">
        <v>464</v>
      </c>
      <c r="F14" s="169">
        <v>53</v>
      </c>
      <c r="G14" s="169">
        <v>24</v>
      </c>
      <c r="H14" s="169">
        <v>129</v>
      </c>
      <c r="I14" s="169">
        <v>195</v>
      </c>
      <c r="J14" s="169">
        <v>17</v>
      </c>
      <c r="K14" s="169">
        <v>30</v>
      </c>
      <c r="L14" s="169">
        <v>16</v>
      </c>
    </row>
    <row r="15" spans="1:12" ht="26.25" thickBot="1" x14ac:dyDescent="0.25">
      <c r="A15" s="629"/>
      <c r="B15" s="634"/>
      <c r="C15" s="633">
        <v>2015</v>
      </c>
      <c r="D15" s="168" t="s">
        <v>78</v>
      </c>
      <c r="E15" s="169">
        <v>989</v>
      </c>
      <c r="F15" s="169">
        <v>142</v>
      </c>
      <c r="G15" s="169">
        <v>66</v>
      </c>
      <c r="H15" s="169">
        <v>255</v>
      </c>
      <c r="I15" s="169">
        <v>335</v>
      </c>
      <c r="J15" s="169">
        <v>27</v>
      </c>
      <c r="K15" s="169">
        <v>99</v>
      </c>
      <c r="L15" s="169">
        <v>65</v>
      </c>
    </row>
    <row r="16" spans="1:12" ht="13.5" thickBot="1" x14ac:dyDescent="0.25">
      <c r="A16" s="629"/>
      <c r="B16" s="634"/>
      <c r="C16" s="634"/>
      <c r="D16" s="168" t="s">
        <v>7</v>
      </c>
      <c r="E16" s="169">
        <v>499</v>
      </c>
      <c r="F16" s="169">
        <v>74</v>
      </c>
      <c r="G16" s="169">
        <v>45</v>
      </c>
      <c r="H16" s="169">
        <v>106</v>
      </c>
      <c r="I16" s="169">
        <v>199</v>
      </c>
      <c r="J16" s="169">
        <v>13</v>
      </c>
      <c r="K16" s="169">
        <v>31</v>
      </c>
      <c r="L16" s="169">
        <v>31</v>
      </c>
    </row>
    <row r="17" spans="1:16" ht="13.5" thickBot="1" x14ac:dyDescent="0.25">
      <c r="A17" s="629"/>
      <c r="B17" s="634"/>
      <c r="C17" s="634"/>
      <c r="D17" s="168" t="s">
        <v>4</v>
      </c>
      <c r="E17" s="169">
        <v>490</v>
      </c>
      <c r="F17" s="169">
        <v>68</v>
      </c>
      <c r="G17" s="169">
        <v>21</v>
      </c>
      <c r="H17" s="169">
        <v>149</v>
      </c>
      <c r="I17" s="169">
        <v>136</v>
      </c>
      <c r="J17" s="169">
        <v>14</v>
      </c>
      <c r="K17" s="169">
        <v>68</v>
      </c>
      <c r="L17" s="169">
        <v>34</v>
      </c>
    </row>
    <row r="18" spans="1:16" ht="13.5" thickBot="1" x14ac:dyDescent="0.25">
      <c r="A18" s="629"/>
      <c r="B18" s="634"/>
      <c r="C18" s="634"/>
      <c r="D18" s="168" t="s">
        <v>5</v>
      </c>
      <c r="E18" s="169">
        <v>0</v>
      </c>
      <c r="F18" s="169">
        <v>0</v>
      </c>
      <c r="G18" s="169">
        <v>0</v>
      </c>
      <c r="H18" s="169">
        <v>0</v>
      </c>
      <c r="I18" s="169">
        <v>0</v>
      </c>
      <c r="J18" s="169">
        <v>0</v>
      </c>
      <c r="K18" s="169">
        <v>0</v>
      </c>
      <c r="L18" s="169">
        <v>0</v>
      </c>
    </row>
    <row r="19" spans="1:16" ht="13.5" thickBot="1" x14ac:dyDescent="0.25">
      <c r="A19" s="629"/>
      <c r="B19" s="635"/>
      <c r="C19" s="635"/>
      <c r="D19" s="168" t="s">
        <v>6</v>
      </c>
      <c r="E19" s="169">
        <v>0</v>
      </c>
      <c r="F19" s="169">
        <v>0</v>
      </c>
      <c r="G19" s="169">
        <v>0</v>
      </c>
      <c r="H19" s="169">
        <v>0</v>
      </c>
      <c r="I19" s="169">
        <v>0</v>
      </c>
      <c r="J19" s="169">
        <v>0</v>
      </c>
      <c r="K19" s="169">
        <v>0</v>
      </c>
      <c r="L19" s="169">
        <v>0</v>
      </c>
    </row>
    <row r="20" spans="1:16" ht="26.25" thickBot="1" x14ac:dyDescent="0.25">
      <c r="A20" s="629"/>
      <c r="B20" s="633" t="s">
        <v>81</v>
      </c>
      <c r="C20" s="633">
        <v>2013</v>
      </c>
      <c r="D20" s="168" t="s">
        <v>78</v>
      </c>
      <c r="E20" s="169">
        <v>1383</v>
      </c>
      <c r="F20" s="169">
        <v>220</v>
      </c>
      <c r="G20" s="169">
        <v>43</v>
      </c>
      <c r="H20" s="169">
        <v>114</v>
      </c>
      <c r="I20" s="169">
        <v>687</v>
      </c>
      <c r="J20" s="169">
        <v>19</v>
      </c>
      <c r="K20" s="169">
        <v>226</v>
      </c>
      <c r="L20" s="169">
        <v>74</v>
      </c>
    </row>
    <row r="21" spans="1:16" ht="13.5" thickBot="1" x14ac:dyDescent="0.25">
      <c r="A21" s="629"/>
      <c r="B21" s="634"/>
      <c r="C21" s="634"/>
      <c r="D21" s="168" t="s">
        <v>7</v>
      </c>
      <c r="E21" s="169">
        <v>408</v>
      </c>
      <c r="F21" s="169">
        <v>75</v>
      </c>
      <c r="G21" s="169">
        <v>14</v>
      </c>
      <c r="H21" s="169">
        <v>40</v>
      </c>
      <c r="I21" s="169">
        <v>199</v>
      </c>
      <c r="J21" s="169">
        <v>6</v>
      </c>
      <c r="K21" s="169">
        <v>45</v>
      </c>
      <c r="L21" s="169">
        <v>29</v>
      </c>
    </row>
    <row r="22" spans="1:16" ht="13.5" thickBot="1" x14ac:dyDescent="0.25">
      <c r="A22" s="629"/>
      <c r="B22" s="634"/>
      <c r="C22" s="634"/>
      <c r="D22" s="168" t="s">
        <v>4</v>
      </c>
      <c r="E22" s="169">
        <v>398</v>
      </c>
      <c r="F22" s="169">
        <v>68</v>
      </c>
      <c r="G22" s="169">
        <v>13</v>
      </c>
      <c r="H22" s="169">
        <v>29</v>
      </c>
      <c r="I22" s="169">
        <v>214</v>
      </c>
      <c r="J22" s="169">
        <v>4</v>
      </c>
      <c r="K22" s="169">
        <v>54</v>
      </c>
      <c r="L22" s="169">
        <v>16</v>
      </c>
    </row>
    <row r="23" spans="1:16" ht="13.5" thickBot="1" x14ac:dyDescent="0.25">
      <c r="A23" s="629"/>
      <c r="B23" s="634"/>
      <c r="C23" s="634"/>
      <c r="D23" s="168" t="s">
        <v>5</v>
      </c>
      <c r="E23" s="169">
        <v>330</v>
      </c>
      <c r="F23" s="169">
        <v>37</v>
      </c>
      <c r="G23" s="169">
        <v>8</v>
      </c>
      <c r="H23" s="169">
        <v>31</v>
      </c>
      <c r="I23" s="169">
        <v>157</v>
      </c>
      <c r="J23" s="169">
        <v>5</v>
      </c>
      <c r="K23" s="169">
        <v>66</v>
      </c>
      <c r="L23" s="169">
        <v>26</v>
      </c>
    </row>
    <row r="24" spans="1:16" ht="13.5" thickBot="1" x14ac:dyDescent="0.25">
      <c r="A24" s="629"/>
      <c r="B24" s="634"/>
      <c r="C24" s="635"/>
      <c r="D24" s="168" t="s">
        <v>6</v>
      </c>
      <c r="E24" s="169">
        <v>247</v>
      </c>
      <c r="F24" s="169">
        <v>40</v>
      </c>
      <c r="G24" s="169">
        <v>8</v>
      </c>
      <c r="H24" s="169">
        <v>14</v>
      </c>
      <c r="I24" s="169">
        <v>117</v>
      </c>
      <c r="J24" s="169">
        <v>4</v>
      </c>
      <c r="K24" s="169">
        <v>61</v>
      </c>
      <c r="L24" s="169">
        <v>3</v>
      </c>
    </row>
    <row r="25" spans="1:16" ht="26.25" thickBot="1" x14ac:dyDescent="0.25">
      <c r="A25" s="629"/>
      <c r="B25" s="634"/>
      <c r="C25" s="633">
        <v>2014</v>
      </c>
      <c r="D25" s="168" t="s">
        <v>78</v>
      </c>
      <c r="E25" s="169">
        <v>669</v>
      </c>
      <c r="F25" s="169">
        <v>115</v>
      </c>
      <c r="G25" s="169">
        <v>26</v>
      </c>
      <c r="H25" s="169">
        <v>103</v>
      </c>
      <c r="I25" s="169">
        <v>334</v>
      </c>
      <c r="J25" s="169">
        <v>23</v>
      </c>
      <c r="K25" s="169">
        <v>39</v>
      </c>
      <c r="L25" s="169">
        <v>29</v>
      </c>
    </row>
    <row r="26" spans="1:16" ht="13.5" thickBot="1" x14ac:dyDescent="0.25">
      <c r="A26" s="629"/>
      <c r="B26" s="634"/>
      <c r="C26" s="634"/>
      <c r="D26" s="168" t="s">
        <v>7</v>
      </c>
      <c r="E26" s="169">
        <v>172</v>
      </c>
      <c r="F26" s="169">
        <v>23</v>
      </c>
      <c r="G26" s="169">
        <v>4</v>
      </c>
      <c r="H26" s="169">
        <v>39</v>
      </c>
      <c r="I26" s="169">
        <v>96</v>
      </c>
      <c r="J26" s="169">
        <v>3</v>
      </c>
      <c r="K26" s="169">
        <v>0</v>
      </c>
      <c r="L26" s="169">
        <v>7</v>
      </c>
    </row>
    <row r="27" spans="1:16" ht="13.5" thickBot="1" x14ac:dyDescent="0.25">
      <c r="A27" s="629"/>
      <c r="B27" s="634"/>
      <c r="C27" s="634"/>
      <c r="D27" s="168" t="s">
        <v>4</v>
      </c>
      <c r="E27" s="169">
        <v>168</v>
      </c>
      <c r="F27" s="169">
        <v>35</v>
      </c>
      <c r="G27" s="169">
        <v>3</v>
      </c>
      <c r="H27" s="169">
        <v>23</v>
      </c>
      <c r="I27" s="169">
        <v>83</v>
      </c>
      <c r="J27" s="169">
        <v>5</v>
      </c>
      <c r="K27" s="169">
        <v>16</v>
      </c>
      <c r="L27" s="169">
        <v>3</v>
      </c>
    </row>
    <row r="28" spans="1:16" ht="13.5" thickBot="1" x14ac:dyDescent="0.25">
      <c r="A28" s="629"/>
      <c r="B28" s="634"/>
      <c r="C28" s="634"/>
      <c r="D28" s="168" t="s">
        <v>5</v>
      </c>
      <c r="E28" s="169">
        <v>185</v>
      </c>
      <c r="F28" s="169">
        <v>33</v>
      </c>
      <c r="G28" s="169">
        <v>13</v>
      </c>
      <c r="H28" s="169">
        <v>23</v>
      </c>
      <c r="I28" s="169">
        <v>88</v>
      </c>
      <c r="J28" s="169">
        <v>8</v>
      </c>
      <c r="K28" s="169">
        <v>5</v>
      </c>
      <c r="L28" s="169">
        <v>15</v>
      </c>
    </row>
    <row r="29" spans="1:16" ht="13.5" thickBot="1" x14ac:dyDescent="0.25">
      <c r="A29" s="629"/>
      <c r="B29" s="634"/>
      <c r="C29" s="635"/>
      <c r="D29" s="168" t="s">
        <v>6</v>
      </c>
      <c r="E29" s="169">
        <v>144</v>
      </c>
      <c r="F29" s="169">
        <v>24</v>
      </c>
      <c r="G29" s="169">
        <v>6</v>
      </c>
      <c r="H29" s="169">
        <v>18</v>
      </c>
      <c r="I29" s="169">
        <v>67</v>
      </c>
      <c r="J29" s="169">
        <v>7</v>
      </c>
      <c r="K29" s="169">
        <v>18</v>
      </c>
      <c r="L29" s="169">
        <v>4</v>
      </c>
    </row>
    <row r="30" spans="1:16" ht="26.25" thickBot="1" x14ac:dyDescent="0.25">
      <c r="A30" s="629"/>
      <c r="B30" s="634"/>
      <c r="C30" s="633">
        <v>2015</v>
      </c>
      <c r="D30" s="168" t="s">
        <v>78</v>
      </c>
      <c r="E30" s="169">
        <v>314</v>
      </c>
      <c r="F30" s="169">
        <v>51</v>
      </c>
      <c r="G30" s="169">
        <v>30</v>
      </c>
      <c r="H30" s="169">
        <v>40</v>
      </c>
      <c r="I30" s="169">
        <v>110</v>
      </c>
      <c r="J30" s="169">
        <v>13</v>
      </c>
      <c r="K30" s="169">
        <v>53</v>
      </c>
      <c r="L30" s="169">
        <v>17</v>
      </c>
      <c r="P30">
        <f>E16+E91+E166</f>
        <v>617</v>
      </c>
    </row>
    <row r="31" spans="1:16" ht="13.5" thickBot="1" x14ac:dyDescent="0.25">
      <c r="A31" s="629"/>
      <c r="B31" s="634"/>
      <c r="C31" s="634"/>
      <c r="D31" s="168" t="s">
        <v>7</v>
      </c>
      <c r="E31" s="169">
        <v>161</v>
      </c>
      <c r="F31" s="169">
        <v>31</v>
      </c>
      <c r="G31" s="169">
        <v>20</v>
      </c>
      <c r="H31" s="169">
        <v>15</v>
      </c>
      <c r="I31" s="169">
        <v>65</v>
      </c>
      <c r="J31" s="169">
        <v>8</v>
      </c>
      <c r="K31" s="169">
        <v>14</v>
      </c>
      <c r="L31" s="169">
        <v>8</v>
      </c>
    </row>
    <row r="32" spans="1:16" ht="13.5" thickBot="1" x14ac:dyDescent="0.25">
      <c r="A32" s="629"/>
      <c r="B32" s="634"/>
      <c r="C32" s="634"/>
      <c r="D32" s="168" t="s">
        <v>4</v>
      </c>
      <c r="E32" s="169">
        <v>153</v>
      </c>
      <c r="F32" s="169">
        <v>20</v>
      </c>
      <c r="G32" s="169">
        <v>10</v>
      </c>
      <c r="H32" s="169">
        <v>25</v>
      </c>
      <c r="I32" s="169">
        <v>45</v>
      </c>
      <c r="J32" s="169">
        <v>5</v>
      </c>
      <c r="K32" s="169">
        <v>39</v>
      </c>
      <c r="L32" s="169">
        <v>9</v>
      </c>
    </row>
    <row r="33" spans="1:12" ht="13.5" thickBot="1" x14ac:dyDescent="0.25">
      <c r="A33" s="629"/>
      <c r="B33" s="634"/>
      <c r="C33" s="634"/>
      <c r="D33" s="168" t="s">
        <v>5</v>
      </c>
      <c r="E33" s="169">
        <v>0</v>
      </c>
      <c r="F33" s="169">
        <v>0</v>
      </c>
      <c r="G33" s="169">
        <v>0</v>
      </c>
      <c r="H33" s="169">
        <v>0</v>
      </c>
      <c r="I33" s="169">
        <v>0</v>
      </c>
      <c r="J33" s="169">
        <v>0</v>
      </c>
      <c r="K33" s="169">
        <v>0</v>
      </c>
      <c r="L33" s="169">
        <v>0</v>
      </c>
    </row>
    <row r="34" spans="1:12" ht="13.5" thickBot="1" x14ac:dyDescent="0.25">
      <c r="A34" s="629"/>
      <c r="B34" s="635"/>
      <c r="C34" s="635"/>
      <c r="D34" s="168" t="s">
        <v>6</v>
      </c>
      <c r="E34" s="169">
        <v>0</v>
      </c>
      <c r="F34" s="169">
        <v>0</v>
      </c>
      <c r="G34" s="169">
        <v>0</v>
      </c>
      <c r="H34" s="169">
        <v>0</v>
      </c>
      <c r="I34" s="169">
        <v>0</v>
      </c>
      <c r="J34" s="169">
        <v>0</v>
      </c>
      <c r="K34" s="169">
        <v>0</v>
      </c>
      <c r="L34" s="169">
        <v>0</v>
      </c>
    </row>
    <row r="35" spans="1:12" ht="26.25" thickBot="1" x14ac:dyDescent="0.25">
      <c r="A35" s="629"/>
      <c r="B35" s="633" t="s">
        <v>82</v>
      </c>
      <c r="C35" s="633">
        <v>2013</v>
      </c>
      <c r="D35" s="168" t="s">
        <v>78</v>
      </c>
      <c r="E35" s="169">
        <v>3863</v>
      </c>
      <c r="F35" s="169">
        <v>514</v>
      </c>
      <c r="G35" s="169">
        <v>89</v>
      </c>
      <c r="H35" s="169">
        <v>577</v>
      </c>
      <c r="I35" s="169">
        <v>2106</v>
      </c>
      <c r="J35" s="169">
        <v>48</v>
      </c>
      <c r="K35" s="169">
        <v>215</v>
      </c>
      <c r="L35" s="169">
        <v>314</v>
      </c>
    </row>
    <row r="36" spans="1:12" ht="13.5" thickBot="1" x14ac:dyDescent="0.25">
      <c r="A36" s="629"/>
      <c r="B36" s="634"/>
      <c r="C36" s="634"/>
      <c r="D36" s="168" t="s">
        <v>7</v>
      </c>
      <c r="E36" s="169">
        <v>1273</v>
      </c>
      <c r="F36" s="169">
        <v>232</v>
      </c>
      <c r="G36" s="169">
        <v>20</v>
      </c>
      <c r="H36" s="169">
        <v>136</v>
      </c>
      <c r="I36" s="169">
        <v>747</v>
      </c>
      <c r="J36" s="169">
        <v>12</v>
      </c>
      <c r="K36" s="169">
        <v>40</v>
      </c>
      <c r="L36" s="169">
        <v>86</v>
      </c>
    </row>
    <row r="37" spans="1:12" ht="13.5" thickBot="1" x14ac:dyDescent="0.25">
      <c r="A37" s="629"/>
      <c r="B37" s="634"/>
      <c r="C37" s="634"/>
      <c r="D37" s="168" t="s">
        <v>4</v>
      </c>
      <c r="E37" s="169">
        <v>1155</v>
      </c>
      <c r="F37" s="169">
        <v>96</v>
      </c>
      <c r="G37" s="169">
        <v>23</v>
      </c>
      <c r="H37" s="169">
        <v>126</v>
      </c>
      <c r="I37" s="169">
        <v>755</v>
      </c>
      <c r="J37" s="169">
        <v>15</v>
      </c>
      <c r="K37" s="169">
        <v>46</v>
      </c>
      <c r="L37" s="169">
        <v>94</v>
      </c>
    </row>
    <row r="38" spans="1:12" ht="13.5" thickBot="1" x14ac:dyDescent="0.25">
      <c r="A38" s="629"/>
      <c r="B38" s="634"/>
      <c r="C38" s="634"/>
      <c r="D38" s="168" t="s">
        <v>5</v>
      </c>
      <c r="E38" s="169">
        <v>714</v>
      </c>
      <c r="F38" s="169">
        <v>96</v>
      </c>
      <c r="G38" s="169">
        <v>20</v>
      </c>
      <c r="H38" s="169">
        <v>148</v>
      </c>
      <c r="I38" s="169">
        <v>299</v>
      </c>
      <c r="J38" s="169">
        <v>8</v>
      </c>
      <c r="K38" s="169">
        <v>60</v>
      </c>
      <c r="L38" s="169">
        <v>83</v>
      </c>
    </row>
    <row r="39" spans="1:12" ht="13.5" thickBot="1" x14ac:dyDescent="0.25">
      <c r="A39" s="629"/>
      <c r="B39" s="634"/>
      <c r="C39" s="635"/>
      <c r="D39" s="168" t="s">
        <v>6</v>
      </c>
      <c r="E39" s="169">
        <v>721</v>
      </c>
      <c r="F39" s="169">
        <v>90</v>
      </c>
      <c r="G39" s="169">
        <v>26</v>
      </c>
      <c r="H39" s="169">
        <v>167</v>
      </c>
      <c r="I39" s="169">
        <v>305</v>
      </c>
      <c r="J39" s="169">
        <v>13</v>
      </c>
      <c r="K39" s="169">
        <v>69</v>
      </c>
      <c r="L39" s="169">
        <v>51</v>
      </c>
    </row>
    <row r="40" spans="1:12" ht="26.25" thickBot="1" x14ac:dyDescent="0.25">
      <c r="A40" s="629"/>
      <c r="B40" s="634"/>
      <c r="C40" s="633">
        <v>2014</v>
      </c>
      <c r="D40" s="168" t="s">
        <v>78</v>
      </c>
      <c r="E40" s="169">
        <v>1585</v>
      </c>
      <c r="F40" s="169">
        <v>164</v>
      </c>
      <c r="G40" s="169">
        <v>70</v>
      </c>
      <c r="H40" s="169">
        <v>535</v>
      </c>
      <c r="I40" s="169">
        <v>695</v>
      </c>
      <c r="J40" s="169">
        <v>27</v>
      </c>
      <c r="K40" s="169">
        <v>18</v>
      </c>
      <c r="L40" s="169">
        <v>76</v>
      </c>
    </row>
    <row r="41" spans="1:12" ht="13.5" thickBot="1" x14ac:dyDescent="0.25">
      <c r="A41" s="629"/>
      <c r="B41" s="634"/>
      <c r="C41" s="634"/>
      <c r="D41" s="168" t="s">
        <v>7</v>
      </c>
      <c r="E41" s="169">
        <v>594</v>
      </c>
      <c r="F41" s="169">
        <v>56</v>
      </c>
      <c r="G41" s="169">
        <v>16</v>
      </c>
      <c r="H41" s="169">
        <v>217</v>
      </c>
      <c r="I41" s="169">
        <v>248</v>
      </c>
      <c r="J41" s="169">
        <v>11</v>
      </c>
      <c r="K41" s="169">
        <v>0</v>
      </c>
      <c r="L41" s="169">
        <v>46</v>
      </c>
    </row>
    <row r="42" spans="1:12" ht="13.5" thickBot="1" x14ac:dyDescent="0.25">
      <c r="A42" s="629"/>
      <c r="B42" s="634"/>
      <c r="C42" s="634"/>
      <c r="D42" s="168" t="s">
        <v>4</v>
      </c>
      <c r="E42" s="169">
        <v>369</v>
      </c>
      <c r="F42" s="169">
        <v>40</v>
      </c>
      <c r="G42" s="169">
        <v>16</v>
      </c>
      <c r="H42" s="169">
        <v>112</v>
      </c>
      <c r="I42" s="169">
        <v>179</v>
      </c>
      <c r="J42" s="169">
        <v>2</v>
      </c>
      <c r="K42" s="169">
        <v>7</v>
      </c>
      <c r="L42" s="169">
        <v>13</v>
      </c>
    </row>
    <row r="43" spans="1:12" ht="13.5" thickBot="1" x14ac:dyDescent="0.25">
      <c r="A43" s="629"/>
      <c r="B43" s="634"/>
      <c r="C43" s="634"/>
      <c r="D43" s="168" t="s">
        <v>5</v>
      </c>
      <c r="E43" s="169">
        <v>319</v>
      </c>
      <c r="F43" s="169">
        <v>39</v>
      </c>
      <c r="G43" s="169">
        <v>23</v>
      </c>
      <c r="H43" s="169">
        <v>96</v>
      </c>
      <c r="I43" s="169">
        <v>146</v>
      </c>
      <c r="J43" s="169">
        <v>7</v>
      </c>
      <c r="K43" s="169">
        <v>2</v>
      </c>
      <c r="L43" s="169">
        <v>6</v>
      </c>
    </row>
    <row r="44" spans="1:12" ht="13.5" thickBot="1" x14ac:dyDescent="0.25">
      <c r="A44" s="629"/>
      <c r="B44" s="634"/>
      <c r="C44" s="635"/>
      <c r="D44" s="168" t="s">
        <v>6</v>
      </c>
      <c r="E44" s="169">
        <v>303</v>
      </c>
      <c r="F44" s="169">
        <v>29</v>
      </c>
      <c r="G44" s="169">
        <v>15</v>
      </c>
      <c r="H44" s="169">
        <v>110</v>
      </c>
      <c r="I44" s="169">
        <v>122</v>
      </c>
      <c r="J44" s="169">
        <v>7</v>
      </c>
      <c r="K44" s="169">
        <v>9</v>
      </c>
      <c r="L44" s="169">
        <v>11</v>
      </c>
    </row>
    <row r="45" spans="1:12" ht="26.25" thickBot="1" x14ac:dyDescent="0.25">
      <c r="A45" s="629"/>
      <c r="B45" s="634"/>
      <c r="C45" s="633">
        <v>2015</v>
      </c>
      <c r="D45" s="168" t="s">
        <v>78</v>
      </c>
      <c r="E45" s="169">
        <v>616</v>
      </c>
      <c r="F45" s="169">
        <v>83</v>
      </c>
      <c r="G45" s="169">
        <v>27</v>
      </c>
      <c r="H45" s="169">
        <v>205</v>
      </c>
      <c r="I45" s="169">
        <v>214</v>
      </c>
      <c r="J45" s="169">
        <v>9</v>
      </c>
      <c r="K45" s="169">
        <v>32</v>
      </c>
      <c r="L45" s="169">
        <v>46</v>
      </c>
    </row>
    <row r="46" spans="1:12" ht="13.5" thickBot="1" x14ac:dyDescent="0.25">
      <c r="A46" s="629"/>
      <c r="B46" s="634"/>
      <c r="C46" s="634"/>
      <c r="D46" s="168" t="s">
        <v>7</v>
      </c>
      <c r="E46" s="169">
        <v>303</v>
      </c>
      <c r="F46" s="169">
        <v>36</v>
      </c>
      <c r="G46" s="169">
        <v>17</v>
      </c>
      <c r="H46" s="169">
        <v>83</v>
      </c>
      <c r="I46" s="169">
        <v>131</v>
      </c>
      <c r="J46" s="169">
        <v>2</v>
      </c>
      <c r="K46" s="169">
        <v>11</v>
      </c>
      <c r="L46" s="169">
        <v>23</v>
      </c>
    </row>
    <row r="47" spans="1:12" ht="13.5" thickBot="1" x14ac:dyDescent="0.25">
      <c r="A47" s="629"/>
      <c r="B47" s="634"/>
      <c r="C47" s="634"/>
      <c r="D47" s="168" t="s">
        <v>4</v>
      </c>
      <c r="E47" s="169">
        <v>313</v>
      </c>
      <c r="F47" s="169">
        <v>47</v>
      </c>
      <c r="G47" s="169">
        <v>10</v>
      </c>
      <c r="H47" s="169">
        <v>122</v>
      </c>
      <c r="I47" s="169">
        <v>83</v>
      </c>
      <c r="J47" s="169">
        <v>7</v>
      </c>
      <c r="K47" s="169">
        <v>21</v>
      </c>
      <c r="L47" s="169">
        <v>23</v>
      </c>
    </row>
    <row r="48" spans="1:12" ht="13.5" thickBot="1" x14ac:dyDescent="0.25">
      <c r="A48" s="629"/>
      <c r="B48" s="634"/>
      <c r="C48" s="634"/>
      <c r="D48" s="168" t="s">
        <v>5</v>
      </c>
      <c r="E48" s="169">
        <v>0</v>
      </c>
      <c r="F48" s="169">
        <v>0</v>
      </c>
      <c r="G48" s="169">
        <v>0</v>
      </c>
      <c r="H48" s="169">
        <v>0</v>
      </c>
      <c r="I48" s="169">
        <v>0</v>
      </c>
      <c r="J48" s="169">
        <v>0</v>
      </c>
      <c r="K48" s="169">
        <v>0</v>
      </c>
      <c r="L48" s="169">
        <v>0</v>
      </c>
    </row>
    <row r="49" spans="1:12" ht="13.5" thickBot="1" x14ac:dyDescent="0.25">
      <c r="A49" s="629"/>
      <c r="B49" s="635"/>
      <c r="C49" s="635"/>
      <c r="D49" s="168" t="s">
        <v>6</v>
      </c>
      <c r="E49" s="169">
        <v>0</v>
      </c>
      <c r="F49" s="169">
        <v>0</v>
      </c>
      <c r="G49" s="169">
        <v>0</v>
      </c>
      <c r="H49" s="169">
        <v>0</v>
      </c>
      <c r="I49" s="169">
        <v>0</v>
      </c>
      <c r="J49" s="169">
        <v>0</v>
      </c>
      <c r="K49" s="169">
        <v>0</v>
      </c>
      <c r="L49" s="169">
        <v>0</v>
      </c>
    </row>
    <row r="50" spans="1:12" ht="26.25" thickBot="1" x14ac:dyDescent="0.25">
      <c r="A50" s="629"/>
      <c r="B50" s="633" t="s">
        <v>83</v>
      </c>
      <c r="C50" s="633">
        <v>2013</v>
      </c>
      <c r="D50" s="168" t="s">
        <v>78</v>
      </c>
      <c r="E50" s="169">
        <v>114</v>
      </c>
      <c r="F50" s="169">
        <v>24</v>
      </c>
      <c r="G50" s="169">
        <v>4</v>
      </c>
      <c r="H50" s="169">
        <v>14</v>
      </c>
      <c r="I50" s="169">
        <v>55</v>
      </c>
      <c r="J50" s="169">
        <v>1</v>
      </c>
      <c r="K50" s="169">
        <v>15</v>
      </c>
      <c r="L50" s="169">
        <v>1</v>
      </c>
    </row>
    <row r="51" spans="1:12" ht="13.5" thickBot="1" x14ac:dyDescent="0.25">
      <c r="A51" s="629"/>
      <c r="B51" s="634"/>
      <c r="C51" s="634"/>
      <c r="D51" s="168" t="s">
        <v>7</v>
      </c>
      <c r="E51" s="169">
        <v>38</v>
      </c>
      <c r="F51" s="169">
        <v>12</v>
      </c>
      <c r="G51" s="169">
        <v>1</v>
      </c>
      <c r="H51" s="169">
        <v>3</v>
      </c>
      <c r="I51" s="169">
        <v>21</v>
      </c>
      <c r="J51" s="169">
        <v>0</v>
      </c>
      <c r="K51" s="169">
        <v>1</v>
      </c>
      <c r="L51" s="169">
        <v>0</v>
      </c>
    </row>
    <row r="52" spans="1:12" ht="13.5" thickBot="1" x14ac:dyDescent="0.25">
      <c r="A52" s="629"/>
      <c r="B52" s="634"/>
      <c r="C52" s="634"/>
      <c r="D52" s="168" t="s">
        <v>4</v>
      </c>
      <c r="E52" s="169">
        <v>41</v>
      </c>
      <c r="F52" s="169">
        <v>6</v>
      </c>
      <c r="G52" s="169">
        <v>2</v>
      </c>
      <c r="H52" s="169">
        <v>4</v>
      </c>
      <c r="I52" s="169">
        <v>20</v>
      </c>
      <c r="J52" s="169">
        <v>1</v>
      </c>
      <c r="K52" s="169">
        <v>7</v>
      </c>
      <c r="L52" s="169">
        <v>1</v>
      </c>
    </row>
    <row r="53" spans="1:12" ht="13.5" thickBot="1" x14ac:dyDescent="0.25">
      <c r="A53" s="629"/>
      <c r="B53" s="634"/>
      <c r="C53" s="634"/>
      <c r="D53" s="168" t="s">
        <v>5</v>
      </c>
      <c r="E53" s="169">
        <v>17</v>
      </c>
      <c r="F53" s="169">
        <v>4</v>
      </c>
      <c r="G53" s="169">
        <v>0</v>
      </c>
      <c r="H53" s="169">
        <v>4</v>
      </c>
      <c r="I53" s="169">
        <v>7</v>
      </c>
      <c r="J53" s="169">
        <v>0</v>
      </c>
      <c r="K53" s="169">
        <v>2</v>
      </c>
      <c r="L53" s="169">
        <v>0</v>
      </c>
    </row>
    <row r="54" spans="1:12" ht="13.5" thickBot="1" x14ac:dyDescent="0.25">
      <c r="A54" s="629"/>
      <c r="B54" s="634"/>
      <c r="C54" s="635"/>
      <c r="D54" s="168" t="s">
        <v>6</v>
      </c>
      <c r="E54" s="169">
        <v>18</v>
      </c>
      <c r="F54" s="169">
        <v>2</v>
      </c>
      <c r="G54" s="169">
        <v>1</v>
      </c>
      <c r="H54" s="169">
        <v>3</v>
      </c>
      <c r="I54" s="169">
        <v>7</v>
      </c>
      <c r="J54" s="169">
        <v>0</v>
      </c>
      <c r="K54" s="169">
        <v>5</v>
      </c>
      <c r="L54" s="169">
        <v>0</v>
      </c>
    </row>
    <row r="55" spans="1:12" ht="26.25" thickBot="1" x14ac:dyDescent="0.25">
      <c r="A55" s="629"/>
      <c r="B55" s="634"/>
      <c r="C55" s="633">
        <v>2014</v>
      </c>
      <c r="D55" s="168" t="s">
        <v>78</v>
      </c>
      <c r="E55" s="169">
        <v>74</v>
      </c>
      <c r="F55" s="169">
        <v>20</v>
      </c>
      <c r="G55" s="169">
        <v>10</v>
      </c>
      <c r="H55" s="169">
        <v>10</v>
      </c>
      <c r="I55" s="169">
        <v>21</v>
      </c>
      <c r="J55" s="169">
        <v>4</v>
      </c>
      <c r="K55" s="169">
        <v>6</v>
      </c>
      <c r="L55" s="169">
        <v>3</v>
      </c>
    </row>
    <row r="56" spans="1:12" ht="13.5" thickBot="1" x14ac:dyDescent="0.25">
      <c r="A56" s="629"/>
      <c r="B56" s="634"/>
      <c r="C56" s="634"/>
      <c r="D56" s="168" t="s">
        <v>7</v>
      </c>
      <c r="E56" s="169">
        <v>12</v>
      </c>
      <c r="F56" s="169">
        <v>7</v>
      </c>
      <c r="G56" s="169">
        <v>2</v>
      </c>
      <c r="H56" s="169">
        <v>2</v>
      </c>
      <c r="I56" s="169">
        <v>1</v>
      </c>
      <c r="J56" s="169">
        <v>0</v>
      </c>
      <c r="K56" s="169">
        <v>0</v>
      </c>
      <c r="L56" s="169">
        <v>0</v>
      </c>
    </row>
    <row r="57" spans="1:12" ht="13.5" thickBot="1" x14ac:dyDescent="0.25">
      <c r="A57" s="629"/>
      <c r="B57" s="634"/>
      <c r="C57" s="634"/>
      <c r="D57" s="168" t="s">
        <v>4</v>
      </c>
      <c r="E57" s="169">
        <v>25</v>
      </c>
      <c r="F57" s="169">
        <v>8</v>
      </c>
      <c r="G57" s="169">
        <v>1</v>
      </c>
      <c r="H57" s="169">
        <v>4</v>
      </c>
      <c r="I57" s="169">
        <v>9</v>
      </c>
      <c r="J57" s="169">
        <v>0</v>
      </c>
      <c r="K57" s="169">
        <v>2</v>
      </c>
      <c r="L57" s="169">
        <v>1</v>
      </c>
    </row>
    <row r="58" spans="1:12" ht="13.5" thickBot="1" x14ac:dyDescent="0.25">
      <c r="A58" s="629"/>
      <c r="B58" s="634"/>
      <c r="C58" s="634"/>
      <c r="D58" s="168" t="s">
        <v>5</v>
      </c>
      <c r="E58" s="169">
        <v>20</v>
      </c>
      <c r="F58" s="169">
        <v>5</v>
      </c>
      <c r="G58" s="169">
        <v>4</v>
      </c>
      <c r="H58" s="169">
        <v>3</v>
      </c>
      <c r="I58" s="169">
        <v>5</v>
      </c>
      <c r="J58" s="169">
        <v>1</v>
      </c>
      <c r="K58" s="169">
        <v>1</v>
      </c>
      <c r="L58" s="169">
        <v>1</v>
      </c>
    </row>
    <row r="59" spans="1:12" ht="13.5" thickBot="1" x14ac:dyDescent="0.25">
      <c r="A59" s="629"/>
      <c r="B59" s="634"/>
      <c r="C59" s="635"/>
      <c r="D59" s="168" t="s">
        <v>6</v>
      </c>
      <c r="E59" s="169">
        <v>17</v>
      </c>
      <c r="F59" s="169">
        <v>0</v>
      </c>
      <c r="G59" s="169">
        <v>3</v>
      </c>
      <c r="H59" s="169">
        <v>1</v>
      </c>
      <c r="I59" s="169">
        <v>6</v>
      </c>
      <c r="J59" s="169">
        <v>3</v>
      </c>
      <c r="K59" s="169">
        <v>3</v>
      </c>
      <c r="L59" s="169">
        <v>1</v>
      </c>
    </row>
    <row r="60" spans="1:12" ht="26.25" thickBot="1" x14ac:dyDescent="0.25">
      <c r="A60" s="629"/>
      <c r="B60" s="634"/>
      <c r="C60" s="633">
        <v>2015</v>
      </c>
      <c r="D60" s="168" t="s">
        <v>78</v>
      </c>
      <c r="E60" s="169">
        <v>59</v>
      </c>
      <c r="F60" s="169">
        <v>8</v>
      </c>
      <c r="G60" s="169">
        <v>9</v>
      </c>
      <c r="H60" s="169">
        <v>10</v>
      </c>
      <c r="I60" s="169">
        <v>11</v>
      </c>
      <c r="J60" s="169">
        <v>5</v>
      </c>
      <c r="K60" s="169">
        <v>14</v>
      </c>
      <c r="L60" s="169">
        <v>2</v>
      </c>
    </row>
    <row r="61" spans="1:12" ht="13.5" thickBot="1" x14ac:dyDescent="0.25">
      <c r="A61" s="629"/>
      <c r="B61" s="634"/>
      <c r="C61" s="634"/>
      <c r="D61" s="168" t="s">
        <v>7</v>
      </c>
      <c r="E61" s="169">
        <v>35</v>
      </c>
      <c r="F61" s="169">
        <v>7</v>
      </c>
      <c r="G61" s="169">
        <v>8</v>
      </c>
      <c r="H61" s="169">
        <v>8</v>
      </c>
      <c r="I61" s="169">
        <v>3</v>
      </c>
      <c r="J61" s="169">
        <v>3</v>
      </c>
      <c r="K61" s="169">
        <v>6</v>
      </c>
      <c r="L61" s="169">
        <v>0</v>
      </c>
    </row>
    <row r="62" spans="1:12" ht="13.5" thickBot="1" x14ac:dyDescent="0.25">
      <c r="A62" s="629"/>
      <c r="B62" s="634"/>
      <c r="C62" s="634"/>
      <c r="D62" s="168" t="s">
        <v>4</v>
      </c>
      <c r="E62" s="169">
        <v>24</v>
      </c>
      <c r="F62" s="169">
        <v>1</v>
      </c>
      <c r="G62" s="169">
        <v>1</v>
      </c>
      <c r="H62" s="169">
        <v>2</v>
      </c>
      <c r="I62" s="169">
        <v>8</v>
      </c>
      <c r="J62" s="169">
        <v>2</v>
      </c>
      <c r="K62" s="169">
        <v>8</v>
      </c>
      <c r="L62" s="169">
        <v>2</v>
      </c>
    </row>
    <row r="63" spans="1:12" ht="13.5" thickBot="1" x14ac:dyDescent="0.25">
      <c r="A63" s="629"/>
      <c r="B63" s="634"/>
      <c r="C63" s="634"/>
      <c r="D63" s="168" t="s">
        <v>5</v>
      </c>
      <c r="E63" s="169">
        <v>0</v>
      </c>
      <c r="F63" s="169">
        <v>0</v>
      </c>
      <c r="G63" s="169">
        <v>0</v>
      </c>
      <c r="H63" s="169">
        <v>0</v>
      </c>
      <c r="I63" s="169">
        <v>0</v>
      </c>
      <c r="J63" s="169">
        <v>0</v>
      </c>
      <c r="K63" s="169">
        <v>0</v>
      </c>
      <c r="L63" s="169">
        <v>0</v>
      </c>
    </row>
    <row r="64" spans="1:12" ht="13.5" thickBot="1" x14ac:dyDescent="0.25">
      <c r="A64" s="629"/>
      <c r="B64" s="635"/>
      <c r="C64" s="635"/>
      <c r="D64" s="168" t="s">
        <v>6</v>
      </c>
      <c r="E64" s="169">
        <v>0</v>
      </c>
      <c r="F64" s="169">
        <v>0</v>
      </c>
      <c r="G64" s="169">
        <v>0</v>
      </c>
      <c r="H64" s="169">
        <v>0</v>
      </c>
      <c r="I64" s="169">
        <v>0</v>
      </c>
      <c r="J64" s="169">
        <v>0</v>
      </c>
      <c r="K64" s="169">
        <v>0</v>
      </c>
      <c r="L64" s="169">
        <v>0</v>
      </c>
    </row>
    <row r="65" spans="1:12" ht="26.25" thickBot="1" x14ac:dyDescent="0.25">
      <c r="A65" s="629"/>
      <c r="B65" s="633" t="s">
        <v>89</v>
      </c>
      <c r="C65" s="633">
        <v>2013</v>
      </c>
      <c r="D65" s="168" t="s">
        <v>78</v>
      </c>
      <c r="E65" s="169">
        <v>4</v>
      </c>
      <c r="F65" s="169">
        <v>0</v>
      </c>
      <c r="G65" s="169">
        <v>1</v>
      </c>
      <c r="H65" s="169">
        <v>2</v>
      </c>
      <c r="I65" s="169">
        <v>1</v>
      </c>
      <c r="J65" s="169">
        <v>0</v>
      </c>
      <c r="K65" s="169">
        <v>0</v>
      </c>
      <c r="L65" s="169">
        <v>0</v>
      </c>
    </row>
    <row r="66" spans="1:12" ht="13.5" thickBot="1" x14ac:dyDescent="0.25">
      <c r="A66" s="629"/>
      <c r="B66" s="634"/>
      <c r="C66" s="634"/>
      <c r="D66" s="168" t="s">
        <v>7</v>
      </c>
      <c r="E66" s="169">
        <v>0</v>
      </c>
      <c r="F66" s="169">
        <v>0</v>
      </c>
      <c r="G66" s="169">
        <v>0</v>
      </c>
      <c r="H66" s="169">
        <v>0</v>
      </c>
      <c r="I66" s="169">
        <v>0</v>
      </c>
      <c r="J66" s="169">
        <v>0</v>
      </c>
      <c r="K66" s="169">
        <v>0</v>
      </c>
      <c r="L66" s="169">
        <v>0</v>
      </c>
    </row>
    <row r="67" spans="1:12" ht="13.5" thickBot="1" x14ac:dyDescent="0.25">
      <c r="A67" s="629"/>
      <c r="B67" s="634"/>
      <c r="C67" s="634"/>
      <c r="D67" s="168" t="s">
        <v>4</v>
      </c>
      <c r="E67" s="169">
        <v>2</v>
      </c>
      <c r="F67" s="169">
        <v>0</v>
      </c>
      <c r="G67" s="169">
        <v>0</v>
      </c>
      <c r="H67" s="169">
        <v>1</v>
      </c>
      <c r="I67" s="169">
        <v>1</v>
      </c>
      <c r="J67" s="169">
        <v>0</v>
      </c>
      <c r="K67" s="169">
        <v>0</v>
      </c>
      <c r="L67" s="169">
        <v>0</v>
      </c>
    </row>
    <row r="68" spans="1:12" ht="13.5" thickBot="1" x14ac:dyDescent="0.25">
      <c r="A68" s="629"/>
      <c r="B68" s="634"/>
      <c r="C68" s="634"/>
      <c r="D68" s="168" t="s">
        <v>5</v>
      </c>
      <c r="E68" s="169">
        <v>2</v>
      </c>
      <c r="F68" s="169">
        <v>0</v>
      </c>
      <c r="G68" s="169">
        <v>1</v>
      </c>
      <c r="H68" s="169">
        <v>1</v>
      </c>
      <c r="I68" s="169">
        <v>0</v>
      </c>
      <c r="J68" s="169">
        <v>0</v>
      </c>
      <c r="K68" s="169">
        <v>0</v>
      </c>
      <c r="L68" s="169">
        <v>0</v>
      </c>
    </row>
    <row r="69" spans="1:12" ht="13.5" thickBot="1" x14ac:dyDescent="0.25">
      <c r="A69" s="629"/>
      <c r="B69" s="634"/>
      <c r="C69" s="635"/>
      <c r="D69" s="168" t="s">
        <v>6</v>
      </c>
      <c r="E69" s="169">
        <v>0</v>
      </c>
      <c r="F69" s="169">
        <v>0</v>
      </c>
      <c r="G69" s="169">
        <v>0</v>
      </c>
      <c r="H69" s="169">
        <v>0</v>
      </c>
      <c r="I69" s="169">
        <v>0</v>
      </c>
      <c r="J69" s="169">
        <v>0</v>
      </c>
      <c r="K69" s="169">
        <v>0</v>
      </c>
      <c r="L69" s="169">
        <v>0</v>
      </c>
    </row>
    <row r="70" spans="1:12" ht="26.25" thickBot="1" x14ac:dyDescent="0.25">
      <c r="A70" s="629"/>
      <c r="B70" s="634"/>
      <c r="C70" s="633">
        <v>2014</v>
      </c>
      <c r="D70" s="168" t="s">
        <v>78</v>
      </c>
      <c r="E70" s="169">
        <v>4</v>
      </c>
      <c r="F70" s="169">
        <v>1</v>
      </c>
      <c r="G70" s="169">
        <v>0</v>
      </c>
      <c r="H70" s="169">
        <v>0</v>
      </c>
      <c r="I70" s="169">
        <v>3</v>
      </c>
      <c r="J70" s="169">
        <v>0</v>
      </c>
      <c r="K70" s="169">
        <v>0</v>
      </c>
      <c r="L70" s="169">
        <v>0</v>
      </c>
    </row>
    <row r="71" spans="1:12" ht="13.5" thickBot="1" x14ac:dyDescent="0.25">
      <c r="A71" s="629"/>
      <c r="B71" s="634"/>
      <c r="C71" s="634"/>
      <c r="D71" s="168" t="s">
        <v>7</v>
      </c>
      <c r="E71" s="169">
        <v>4</v>
      </c>
      <c r="F71" s="169">
        <v>1</v>
      </c>
      <c r="G71" s="169">
        <v>0</v>
      </c>
      <c r="H71" s="169">
        <v>0</v>
      </c>
      <c r="I71" s="169">
        <v>3</v>
      </c>
      <c r="J71" s="169">
        <v>0</v>
      </c>
      <c r="K71" s="169">
        <v>0</v>
      </c>
      <c r="L71" s="169">
        <v>0</v>
      </c>
    </row>
    <row r="72" spans="1:12" ht="13.5" thickBot="1" x14ac:dyDescent="0.25">
      <c r="A72" s="629"/>
      <c r="B72" s="634"/>
      <c r="C72" s="634"/>
      <c r="D72" s="168" t="s">
        <v>4</v>
      </c>
      <c r="E72" s="169">
        <v>0</v>
      </c>
      <c r="F72" s="169">
        <v>0</v>
      </c>
      <c r="G72" s="169">
        <v>0</v>
      </c>
      <c r="H72" s="169">
        <v>0</v>
      </c>
      <c r="I72" s="169">
        <v>0</v>
      </c>
      <c r="J72" s="169">
        <v>0</v>
      </c>
      <c r="K72" s="169">
        <v>0</v>
      </c>
      <c r="L72" s="169">
        <v>0</v>
      </c>
    </row>
    <row r="73" spans="1:12" ht="13.5" thickBot="1" x14ac:dyDescent="0.25">
      <c r="A73" s="629"/>
      <c r="B73" s="634"/>
      <c r="C73" s="634"/>
      <c r="D73" s="168" t="s">
        <v>5</v>
      </c>
      <c r="E73" s="169">
        <v>0</v>
      </c>
      <c r="F73" s="169">
        <v>0</v>
      </c>
      <c r="G73" s="169">
        <v>0</v>
      </c>
      <c r="H73" s="169">
        <v>0</v>
      </c>
      <c r="I73" s="169">
        <v>0</v>
      </c>
      <c r="J73" s="169">
        <v>0</v>
      </c>
      <c r="K73" s="169">
        <v>0</v>
      </c>
      <c r="L73" s="169">
        <v>0</v>
      </c>
    </row>
    <row r="74" spans="1:12" ht="13.5" thickBot="1" x14ac:dyDescent="0.25">
      <c r="A74" s="629"/>
      <c r="B74" s="634"/>
      <c r="C74" s="635"/>
      <c r="D74" s="168" t="s">
        <v>6</v>
      </c>
      <c r="E74" s="169">
        <v>0</v>
      </c>
      <c r="F74" s="169">
        <v>0</v>
      </c>
      <c r="G74" s="169">
        <v>0</v>
      </c>
      <c r="H74" s="169">
        <v>0</v>
      </c>
      <c r="I74" s="169">
        <v>0</v>
      </c>
      <c r="J74" s="169">
        <v>0</v>
      </c>
      <c r="K74" s="169">
        <v>0</v>
      </c>
      <c r="L74" s="169">
        <v>0</v>
      </c>
    </row>
    <row r="75" spans="1:12" ht="26.25" thickBot="1" x14ac:dyDescent="0.25">
      <c r="A75" s="629"/>
      <c r="B75" s="634"/>
      <c r="C75" s="633">
        <v>2015</v>
      </c>
      <c r="D75" s="168" t="s">
        <v>78</v>
      </c>
      <c r="E75" s="169">
        <v>0</v>
      </c>
      <c r="F75" s="169">
        <v>0</v>
      </c>
      <c r="G75" s="169">
        <v>0</v>
      </c>
      <c r="H75" s="169">
        <v>0</v>
      </c>
      <c r="I75" s="169">
        <v>0</v>
      </c>
      <c r="J75" s="169">
        <v>0</v>
      </c>
      <c r="K75" s="169">
        <v>0</v>
      </c>
      <c r="L75" s="169">
        <v>0</v>
      </c>
    </row>
    <row r="76" spans="1:12" ht="13.5" thickBot="1" x14ac:dyDescent="0.25">
      <c r="A76" s="629"/>
      <c r="B76" s="634"/>
      <c r="C76" s="634"/>
      <c r="D76" s="168" t="s">
        <v>7</v>
      </c>
      <c r="E76" s="169">
        <v>0</v>
      </c>
      <c r="F76" s="169">
        <v>0</v>
      </c>
      <c r="G76" s="169">
        <v>0</v>
      </c>
      <c r="H76" s="169">
        <v>0</v>
      </c>
      <c r="I76" s="169">
        <v>0</v>
      </c>
      <c r="J76" s="169">
        <v>0</v>
      </c>
      <c r="K76" s="169">
        <v>0</v>
      </c>
      <c r="L76" s="169">
        <v>0</v>
      </c>
    </row>
    <row r="77" spans="1:12" ht="13.5" thickBot="1" x14ac:dyDescent="0.25">
      <c r="A77" s="629"/>
      <c r="B77" s="634"/>
      <c r="C77" s="634"/>
      <c r="D77" s="168" t="s">
        <v>4</v>
      </c>
      <c r="E77" s="169">
        <v>0</v>
      </c>
      <c r="F77" s="169">
        <v>0</v>
      </c>
      <c r="G77" s="169">
        <v>0</v>
      </c>
      <c r="H77" s="169">
        <v>0</v>
      </c>
      <c r="I77" s="169">
        <v>0</v>
      </c>
      <c r="J77" s="169">
        <v>0</v>
      </c>
      <c r="K77" s="169">
        <v>0</v>
      </c>
      <c r="L77" s="169">
        <v>0</v>
      </c>
    </row>
    <row r="78" spans="1:12" ht="13.5" thickBot="1" x14ac:dyDescent="0.25">
      <c r="A78" s="629"/>
      <c r="B78" s="634"/>
      <c r="C78" s="634"/>
      <c r="D78" s="168" t="s">
        <v>5</v>
      </c>
      <c r="E78" s="169">
        <v>0</v>
      </c>
      <c r="F78" s="169">
        <v>0</v>
      </c>
      <c r="G78" s="169">
        <v>0</v>
      </c>
      <c r="H78" s="169">
        <v>0</v>
      </c>
      <c r="I78" s="169">
        <v>0</v>
      </c>
      <c r="J78" s="169">
        <v>0</v>
      </c>
      <c r="K78" s="169">
        <v>0</v>
      </c>
      <c r="L78" s="169">
        <v>0</v>
      </c>
    </row>
    <row r="79" spans="1:12" ht="13.5" thickBot="1" x14ac:dyDescent="0.25">
      <c r="A79" s="696"/>
      <c r="B79" s="635"/>
      <c r="C79" s="635"/>
      <c r="D79" s="168" t="s">
        <v>6</v>
      </c>
      <c r="E79" s="169">
        <v>0</v>
      </c>
      <c r="F79" s="169">
        <v>0</v>
      </c>
      <c r="G79" s="169">
        <v>0</v>
      </c>
      <c r="H79" s="169">
        <v>0</v>
      </c>
      <c r="I79" s="169">
        <v>0</v>
      </c>
      <c r="J79" s="169">
        <v>0</v>
      </c>
      <c r="K79" s="169">
        <v>0</v>
      </c>
      <c r="L79" s="169">
        <v>0</v>
      </c>
    </row>
    <row r="80" spans="1:12" ht="26.25" thickBot="1" x14ac:dyDescent="0.25">
      <c r="A80" s="628" t="s">
        <v>80</v>
      </c>
      <c r="B80" s="633" t="s">
        <v>78</v>
      </c>
      <c r="C80" s="633">
        <v>2013</v>
      </c>
      <c r="D80" s="168" t="s">
        <v>78</v>
      </c>
      <c r="E80" s="169">
        <v>1142</v>
      </c>
      <c r="F80" s="169">
        <v>137</v>
      </c>
      <c r="G80" s="169">
        <v>41</v>
      </c>
      <c r="H80" s="169">
        <v>141</v>
      </c>
      <c r="I80" s="169">
        <v>691</v>
      </c>
      <c r="J80" s="169">
        <v>15</v>
      </c>
      <c r="K80" s="169">
        <v>58</v>
      </c>
      <c r="L80" s="169">
        <v>59</v>
      </c>
    </row>
    <row r="81" spans="1:12" ht="13.5" thickBot="1" x14ac:dyDescent="0.25">
      <c r="A81" s="629"/>
      <c r="B81" s="634"/>
      <c r="C81" s="634"/>
      <c r="D81" s="168" t="s">
        <v>7</v>
      </c>
      <c r="E81" s="169">
        <v>388</v>
      </c>
      <c r="F81" s="169">
        <v>59</v>
      </c>
      <c r="G81" s="169">
        <v>11</v>
      </c>
      <c r="H81" s="169">
        <v>31</v>
      </c>
      <c r="I81" s="169">
        <v>247</v>
      </c>
      <c r="J81" s="169">
        <v>10</v>
      </c>
      <c r="K81" s="169">
        <v>15</v>
      </c>
      <c r="L81" s="169">
        <v>15</v>
      </c>
    </row>
    <row r="82" spans="1:12" ht="13.5" thickBot="1" x14ac:dyDescent="0.25">
      <c r="A82" s="629"/>
      <c r="B82" s="634"/>
      <c r="C82" s="634"/>
      <c r="D82" s="168" t="s">
        <v>4</v>
      </c>
      <c r="E82" s="169">
        <v>334</v>
      </c>
      <c r="F82" s="169">
        <v>32</v>
      </c>
      <c r="G82" s="169">
        <v>15</v>
      </c>
      <c r="H82" s="169">
        <v>30</v>
      </c>
      <c r="I82" s="169">
        <v>225</v>
      </c>
      <c r="J82" s="169">
        <v>3</v>
      </c>
      <c r="K82" s="169">
        <v>13</v>
      </c>
      <c r="L82" s="169">
        <v>16</v>
      </c>
    </row>
    <row r="83" spans="1:12" ht="13.5" thickBot="1" x14ac:dyDescent="0.25">
      <c r="A83" s="629"/>
      <c r="B83" s="634"/>
      <c r="C83" s="634"/>
      <c r="D83" s="168" t="s">
        <v>5</v>
      </c>
      <c r="E83" s="169">
        <v>177</v>
      </c>
      <c r="F83" s="169">
        <v>22</v>
      </c>
      <c r="G83" s="169">
        <v>6</v>
      </c>
      <c r="H83" s="169">
        <v>28</v>
      </c>
      <c r="I83" s="169">
        <v>88</v>
      </c>
      <c r="J83" s="169">
        <v>1</v>
      </c>
      <c r="K83" s="169">
        <v>13</v>
      </c>
      <c r="L83" s="169">
        <v>19</v>
      </c>
    </row>
    <row r="84" spans="1:12" ht="13.5" thickBot="1" x14ac:dyDescent="0.25">
      <c r="A84" s="629"/>
      <c r="B84" s="634"/>
      <c r="C84" s="635"/>
      <c r="D84" s="168" t="s">
        <v>6</v>
      </c>
      <c r="E84" s="169">
        <v>243</v>
      </c>
      <c r="F84" s="169">
        <v>24</v>
      </c>
      <c r="G84" s="169">
        <v>9</v>
      </c>
      <c r="H84" s="169">
        <v>52</v>
      </c>
      <c r="I84" s="169">
        <v>131</v>
      </c>
      <c r="J84" s="169">
        <v>1</v>
      </c>
      <c r="K84" s="169">
        <v>17</v>
      </c>
      <c r="L84" s="169">
        <v>9</v>
      </c>
    </row>
    <row r="85" spans="1:12" ht="26.25" thickBot="1" x14ac:dyDescent="0.25">
      <c r="A85" s="629"/>
      <c r="B85" s="634"/>
      <c r="C85" s="633">
        <v>2014</v>
      </c>
      <c r="D85" s="168" t="s">
        <v>78</v>
      </c>
      <c r="E85" s="169">
        <v>575</v>
      </c>
      <c r="F85" s="169">
        <v>58</v>
      </c>
      <c r="G85" s="169">
        <v>35</v>
      </c>
      <c r="H85" s="169">
        <v>165</v>
      </c>
      <c r="I85" s="169">
        <v>273</v>
      </c>
      <c r="J85" s="169">
        <v>17</v>
      </c>
      <c r="K85" s="169">
        <v>13</v>
      </c>
      <c r="L85" s="169">
        <v>14</v>
      </c>
    </row>
    <row r="86" spans="1:12" ht="13.5" thickBot="1" x14ac:dyDescent="0.25">
      <c r="A86" s="629"/>
      <c r="B86" s="634"/>
      <c r="C86" s="634"/>
      <c r="D86" s="168" t="s">
        <v>7</v>
      </c>
      <c r="E86" s="169">
        <v>184</v>
      </c>
      <c r="F86" s="169">
        <v>24</v>
      </c>
      <c r="G86" s="169">
        <v>11</v>
      </c>
      <c r="H86" s="169">
        <v>58</v>
      </c>
      <c r="I86" s="169">
        <v>83</v>
      </c>
      <c r="J86" s="169">
        <v>1</v>
      </c>
      <c r="K86" s="169">
        <v>0</v>
      </c>
      <c r="L86" s="169">
        <v>7</v>
      </c>
    </row>
    <row r="87" spans="1:12" ht="13.5" thickBot="1" x14ac:dyDescent="0.25">
      <c r="A87" s="629"/>
      <c r="B87" s="634"/>
      <c r="C87" s="634"/>
      <c r="D87" s="168" t="s">
        <v>4</v>
      </c>
      <c r="E87" s="169">
        <v>132</v>
      </c>
      <c r="F87" s="169">
        <v>13</v>
      </c>
      <c r="G87" s="169">
        <v>7</v>
      </c>
      <c r="H87" s="169">
        <v>42</v>
      </c>
      <c r="I87" s="169">
        <v>56</v>
      </c>
      <c r="J87" s="169">
        <v>3</v>
      </c>
      <c r="K87" s="169">
        <v>9</v>
      </c>
      <c r="L87" s="169">
        <v>2</v>
      </c>
    </row>
    <row r="88" spans="1:12" ht="13.5" thickBot="1" x14ac:dyDescent="0.25">
      <c r="A88" s="629"/>
      <c r="B88" s="634"/>
      <c r="C88" s="634"/>
      <c r="D88" s="168" t="s">
        <v>5</v>
      </c>
      <c r="E88" s="169">
        <v>131</v>
      </c>
      <c r="F88" s="169">
        <v>10</v>
      </c>
      <c r="G88" s="169">
        <v>7</v>
      </c>
      <c r="H88" s="169">
        <v>36</v>
      </c>
      <c r="I88" s="169">
        <v>67</v>
      </c>
      <c r="J88" s="169">
        <v>7</v>
      </c>
      <c r="K88" s="169">
        <v>1</v>
      </c>
      <c r="L88" s="169">
        <v>3</v>
      </c>
    </row>
    <row r="89" spans="1:12" ht="13.5" thickBot="1" x14ac:dyDescent="0.25">
      <c r="A89" s="629"/>
      <c r="B89" s="634"/>
      <c r="C89" s="635"/>
      <c r="D89" s="168" t="s">
        <v>6</v>
      </c>
      <c r="E89" s="169">
        <v>128</v>
      </c>
      <c r="F89" s="169">
        <v>11</v>
      </c>
      <c r="G89" s="169">
        <v>10</v>
      </c>
      <c r="H89" s="169">
        <v>29</v>
      </c>
      <c r="I89" s="169">
        <v>67</v>
      </c>
      <c r="J89" s="169">
        <v>6</v>
      </c>
      <c r="K89" s="169">
        <v>3</v>
      </c>
      <c r="L89" s="169">
        <v>2</v>
      </c>
    </row>
    <row r="90" spans="1:12" ht="26.25" thickBot="1" x14ac:dyDescent="0.25">
      <c r="A90" s="629"/>
      <c r="B90" s="634"/>
      <c r="C90" s="633">
        <v>2015</v>
      </c>
      <c r="D90" s="168" t="s">
        <v>78</v>
      </c>
      <c r="E90" s="169">
        <v>187</v>
      </c>
      <c r="F90" s="169">
        <v>13</v>
      </c>
      <c r="G90" s="169">
        <v>17</v>
      </c>
      <c r="H90" s="169">
        <v>37</v>
      </c>
      <c r="I90" s="169">
        <v>108</v>
      </c>
      <c r="J90" s="169">
        <v>5</v>
      </c>
      <c r="K90" s="169">
        <v>4</v>
      </c>
      <c r="L90" s="169">
        <v>3</v>
      </c>
    </row>
    <row r="91" spans="1:12" ht="13.5" thickBot="1" x14ac:dyDescent="0.25">
      <c r="A91" s="629"/>
      <c r="B91" s="634"/>
      <c r="C91" s="634"/>
      <c r="D91" s="168" t="s">
        <v>7</v>
      </c>
      <c r="E91" s="169">
        <v>105</v>
      </c>
      <c r="F91" s="169">
        <v>7</v>
      </c>
      <c r="G91" s="169">
        <v>9</v>
      </c>
      <c r="H91" s="169">
        <v>17</v>
      </c>
      <c r="I91" s="169">
        <v>67</v>
      </c>
      <c r="J91" s="169">
        <v>4</v>
      </c>
      <c r="K91" s="169">
        <v>1</v>
      </c>
      <c r="L91" s="169">
        <v>0</v>
      </c>
    </row>
    <row r="92" spans="1:12" ht="13.5" thickBot="1" x14ac:dyDescent="0.25">
      <c r="A92" s="629"/>
      <c r="B92" s="634"/>
      <c r="C92" s="634"/>
      <c r="D92" s="168" t="s">
        <v>4</v>
      </c>
      <c r="E92" s="169">
        <v>82</v>
      </c>
      <c r="F92" s="169">
        <v>6</v>
      </c>
      <c r="G92" s="169">
        <v>8</v>
      </c>
      <c r="H92" s="169">
        <v>20</v>
      </c>
      <c r="I92" s="169">
        <v>41</v>
      </c>
      <c r="J92" s="169">
        <v>1</v>
      </c>
      <c r="K92" s="169">
        <v>3</v>
      </c>
      <c r="L92" s="169">
        <v>3</v>
      </c>
    </row>
    <row r="93" spans="1:12" ht="13.5" thickBot="1" x14ac:dyDescent="0.25">
      <c r="A93" s="629"/>
      <c r="B93" s="634"/>
      <c r="C93" s="634"/>
      <c r="D93" s="168" t="s">
        <v>5</v>
      </c>
      <c r="E93" s="169">
        <v>0</v>
      </c>
      <c r="F93" s="169">
        <v>0</v>
      </c>
      <c r="G93" s="169">
        <v>0</v>
      </c>
      <c r="H93" s="169">
        <v>0</v>
      </c>
      <c r="I93" s="169">
        <v>0</v>
      </c>
      <c r="J93" s="169">
        <v>0</v>
      </c>
      <c r="K93" s="169">
        <v>0</v>
      </c>
      <c r="L93" s="169">
        <v>0</v>
      </c>
    </row>
    <row r="94" spans="1:12" ht="13.5" thickBot="1" x14ac:dyDescent="0.25">
      <c r="A94" s="629"/>
      <c r="B94" s="635"/>
      <c r="C94" s="635"/>
      <c r="D94" s="168" t="s">
        <v>6</v>
      </c>
      <c r="E94" s="169">
        <v>0</v>
      </c>
      <c r="F94" s="169">
        <v>0</v>
      </c>
      <c r="G94" s="169">
        <v>0</v>
      </c>
      <c r="H94" s="169">
        <v>0</v>
      </c>
      <c r="I94" s="169">
        <v>0</v>
      </c>
      <c r="J94" s="169">
        <v>0</v>
      </c>
      <c r="K94" s="169">
        <v>0</v>
      </c>
      <c r="L94" s="169">
        <v>0</v>
      </c>
    </row>
    <row r="95" spans="1:12" ht="26.25" thickBot="1" x14ac:dyDescent="0.25">
      <c r="A95" s="629"/>
      <c r="B95" s="633" t="s">
        <v>81</v>
      </c>
      <c r="C95" s="633">
        <v>2013</v>
      </c>
      <c r="D95" s="168" t="s">
        <v>78</v>
      </c>
      <c r="E95" s="169">
        <v>122</v>
      </c>
      <c r="F95" s="169">
        <v>18</v>
      </c>
      <c r="G95" s="169">
        <v>1</v>
      </c>
      <c r="H95" s="169">
        <v>7</v>
      </c>
      <c r="I95" s="169">
        <v>78</v>
      </c>
      <c r="J95" s="169">
        <v>3</v>
      </c>
      <c r="K95" s="169">
        <v>12</v>
      </c>
      <c r="L95" s="169">
        <v>3</v>
      </c>
    </row>
    <row r="96" spans="1:12" ht="13.5" thickBot="1" x14ac:dyDescent="0.25">
      <c r="A96" s="629"/>
      <c r="B96" s="634"/>
      <c r="C96" s="634"/>
      <c r="D96" s="168" t="s">
        <v>7</v>
      </c>
      <c r="E96" s="169">
        <v>32</v>
      </c>
      <c r="F96" s="169">
        <v>4</v>
      </c>
      <c r="G96" s="169">
        <v>1</v>
      </c>
      <c r="H96" s="169">
        <v>4</v>
      </c>
      <c r="I96" s="169">
        <v>19</v>
      </c>
      <c r="J96" s="169">
        <v>2</v>
      </c>
      <c r="K96" s="169">
        <v>2</v>
      </c>
      <c r="L96" s="169">
        <v>0</v>
      </c>
    </row>
    <row r="97" spans="1:12" ht="13.5" thickBot="1" x14ac:dyDescent="0.25">
      <c r="A97" s="629"/>
      <c r="B97" s="634"/>
      <c r="C97" s="634"/>
      <c r="D97" s="168" t="s">
        <v>4</v>
      </c>
      <c r="E97" s="169">
        <v>43</v>
      </c>
      <c r="F97" s="169">
        <v>8</v>
      </c>
      <c r="G97" s="169">
        <v>0</v>
      </c>
      <c r="H97" s="169">
        <v>1</v>
      </c>
      <c r="I97" s="169">
        <v>29</v>
      </c>
      <c r="J97" s="169">
        <v>1</v>
      </c>
      <c r="K97" s="169">
        <v>3</v>
      </c>
      <c r="L97" s="169">
        <v>1</v>
      </c>
    </row>
    <row r="98" spans="1:12" ht="13.5" thickBot="1" x14ac:dyDescent="0.25">
      <c r="A98" s="629"/>
      <c r="B98" s="634"/>
      <c r="C98" s="634"/>
      <c r="D98" s="168" t="s">
        <v>5</v>
      </c>
      <c r="E98" s="169">
        <v>22</v>
      </c>
      <c r="F98" s="169">
        <v>3</v>
      </c>
      <c r="G98" s="169">
        <v>0</v>
      </c>
      <c r="H98" s="169">
        <v>1</v>
      </c>
      <c r="I98" s="169">
        <v>14</v>
      </c>
      <c r="J98" s="169">
        <v>0</v>
      </c>
      <c r="K98" s="169">
        <v>3</v>
      </c>
      <c r="L98" s="169">
        <v>1</v>
      </c>
    </row>
    <row r="99" spans="1:12" ht="13.5" thickBot="1" x14ac:dyDescent="0.25">
      <c r="A99" s="629"/>
      <c r="B99" s="634"/>
      <c r="C99" s="635"/>
      <c r="D99" s="168" t="s">
        <v>6</v>
      </c>
      <c r="E99" s="169">
        <v>25</v>
      </c>
      <c r="F99" s="169">
        <v>3</v>
      </c>
      <c r="G99" s="169">
        <v>0</v>
      </c>
      <c r="H99" s="169">
        <v>1</v>
      </c>
      <c r="I99" s="169">
        <v>16</v>
      </c>
      <c r="J99" s="169">
        <v>0</v>
      </c>
      <c r="K99" s="169">
        <v>4</v>
      </c>
      <c r="L99" s="169">
        <v>1</v>
      </c>
    </row>
    <row r="100" spans="1:12" ht="26.25" thickBot="1" x14ac:dyDescent="0.25">
      <c r="A100" s="629"/>
      <c r="B100" s="634"/>
      <c r="C100" s="633">
        <v>2014</v>
      </c>
      <c r="D100" s="168" t="s">
        <v>78</v>
      </c>
      <c r="E100" s="169">
        <v>51</v>
      </c>
      <c r="F100" s="169">
        <v>5</v>
      </c>
      <c r="G100" s="169">
        <v>4</v>
      </c>
      <c r="H100" s="169">
        <v>8</v>
      </c>
      <c r="I100" s="169">
        <v>28</v>
      </c>
      <c r="J100" s="169">
        <v>5</v>
      </c>
      <c r="K100" s="169">
        <v>0</v>
      </c>
      <c r="L100" s="169">
        <v>1</v>
      </c>
    </row>
    <row r="101" spans="1:12" ht="13.5" thickBot="1" x14ac:dyDescent="0.25">
      <c r="A101" s="629"/>
      <c r="B101" s="634"/>
      <c r="C101" s="634"/>
      <c r="D101" s="168" t="s">
        <v>7</v>
      </c>
      <c r="E101" s="169">
        <v>14</v>
      </c>
      <c r="F101" s="169">
        <v>2</v>
      </c>
      <c r="G101" s="169">
        <v>1</v>
      </c>
      <c r="H101" s="169">
        <v>2</v>
      </c>
      <c r="I101" s="169">
        <v>9</v>
      </c>
      <c r="J101" s="169">
        <v>0</v>
      </c>
      <c r="K101" s="169">
        <v>0</v>
      </c>
      <c r="L101" s="169">
        <v>0</v>
      </c>
    </row>
    <row r="102" spans="1:12" ht="13.5" thickBot="1" x14ac:dyDescent="0.25">
      <c r="A102" s="629"/>
      <c r="B102" s="634"/>
      <c r="C102" s="634"/>
      <c r="D102" s="168" t="s">
        <v>4</v>
      </c>
      <c r="E102" s="169">
        <v>9</v>
      </c>
      <c r="F102" s="169">
        <v>1</v>
      </c>
      <c r="G102" s="169">
        <v>0</v>
      </c>
      <c r="H102" s="169">
        <v>2</v>
      </c>
      <c r="I102" s="169">
        <v>5</v>
      </c>
      <c r="J102" s="169">
        <v>1</v>
      </c>
      <c r="K102" s="169">
        <v>0</v>
      </c>
      <c r="L102" s="169">
        <v>0</v>
      </c>
    </row>
    <row r="103" spans="1:12" ht="13.5" thickBot="1" x14ac:dyDescent="0.25">
      <c r="A103" s="629"/>
      <c r="B103" s="634"/>
      <c r="C103" s="634"/>
      <c r="D103" s="168" t="s">
        <v>5</v>
      </c>
      <c r="E103" s="169">
        <v>18</v>
      </c>
      <c r="F103" s="169">
        <v>2</v>
      </c>
      <c r="G103" s="169">
        <v>1</v>
      </c>
      <c r="H103" s="169">
        <v>4</v>
      </c>
      <c r="I103" s="169">
        <v>8</v>
      </c>
      <c r="J103" s="169">
        <v>2</v>
      </c>
      <c r="K103" s="169">
        <v>0</v>
      </c>
      <c r="L103" s="169">
        <v>1</v>
      </c>
    </row>
    <row r="104" spans="1:12" ht="13.5" thickBot="1" x14ac:dyDescent="0.25">
      <c r="A104" s="629"/>
      <c r="B104" s="634"/>
      <c r="C104" s="635"/>
      <c r="D104" s="168" t="s">
        <v>6</v>
      </c>
      <c r="E104" s="169">
        <v>10</v>
      </c>
      <c r="F104" s="169">
        <v>0</v>
      </c>
      <c r="G104" s="169">
        <v>2</v>
      </c>
      <c r="H104" s="169">
        <v>0</v>
      </c>
      <c r="I104" s="169">
        <v>6</v>
      </c>
      <c r="J104" s="169">
        <v>2</v>
      </c>
      <c r="K104" s="169">
        <v>0</v>
      </c>
      <c r="L104" s="169">
        <v>0</v>
      </c>
    </row>
    <row r="105" spans="1:12" ht="26.25" thickBot="1" x14ac:dyDescent="0.25">
      <c r="A105" s="629"/>
      <c r="B105" s="634"/>
      <c r="C105" s="633">
        <v>2015</v>
      </c>
      <c r="D105" s="168" t="s">
        <v>78</v>
      </c>
      <c r="E105" s="169">
        <v>19</v>
      </c>
      <c r="F105" s="169">
        <v>2</v>
      </c>
      <c r="G105" s="169">
        <v>5</v>
      </c>
      <c r="H105" s="169">
        <v>3</v>
      </c>
      <c r="I105" s="169">
        <v>4</v>
      </c>
      <c r="J105" s="169">
        <v>1</v>
      </c>
      <c r="K105" s="169">
        <v>2</v>
      </c>
      <c r="L105" s="169">
        <v>2</v>
      </c>
    </row>
    <row r="106" spans="1:12" ht="13.5" thickBot="1" x14ac:dyDescent="0.25">
      <c r="A106" s="629"/>
      <c r="B106" s="634"/>
      <c r="C106" s="634"/>
      <c r="D106" s="168" t="s">
        <v>7</v>
      </c>
      <c r="E106" s="169">
        <v>9</v>
      </c>
      <c r="F106" s="169">
        <v>0</v>
      </c>
      <c r="G106" s="169">
        <v>1</v>
      </c>
      <c r="H106" s="169">
        <v>3</v>
      </c>
      <c r="I106" s="169">
        <v>4</v>
      </c>
      <c r="J106" s="169">
        <v>1</v>
      </c>
      <c r="K106" s="169">
        <v>0</v>
      </c>
      <c r="L106" s="169">
        <v>0</v>
      </c>
    </row>
    <row r="107" spans="1:12" ht="13.5" thickBot="1" x14ac:dyDescent="0.25">
      <c r="A107" s="629"/>
      <c r="B107" s="634"/>
      <c r="C107" s="634"/>
      <c r="D107" s="168" t="s">
        <v>4</v>
      </c>
      <c r="E107" s="169">
        <v>10</v>
      </c>
      <c r="F107" s="169">
        <v>2</v>
      </c>
      <c r="G107" s="169">
        <v>4</v>
      </c>
      <c r="H107" s="169">
        <v>0</v>
      </c>
      <c r="I107" s="169">
        <v>0</v>
      </c>
      <c r="J107" s="169">
        <v>0</v>
      </c>
      <c r="K107" s="169">
        <v>2</v>
      </c>
      <c r="L107" s="169">
        <v>2</v>
      </c>
    </row>
    <row r="108" spans="1:12" ht="13.5" thickBot="1" x14ac:dyDescent="0.25">
      <c r="A108" s="629"/>
      <c r="B108" s="634"/>
      <c r="C108" s="634"/>
      <c r="D108" s="168" t="s">
        <v>5</v>
      </c>
      <c r="E108" s="169">
        <v>0</v>
      </c>
      <c r="F108" s="169">
        <v>0</v>
      </c>
      <c r="G108" s="169">
        <v>0</v>
      </c>
      <c r="H108" s="169">
        <v>0</v>
      </c>
      <c r="I108" s="169">
        <v>0</v>
      </c>
      <c r="J108" s="169">
        <v>0</v>
      </c>
      <c r="K108" s="169">
        <v>0</v>
      </c>
      <c r="L108" s="169">
        <v>0</v>
      </c>
    </row>
    <row r="109" spans="1:12" ht="13.5" thickBot="1" x14ac:dyDescent="0.25">
      <c r="A109" s="629"/>
      <c r="B109" s="635"/>
      <c r="C109" s="635"/>
      <c r="D109" s="168" t="s">
        <v>6</v>
      </c>
      <c r="E109" s="169">
        <v>0</v>
      </c>
      <c r="F109" s="169">
        <v>0</v>
      </c>
      <c r="G109" s="169">
        <v>0</v>
      </c>
      <c r="H109" s="169">
        <v>0</v>
      </c>
      <c r="I109" s="169">
        <v>0</v>
      </c>
      <c r="J109" s="169">
        <v>0</v>
      </c>
      <c r="K109" s="169">
        <v>0</v>
      </c>
      <c r="L109" s="169">
        <v>0</v>
      </c>
    </row>
    <row r="110" spans="1:12" ht="26.25" thickBot="1" x14ac:dyDescent="0.25">
      <c r="A110" s="629"/>
      <c r="B110" s="633" t="s">
        <v>82</v>
      </c>
      <c r="C110" s="633">
        <v>2013</v>
      </c>
      <c r="D110" s="168" t="s">
        <v>78</v>
      </c>
      <c r="E110" s="169">
        <v>1000</v>
      </c>
      <c r="F110" s="169">
        <v>114</v>
      </c>
      <c r="G110" s="169">
        <v>38</v>
      </c>
      <c r="H110" s="169">
        <v>133</v>
      </c>
      <c r="I110" s="169">
        <v>604</v>
      </c>
      <c r="J110" s="169">
        <v>12</v>
      </c>
      <c r="K110" s="169">
        <v>43</v>
      </c>
      <c r="L110" s="169">
        <v>56</v>
      </c>
    </row>
    <row r="111" spans="1:12" ht="13.5" thickBot="1" x14ac:dyDescent="0.25">
      <c r="A111" s="629"/>
      <c r="B111" s="634"/>
      <c r="C111" s="634"/>
      <c r="D111" s="168" t="s">
        <v>7</v>
      </c>
      <c r="E111" s="169">
        <v>347</v>
      </c>
      <c r="F111" s="169">
        <v>53</v>
      </c>
      <c r="G111" s="169">
        <v>9</v>
      </c>
      <c r="H111" s="169">
        <v>27</v>
      </c>
      <c r="I111" s="169">
        <v>222</v>
      </c>
      <c r="J111" s="169">
        <v>8</v>
      </c>
      <c r="K111" s="169">
        <v>13</v>
      </c>
      <c r="L111" s="169">
        <v>15</v>
      </c>
    </row>
    <row r="112" spans="1:12" ht="13.5" thickBot="1" x14ac:dyDescent="0.25">
      <c r="A112" s="629"/>
      <c r="B112" s="634"/>
      <c r="C112" s="634"/>
      <c r="D112" s="168" t="s">
        <v>4</v>
      </c>
      <c r="E112" s="169">
        <v>286</v>
      </c>
      <c r="F112" s="169">
        <v>24</v>
      </c>
      <c r="G112" s="169">
        <v>15</v>
      </c>
      <c r="H112" s="169">
        <v>29</v>
      </c>
      <c r="I112" s="169">
        <v>193</v>
      </c>
      <c r="J112" s="169">
        <v>2</v>
      </c>
      <c r="K112" s="169">
        <v>8</v>
      </c>
      <c r="L112" s="169">
        <v>15</v>
      </c>
    </row>
    <row r="113" spans="1:12" ht="13.5" thickBot="1" x14ac:dyDescent="0.25">
      <c r="A113" s="629"/>
      <c r="B113" s="634"/>
      <c r="C113" s="634"/>
      <c r="D113" s="168" t="s">
        <v>5</v>
      </c>
      <c r="E113" s="169">
        <v>151</v>
      </c>
      <c r="F113" s="169">
        <v>17</v>
      </c>
      <c r="G113" s="169">
        <v>5</v>
      </c>
      <c r="H113" s="169">
        <v>26</v>
      </c>
      <c r="I113" s="169">
        <v>74</v>
      </c>
      <c r="J113" s="169">
        <v>1</v>
      </c>
      <c r="K113" s="169">
        <v>10</v>
      </c>
      <c r="L113" s="169">
        <v>18</v>
      </c>
    </row>
    <row r="114" spans="1:12" ht="13.5" thickBot="1" x14ac:dyDescent="0.25">
      <c r="A114" s="629"/>
      <c r="B114" s="634"/>
      <c r="C114" s="635"/>
      <c r="D114" s="168" t="s">
        <v>6</v>
      </c>
      <c r="E114" s="169">
        <v>216</v>
      </c>
      <c r="F114" s="169">
        <v>20</v>
      </c>
      <c r="G114" s="169">
        <v>9</v>
      </c>
      <c r="H114" s="169">
        <v>51</v>
      </c>
      <c r="I114" s="169">
        <v>115</v>
      </c>
      <c r="J114" s="169">
        <v>1</v>
      </c>
      <c r="K114" s="169">
        <v>12</v>
      </c>
      <c r="L114" s="169">
        <v>8</v>
      </c>
    </row>
    <row r="115" spans="1:12" ht="26.25" thickBot="1" x14ac:dyDescent="0.25">
      <c r="A115" s="629"/>
      <c r="B115" s="634"/>
      <c r="C115" s="633">
        <v>2014</v>
      </c>
      <c r="D115" s="168" t="s">
        <v>78</v>
      </c>
      <c r="E115" s="169">
        <v>508</v>
      </c>
      <c r="F115" s="169">
        <v>49</v>
      </c>
      <c r="G115" s="169">
        <v>30</v>
      </c>
      <c r="H115" s="169">
        <v>154</v>
      </c>
      <c r="I115" s="169">
        <v>240</v>
      </c>
      <c r="J115" s="169">
        <v>11</v>
      </c>
      <c r="K115" s="169">
        <v>12</v>
      </c>
      <c r="L115" s="169">
        <v>12</v>
      </c>
    </row>
    <row r="116" spans="1:12" ht="13.5" thickBot="1" x14ac:dyDescent="0.25">
      <c r="A116" s="629"/>
      <c r="B116" s="634"/>
      <c r="C116" s="634"/>
      <c r="D116" s="168" t="s">
        <v>7</v>
      </c>
      <c r="E116" s="169">
        <v>165</v>
      </c>
      <c r="F116" s="169">
        <v>21</v>
      </c>
      <c r="G116" s="169">
        <v>10</v>
      </c>
      <c r="H116" s="169">
        <v>55</v>
      </c>
      <c r="I116" s="169">
        <v>72</v>
      </c>
      <c r="J116" s="169">
        <v>1</v>
      </c>
      <c r="K116" s="169">
        <v>0</v>
      </c>
      <c r="L116" s="169">
        <v>6</v>
      </c>
    </row>
    <row r="117" spans="1:12" ht="13.5" thickBot="1" x14ac:dyDescent="0.25">
      <c r="A117" s="629"/>
      <c r="B117" s="634"/>
      <c r="C117" s="634"/>
      <c r="D117" s="168" t="s">
        <v>4</v>
      </c>
      <c r="E117" s="169">
        <v>119</v>
      </c>
      <c r="F117" s="169">
        <v>10</v>
      </c>
      <c r="G117" s="169">
        <v>7</v>
      </c>
      <c r="H117" s="169">
        <v>39</v>
      </c>
      <c r="I117" s="169">
        <v>51</v>
      </c>
      <c r="J117" s="169">
        <v>2</v>
      </c>
      <c r="K117" s="169">
        <v>8</v>
      </c>
      <c r="L117" s="169">
        <v>2</v>
      </c>
    </row>
    <row r="118" spans="1:12" ht="13.5" thickBot="1" x14ac:dyDescent="0.25">
      <c r="A118" s="629"/>
      <c r="B118" s="634"/>
      <c r="C118" s="634"/>
      <c r="D118" s="168" t="s">
        <v>5</v>
      </c>
      <c r="E118" s="169">
        <v>110</v>
      </c>
      <c r="F118" s="169">
        <v>8</v>
      </c>
      <c r="G118" s="169">
        <v>5</v>
      </c>
      <c r="H118" s="169">
        <v>32</v>
      </c>
      <c r="I118" s="169">
        <v>58</v>
      </c>
      <c r="J118" s="169">
        <v>4</v>
      </c>
      <c r="K118" s="169">
        <v>1</v>
      </c>
      <c r="L118" s="169">
        <v>2</v>
      </c>
    </row>
    <row r="119" spans="1:12" ht="13.5" thickBot="1" x14ac:dyDescent="0.25">
      <c r="A119" s="629"/>
      <c r="B119" s="634"/>
      <c r="C119" s="635"/>
      <c r="D119" s="168" t="s">
        <v>6</v>
      </c>
      <c r="E119" s="169">
        <v>114</v>
      </c>
      <c r="F119" s="169">
        <v>10</v>
      </c>
      <c r="G119" s="169">
        <v>8</v>
      </c>
      <c r="H119" s="169">
        <v>28</v>
      </c>
      <c r="I119" s="169">
        <v>59</v>
      </c>
      <c r="J119" s="169">
        <v>4</v>
      </c>
      <c r="K119" s="169">
        <v>3</v>
      </c>
      <c r="L119" s="169">
        <v>2</v>
      </c>
    </row>
    <row r="120" spans="1:12" ht="26.25" thickBot="1" x14ac:dyDescent="0.25">
      <c r="A120" s="629"/>
      <c r="B120" s="634"/>
      <c r="C120" s="633">
        <v>2015</v>
      </c>
      <c r="D120" s="168" t="s">
        <v>78</v>
      </c>
      <c r="E120" s="169">
        <v>162</v>
      </c>
      <c r="F120" s="169">
        <v>10</v>
      </c>
      <c r="G120" s="169">
        <v>10</v>
      </c>
      <c r="H120" s="169">
        <v>34</v>
      </c>
      <c r="I120" s="169">
        <v>104</v>
      </c>
      <c r="J120" s="169">
        <v>1</v>
      </c>
      <c r="K120" s="169">
        <v>2</v>
      </c>
      <c r="L120" s="169">
        <v>1</v>
      </c>
    </row>
    <row r="121" spans="1:12" ht="13.5" thickBot="1" x14ac:dyDescent="0.25">
      <c r="A121" s="629"/>
      <c r="B121" s="634"/>
      <c r="C121" s="634"/>
      <c r="D121" s="168" t="s">
        <v>7</v>
      </c>
      <c r="E121" s="169">
        <v>91</v>
      </c>
      <c r="F121" s="169">
        <v>7</v>
      </c>
      <c r="G121" s="169">
        <v>6</v>
      </c>
      <c r="H121" s="169">
        <v>14</v>
      </c>
      <c r="I121" s="169">
        <v>63</v>
      </c>
      <c r="J121" s="169">
        <v>0</v>
      </c>
      <c r="K121" s="169">
        <v>1</v>
      </c>
      <c r="L121" s="169">
        <v>0</v>
      </c>
    </row>
    <row r="122" spans="1:12" ht="13.5" thickBot="1" x14ac:dyDescent="0.25">
      <c r="A122" s="629"/>
      <c r="B122" s="634"/>
      <c r="C122" s="634"/>
      <c r="D122" s="168" t="s">
        <v>4</v>
      </c>
      <c r="E122" s="169">
        <v>71</v>
      </c>
      <c r="F122" s="169">
        <v>3</v>
      </c>
      <c r="G122" s="169">
        <v>4</v>
      </c>
      <c r="H122" s="169">
        <v>20</v>
      </c>
      <c r="I122" s="169">
        <v>41</v>
      </c>
      <c r="J122" s="169">
        <v>1</v>
      </c>
      <c r="K122" s="169">
        <v>1</v>
      </c>
      <c r="L122" s="169">
        <v>1</v>
      </c>
    </row>
    <row r="123" spans="1:12" ht="13.5" thickBot="1" x14ac:dyDescent="0.25">
      <c r="A123" s="629"/>
      <c r="B123" s="634"/>
      <c r="C123" s="634"/>
      <c r="D123" s="168" t="s">
        <v>5</v>
      </c>
      <c r="E123" s="169">
        <v>0</v>
      </c>
      <c r="F123" s="169">
        <v>0</v>
      </c>
      <c r="G123" s="169">
        <v>0</v>
      </c>
      <c r="H123" s="169">
        <v>0</v>
      </c>
      <c r="I123" s="169">
        <v>0</v>
      </c>
      <c r="J123" s="169">
        <v>0</v>
      </c>
      <c r="K123" s="169">
        <v>0</v>
      </c>
      <c r="L123" s="169">
        <v>0</v>
      </c>
    </row>
    <row r="124" spans="1:12" ht="13.5" thickBot="1" x14ac:dyDescent="0.25">
      <c r="A124" s="629"/>
      <c r="B124" s="635"/>
      <c r="C124" s="635"/>
      <c r="D124" s="168" t="s">
        <v>6</v>
      </c>
      <c r="E124" s="169">
        <v>0</v>
      </c>
      <c r="F124" s="169">
        <v>0</v>
      </c>
      <c r="G124" s="169">
        <v>0</v>
      </c>
      <c r="H124" s="169">
        <v>0</v>
      </c>
      <c r="I124" s="169">
        <v>0</v>
      </c>
      <c r="J124" s="169">
        <v>0</v>
      </c>
      <c r="K124" s="169">
        <v>0</v>
      </c>
      <c r="L124" s="169">
        <v>0</v>
      </c>
    </row>
    <row r="125" spans="1:12" ht="26.25" thickBot="1" x14ac:dyDescent="0.25">
      <c r="A125" s="629"/>
      <c r="B125" s="633" t="s">
        <v>83</v>
      </c>
      <c r="C125" s="633">
        <v>2013</v>
      </c>
      <c r="D125" s="168" t="s">
        <v>78</v>
      </c>
      <c r="E125" s="169">
        <v>20</v>
      </c>
      <c r="F125" s="169">
        <v>5</v>
      </c>
      <c r="G125" s="169">
        <v>2</v>
      </c>
      <c r="H125" s="169">
        <v>1</v>
      </c>
      <c r="I125" s="169">
        <v>9</v>
      </c>
      <c r="J125" s="169">
        <v>0</v>
      </c>
      <c r="K125" s="169">
        <v>3</v>
      </c>
      <c r="L125" s="169">
        <v>0</v>
      </c>
    </row>
    <row r="126" spans="1:12" ht="13.5" thickBot="1" x14ac:dyDescent="0.25">
      <c r="A126" s="629"/>
      <c r="B126" s="634"/>
      <c r="C126" s="634"/>
      <c r="D126" s="168" t="s">
        <v>7</v>
      </c>
      <c r="E126" s="169">
        <v>9</v>
      </c>
      <c r="F126" s="169">
        <v>2</v>
      </c>
      <c r="G126" s="169">
        <v>1</v>
      </c>
      <c r="H126" s="169">
        <v>0</v>
      </c>
      <c r="I126" s="169">
        <v>6</v>
      </c>
      <c r="J126" s="169">
        <v>0</v>
      </c>
      <c r="K126" s="169">
        <v>0</v>
      </c>
      <c r="L126" s="169">
        <v>0</v>
      </c>
    </row>
    <row r="127" spans="1:12" ht="13.5" thickBot="1" x14ac:dyDescent="0.25">
      <c r="A127" s="629"/>
      <c r="B127" s="634"/>
      <c r="C127" s="634"/>
      <c r="D127" s="168" t="s">
        <v>4</v>
      </c>
      <c r="E127" s="169">
        <v>5</v>
      </c>
      <c r="F127" s="169">
        <v>0</v>
      </c>
      <c r="G127" s="169">
        <v>0</v>
      </c>
      <c r="H127" s="169">
        <v>0</v>
      </c>
      <c r="I127" s="169">
        <v>3</v>
      </c>
      <c r="J127" s="169">
        <v>0</v>
      </c>
      <c r="K127" s="169">
        <v>2</v>
      </c>
      <c r="L127" s="169">
        <v>0</v>
      </c>
    </row>
    <row r="128" spans="1:12" ht="13.5" thickBot="1" x14ac:dyDescent="0.25">
      <c r="A128" s="629"/>
      <c r="B128" s="634"/>
      <c r="C128" s="634"/>
      <c r="D128" s="168" t="s">
        <v>5</v>
      </c>
      <c r="E128" s="169">
        <v>4</v>
      </c>
      <c r="F128" s="169">
        <v>2</v>
      </c>
      <c r="G128" s="169">
        <v>1</v>
      </c>
      <c r="H128" s="169">
        <v>1</v>
      </c>
      <c r="I128" s="169">
        <v>0</v>
      </c>
      <c r="J128" s="169">
        <v>0</v>
      </c>
      <c r="K128" s="169">
        <v>0</v>
      </c>
      <c r="L128" s="169">
        <v>0</v>
      </c>
    </row>
    <row r="129" spans="1:12" ht="13.5" thickBot="1" x14ac:dyDescent="0.25">
      <c r="A129" s="629"/>
      <c r="B129" s="634"/>
      <c r="C129" s="635"/>
      <c r="D129" s="168" t="s">
        <v>6</v>
      </c>
      <c r="E129" s="169">
        <v>2</v>
      </c>
      <c r="F129" s="169">
        <v>1</v>
      </c>
      <c r="G129" s="169">
        <v>0</v>
      </c>
      <c r="H129" s="169">
        <v>0</v>
      </c>
      <c r="I129" s="169">
        <v>0</v>
      </c>
      <c r="J129" s="169">
        <v>0</v>
      </c>
      <c r="K129" s="169">
        <v>1</v>
      </c>
      <c r="L129" s="169">
        <v>0</v>
      </c>
    </row>
    <row r="130" spans="1:12" ht="26.25" thickBot="1" x14ac:dyDescent="0.25">
      <c r="A130" s="629"/>
      <c r="B130" s="634"/>
      <c r="C130" s="633">
        <v>2014</v>
      </c>
      <c r="D130" s="168" t="s">
        <v>78</v>
      </c>
      <c r="E130" s="169">
        <v>16</v>
      </c>
      <c r="F130" s="169">
        <v>4</v>
      </c>
      <c r="G130" s="169">
        <v>1</v>
      </c>
      <c r="H130" s="169">
        <v>3</v>
      </c>
      <c r="I130" s="169">
        <v>5</v>
      </c>
      <c r="J130" s="169">
        <v>1</v>
      </c>
      <c r="K130" s="169">
        <v>1</v>
      </c>
      <c r="L130" s="169">
        <v>1</v>
      </c>
    </row>
    <row r="131" spans="1:12" ht="13.5" thickBot="1" x14ac:dyDescent="0.25">
      <c r="A131" s="629"/>
      <c r="B131" s="634"/>
      <c r="C131" s="634"/>
      <c r="D131" s="168" t="s">
        <v>7</v>
      </c>
      <c r="E131" s="169">
        <v>5</v>
      </c>
      <c r="F131" s="169">
        <v>1</v>
      </c>
      <c r="G131" s="169">
        <v>0</v>
      </c>
      <c r="H131" s="169">
        <v>1</v>
      </c>
      <c r="I131" s="169">
        <v>2</v>
      </c>
      <c r="J131" s="169">
        <v>0</v>
      </c>
      <c r="K131" s="169">
        <v>0</v>
      </c>
      <c r="L131" s="169">
        <v>1</v>
      </c>
    </row>
    <row r="132" spans="1:12" ht="13.5" thickBot="1" x14ac:dyDescent="0.25">
      <c r="A132" s="629"/>
      <c r="B132" s="634"/>
      <c r="C132" s="634"/>
      <c r="D132" s="168" t="s">
        <v>4</v>
      </c>
      <c r="E132" s="169">
        <v>4</v>
      </c>
      <c r="F132" s="169">
        <v>2</v>
      </c>
      <c r="G132" s="169">
        <v>0</v>
      </c>
      <c r="H132" s="169">
        <v>1</v>
      </c>
      <c r="I132" s="169">
        <v>0</v>
      </c>
      <c r="J132" s="169">
        <v>0</v>
      </c>
      <c r="K132" s="169">
        <v>1</v>
      </c>
      <c r="L132" s="169">
        <v>0</v>
      </c>
    </row>
    <row r="133" spans="1:12" ht="13.5" thickBot="1" x14ac:dyDescent="0.25">
      <c r="A133" s="629"/>
      <c r="B133" s="634"/>
      <c r="C133" s="634"/>
      <c r="D133" s="168" t="s">
        <v>5</v>
      </c>
      <c r="E133" s="169">
        <v>3</v>
      </c>
      <c r="F133" s="169">
        <v>0</v>
      </c>
      <c r="G133" s="169">
        <v>1</v>
      </c>
      <c r="H133" s="169">
        <v>0</v>
      </c>
      <c r="I133" s="169">
        <v>1</v>
      </c>
      <c r="J133" s="169">
        <v>1</v>
      </c>
      <c r="K133" s="169">
        <v>0</v>
      </c>
      <c r="L133" s="169">
        <v>0</v>
      </c>
    </row>
    <row r="134" spans="1:12" ht="13.5" thickBot="1" x14ac:dyDescent="0.25">
      <c r="A134" s="629"/>
      <c r="B134" s="634"/>
      <c r="C134" s="635"/>
      <c r="D134" s="168" t="s">
        <v>6</v>
      </c>
      <c r="E134" s="169">
        <v>4</v>
      </c>
      <c r="F134" s="169">
        <v>1</v>
      </c>
      <c r="G134" s="169">
        <v>0</v>
      </c>
      <c r="H134" s="169">
        <v>1</v>
      </c>
      <c r="I134" s="169">
        <v>2</v>
      </c>
      <c r="J134" s="169">
        <v>0</v>
      </c>
      <c r="K134" s="169">
        <v>0</v>
      </c>
      <c r="L134" s="169">
        <v>0</v>
      </c>
    </row>
    <row r="135" spans="1:12" ht="26.25" thickBot="1" x14ac:dyDescent="0.25">
      <c r="A135" s="629"/>
      <c r="B135" s="634"/>
      <c r="C135" s="633">
        <v>2015</v>
      </c>
      <c r="D135" s="168" t="s">
        <v>78</v>
      </c>
      <c r="E135" s="169">
        <v>6</v>
      </c>
      <c r="F135" s="169">
        <v>1</v>
      </c>
      <c r="G135" s="169">
        <v>2</v>
      </c>
      <c r="H135" s="169">
        <v>0</v>
      </c>
      <c r="I135" s="169">
        <v>0</v>
      </c>
      <c r="J135" s="169">
        <v>3</v>
      </c>
      <c r="K135" s="169">
        <v>0</v>
      </c>
      <c r="L135" s="169">
        <v>0</v>
      </c>
    </row>
    <row r="136" spans="1:12" ht="13.5" thickBot="1" x14ac:dyDescent="0.25">
      <c r="A136" s="629"/>
      <c r="B136" s="634"/>
      <c r="C136" s="634"/>
      <c r="D136" s="168" t="s">
        <v>7</v>
      </c>
      <c r="E136" s="169">
        <v>5</v>
      </c>
      <c r="F136" s="169">
        <v>0</v>
      </c>
      <c r="G136" s="169">
        <v>2</v>
      </c>
      <c r="H136" s="169">
        <v>0</v>
      </c>
      <c r="I136" s="169">
        <v>0</v>
      </c>
      <c r="J136" s="169">
        <v>3</v>
      </c>
      <c r="K136" s="169">
        <v>0</v>
      </c>
      <c r="L136" s="169">
        <v>0</v>
      </c>
    </row>
    <row r="137" spans="1:12" ht="13.5" thickBot="1" x14ac:dyDescent="0.25">
      <c r="A137" s="629"/>
      <c r="B137" s="634"/>
      <c r="C137" s="634"/>
      <c r="D137" s="168" t="s">
        <v>4</v>
      </c>
      <c r="E137" s="169">
        <v>1</v>
      </c>
      <c r="F137" s="169">
        <v>1</v>
      </c>
      <c r="G137" s="169">
        <v>0</v>
      </c>
      <c r="H137" s="169">
        <v>0</v>
      </c>
      <c r="I137" s="169">
        <v>0</v>
      </c>
      <c r="J137" s="169">
        <v>0</v>
      </c>
      <c r="K137" s="169">
        <v>0</v>
      </c>
      <c r="L137" s="169">
        <v>0</v>
      </c>
    </row>
    <row r="138" spans="1:12" ht="13.5" thickBot="1" x14ac:dyDescent="0.25">
      <c r="A138" s="629"/>
      <c r="B138" s="634"/>
      <c r="C138" s="634"/>
      <c r="D138" s="168" t="s">
        <v>5</v>
      </c>
      <c r="E138" s="169">
        <v>0</v>
      </c>
      <c r="F138" s="169">
        <v>0</v>
      </c>
      <c r="G138" s="169">
        <v>0</v>
      </c>
      <c r="H138" s="169">
        <v>0</v>
      </c>
      <c r="I138" s="169">
        <v>0</v>
      </c>
      <c r="J138" s="169">
        <v>0</v>
      </c>
      <c r="K138" s="169">
        <v>0</v>
      </c>
      <c r="L138" s="169">
        <v>0</v>
      </c>
    </row>
    <row r="139" spans="1:12" ht="13.5" thickBot="1" x14ac:dyDescent="0.25">
      <c r="A139" s="629"/>
      <c r="B139" s="635"/>
      <c r="C139" s="635"/>
      <c r="D139" s="168" t="s">
        <v>6</v>
      </c>
      <c r="E139" s="169">
        <v>0</v>
      </c>
      <c r="F139" s="169">
        <v>0</v>
      </c>
      <c r="G139" s="169">
        <v>0</v>
      </c>
      <c r="H139" s="169">
        <v>0</v>
      </c>
      <c r="I139" s="169">
        <v>0</v>
      </c>
      <c r="J139" s="169">
        <v>0</v>
      </c>
      <c r="K139" s="169">
        <v>0</v>
      </c>
      <c r="L139" s="169">
        <v>0</v>
      </c>
    </row>
    <row r="140" spans="1:12" ht="26.25" thickBot="1" x14ac:dyDescent="0.25">
      <c r="A140" s="629"/>
      <c r="B140" s="633" t="s">
        <v>89</v>
      </c>
      <c r="C140" s="633">
        <v>2013</v>
      </c>
      <c r="D140" s="168" t="s">
        <v>78</v>
      </c>
      <c r="E140" s="169">
        <v>0</v>
      </c>
      <c r="F140" s="169">
        <v>0</v>
      </c>
      <c r="G140" s="169">
        <v>0</v>
      </c>
      <c r="H140" s="169">
        <v>0</v>
      </c>
      <c r="I140" s="169">
        <v>0</v>
      </c>
      <c r="J140" s="169">
        <v>0</v>
      </c>
      <c r="K140" s="169">
        <v>0</v>
      </c>
      <c r="L140" s="169">
        <v>0</v>
      </c>
    </row>
    <row r="141" spans="1:12" ht="13.5" thickBot="1" x14ac:dyDescent="0.25">
      <c r="A141" s="629"/>
      <c r="B141" s="634"/>
      <c r="C141" s="634"/>
      <c r="D141" s="168" t="s">
        <v>7</v>
      </c>
      <c r="E141" s="169">
        <v>0</v>
      </c>
      <c r="F141" s="169">
        <v>0</v>
      </c>
      <c r="G141" s="169">
        <v>0</v>
      </c>
      <c r="H141" s="169">
        <v>0</v>
      </c>
      <c r="I141" s="169">
        <v>0</v>
      </c>
      <c r="J141" s="169">
        <v>0</v>
      </c>
      <c r="K141" s="169">
        <v>0</v>
      </c>
      <c r="L141" s="169">
        <v>0</v>
      </c>
    </row>
    <row r="142" spans="1:12" ht="13.5" thickBot="1" x14ac:dyDescent="0.25">
      <c r="A142" s="629"/>
      <c r="B142" s="634"/>
      <c r="C142" s="634"/>
      <c r="D142" s="168" t="s">
        <v>4</v>
      </c>
      <c r="E142" s="169">
        <v>0</v>
      </c>
      <c r="F142" s="169">
        <v>0</v>
      </c>
      <c r="G142" s="169">
        <v>0</v>
      </c>
      <c r="H142" s="169">
        <v>0</v>
      </c>
      <c r="I142" s="169">
        <v>0</v>
      </c>
      <c r="J142" s="169">
        <v>0</v>
      </c>
      <c r="K142" s="169">
        <v>0</v>
      </c>
      <c r="L142" s="169">
        <v>0</v>
      </c>
    </row>
    <row r="143" spans="1:12" ht="13.5" thickBot="1" x14ac:dyDescent="0.25">
      <c r="A143" s="629"/>
      <c r="B143" s="634"/>
      <c r="C143" s="634"/>
      <c r="D143" s="168" t="s">
        <v>5</v>
      </c>
      <c r="E143" s="169">
        <v>0</v>
      </c>
      <c r="F143" s="169">
        <v>0</v>
      </c>
      <c r="G143" s="169">
        <v>0</v>
      </c>
      <c r="H143" s="169">
        <v>0</v>
      </c>
      <c r="I143" s="169">
        <v>0</v>
      </c>
      <c r="J143" s="169">
        <v>0</v>
      </c>
      <c r="K143" s="169">
        <v>0</v>
      </c>
      <c r="L143" s="169">
        <v>0</v>
      </c>
    </row>
    <row r="144" spans="1:12" ht="13.5" thickBot="1" x14ac:dyDescent="0.25">
      <c r="A144" s="629"/>
      <c r="B144" s="634"/>
      <c r="C144" s="635"/>
      <c r="D144" s="168" t="s">
        <v>6</v>
      </c>
      <c r="E144" s="169">
        <v>0</v>
      </c>
      <c r="F144" s="169">
        <v>0</v>
      </c>
      <c r="G144" s="169">
        <v>0</v>
      </c>
      <c r="H144" s="169">
        <v>0</v>
      </c>
      <c r="I144" s="169">
        <v>0</v>
      </c>
      <c r="J144" s="169">
        <v>0</v>
      </c>
      <c r="K144" s="169">
        <v>0</v>
      </c>
      <c r="L144" s="169">
        <v>0</v>
      </c>
    </row>
    <row r="145" spans="1:12" ht="26.25" thickBot="1" x14ac:dyDescent="0.25">
      <c r="A145" s="629"/>
      <c r="B145" s="634"/>
      <c r="C145" s="633">
        <v>2014</v>
      </c>
      <c r="D145" s="168" t="s">
        <v>78</v>
      </c>
      <c r="E145" s="169">
        <v>0</v>
      </c>
      <c r="F145" s="169">
        <v>0</v>
      </c>
      <c r="G145" s="169">
        <v>0</v>
      </c>
      <c r="H145" s="169">
        <v>0</v>
      </c>
      <c r="I145" s="169">
        <v>0</v>
      </c>
      <c r="J145" s="169">
        <v>0</v>
      </c>
      <c r="K145" s="169">
        <v>0</v>
      </c>
      <c r="L145" s="169">
        <v>0</v>
      </c>
    </row>
    <row r="146" spans="1:12" ht="13.5" thickBot="1" x14ac:dyDescent="0.25">
      <c r="A146" s="629"/>
      <c r="B146" s="634"/>
      <c r="C146" s="634"/>
      <c r="D146" s="168" t="s">
        <v>7</v>
      </c>
      <c r="E146" s="169">
        <v>0</v>
      </c>
      <c r="F146" s="169">
        <v>0</v>
      </c>
      <c r="G146" s="169">
        <v>0</v>
      </c>
      <c r="H146" s="169">
        <v>0</v>
      </c>
      <c r="I146" s="169">
        <v>0</v>
      </c>
      <c r="J146" s="169">
        <v>0</v>
      </c>
      <c r="K146" s="169">
        <v>0</v>
      </c>
      <c r="L146" s="169">
        <v>0</v>
      </c>
    </row>
    <row r="147" spans="1:12" ht="13.5" thickBot="1" x14ac:dyDescent="0.25">
      <c r="A147" s="629"/>
      <c r="B147" s="634"/>
      <c r="C147" s="634"/>
      <c r="D147" s="168" t="s">
        <v>4</v>
      </c>
      <c r="E147" s="169">
        <v>0</v>
      </c>
      <c r="F147" s="169">
        <v>0</v>
      </c>
      <c r="G147" s="169">
        <v>0</v>
      </c>
      <c r="H147" s="169">
        <v>0</v>
      </c>
      <c r="I147" s="169">
        <v>0</v>
      </c>
      <c r="J147" s="169">
        <v>0</v>
      </c>
      <c r="K147" s="169">
        <v>0</v>
      </c>
      <c r="L147" s="169">
        <v>0</v>
      </c>
    </row>
    <row r="148" spans="1:12" ht="13.5" thickBot="1" x14ac:dyDescent="0.25">
      <c r="A148" s="629"/>
      <c r="B148" s="634"/>
      <c r="C148" s="634"/>
      <c r="D148" s="168" t="s">
        <v>5</v>
      </c>
      <c r="E148" s="169">
        <v>0</v>
      </c>
      <c r="F148" s="169">
        <v>0</v>
      </c>
      <c r="G148" s="169">
        <v>0</v>
      </c>
      <c r="H148" s="169">
        <v>0</v>
      </c>
      <c r="I148" s="169">
        <v>0</v>
      </c>
      <c r="J148" s="169">
        <v>0</v>
      </c>
      <c r="K148" s="169">
        <v>0</v>
      </c>
      <c r="L148" s="169">
        <v>0</v>
      </c>
    </row>
    <row r="149" spans="1:12" ht="13.5" thickBot="1" x14ac:dyDescent="0.25">
      <c r="A149" s="629"/>
      <c r="B149" s="634"/>
      <c r="C149" s="635"/>
      <c r="D149" s="168" t="s">
        <v>6</v>
      </c>
      <c r="E149" s="169">
        <v>0</v>
      </c>
      <c r="F149" s="169">
        <v>0</v>
      </c>
      <c r="G149" s="169">
        <v>0</v>
      </c>
      <c r="H149" s="169">
        <v>0</v>
      </c>
      <c r="I149" s="169">
        <v>0</v>
      </c>
      <c r="J149" s="169">
        <v>0</v>
      </c>
      <c r="K149" s="169">
        <v>0</v>
      </c>
      <c r="L149" s="169">
        <v>0</v>
      </c>
    </row>
    <row r="150" spans="1:12" ht="26.25" thickBot="1" x14ac:dyDescent="0.25">
      <c r="A150" s="629"/>
      <c r="B150" s="634"/>
      <c r="C150" s="633">
        <v>2015</v>
      </c>
      <c r="D150" s="168" t="s">
        <v>78</v>
      </c>
      <c r="E150" s="169">
        <v>0</v>
      </c>
      <c r="F150" s="169">
        <v>0</v>
      </c>
      <c r="G150" s="169">
        <v>0</v>
      </c>
      <c r="H150" s="169">
        <v>0</v>
      </c>
      <c r="I150" s="169">
        <v>0</v>
      </c>
      <c r="J150" s="169">
        <v>0</v>
      </c>
      <c r="K150" s="169">
        <v>0</v>
      </c>
      <c r="L150" s="169">
        <v>0</v>
      </c>
    </row>
    <row r="151" spans="1:12" ht="13.5" thickBot="1" x14ac:dyDescent="0.25">
      <c r="A151" s="629"/>
      <c r="B151" s="634"/>
      <c r="C151" s="634"/>
      <c r="D151" s="168" t="s">
        <v>7</v>
      </c>
      <c r="E151" s="169">
        <v>0</v>
      </c>
      <c r="F151" s="169">
        <v>0</v>
      </c>
      <c r="G151" s="169">
        <v>0</v>
      </c>
      <c r="H151" s="169">
        <v>0</v>
      </c>
      <c r="I151" s="169">
        <v>0</v>
      </c>
      <c r="J151" s="169">
        <v>0</v>
      </c>
      <c r="K151" s="169">
        <v>0</v>
      </c>
      <c r="L151" s="169">
        <v>0</v>
      </c>
    </row>
    <row r="152" spans="1:12" ht="13.5" thickBot="1" x14ac:dyDescent="0.25">
      <c r="A152" s="629"/>
      <c r="B152" s="634"/>
      <c r="C152" s="634"/>
      <c r="D152" s="168" t="s">
        <v>4</v>
      </c>
      <c r="E152" s="169">
        <v>0</v>
      </c>
      <c r="F152" s="169">
        <v>0</v>
      </c>
      <c r="G152" s="169">
        <v>0</v>
      </c>
      <c r="H152" s="169">
        <v>0</v>
      </c>
      <c r="I152" s="169">
        <v>0</v>
      </c>
      <c r="J152" s="169">
        <v>0</v>
      </c>
      <c r="K152" s="169">
        <v>0</v>
      </c>
      <c r="L152" s="169">
        <v>0</v>
      </c>
    </row>
    <row r="153" spans="1:12" ht="13.5" thickBot="1" x14ac:dyDescent="0.25">
      <c r="A153" s="629"/>
      <c r="B153" s="634"/>
      <c r="C153" s="634"/>
      <c r="D153" s="168" t="s">
        <v>5</v>
      </c>
      <c r="E153" s="169">
        <v>0</v>
      </c>
      <c r="F153" s="169">
        <v>0</v>
      </c>
      <c r="G153" s="169">
        <v>0</v>
      </c>
      <c r="H153" s="169">
        <v>0</v>
      </c>
      <c r="I153" s="169">
        <v>0</v>
      </c>
      <c r="J153" s="169">
        <v>0</v>
      </c>
      <c r="K153" s="169">
        <v>0</v>
      </c>
      <c r="L153" s="169">
        <v>0</v>
      </c>
    </row>
    <row r="154" spans="1:12" ht="13.5" thickBot="1" x14ac:dyDescent="0.25">
      <c r="A154" s="696"/>
      <c r="B154" s="635"/>
      <c r="C154" s="635"/>
      <c r="D154" s="168" t="s">
        <v>6</v>
      </c>
      <c r="E154" s="169">
        <v>0</v>
      </c>
      <c r="F154" s="169">
        <v>0</v>
      </c>
      <c r="G154" s="169">
        <v>0</v>
      </c>
      <c r="H154" s="169">
        <v>0</v>
      </c>
      <c r="I154" s="169">
        <v>0</v>
      </c>
      <c r="J154" s="169">
        <v>0</v>
      </c>
      <c r="K154" s="169">
        <v>0</v>
      </c>
      <c r="L154" s="169">
        <v>0</v>
      </c>
    </row>
    <row r="155" spans="1:12" ht="26.25" thickBot="1" x14ac:dyDescent="0.25">
      <c r="A155" s="628" t="s">
        <v>85</v>
      </c>
      <c r="B155" s="633" t="s">
        <v>78</v>
      </c>
      <c r="C155" s="633">
        <v>2013</v>
      </c>
      <c r="D155" s="168" t="s">
        <v>78</v>
      </c>
      <c r="E155" s="169">
        <v>86</v>
      </c>
      <c r="F155" s="169">
        <v>13</v>
      </c>
      <c r="G155" s="169">
        <v>0</v>
      </c>
      <c r="H155" s="169">
        <v>3</v>
      </c>
      <c r="I155" s="169">
        <v>22</v>
      </c>
      <c r="J155" s="169">
        <v>2</v>
      </c>
      <c r="K155" s="169">
        <v>32</v>
      </c>
      <c r="L155" s="169">
        <v>14</v>
      </c>
    </row>
    <row r="156" spans="1:12" ht="13.5" thickBot="1" x14ac:dyDescent="0.25">
      <c r="A156" s="629"/>
      <c r="B156" s="634"/>
      <c r="C156" s="634"/>
      <c r="D156" s="168" t="s">
        <v>7</v>
      </c>
      <c r="E156" s="169">
        <v>24</v>
      </c>
      <c r="F156" s="169">
        <v>4</v>
      </c>
      <c r="G156" s="169">
        <v>0</v>
      </c>
      <c r="H156" s="169">
        <v>0</v>
      </c>
      <c r="I156" s="169">
        <v>8</v>
      </c>
      <c r="J156" s="169">
        <v>0</v>
      </c>
      <c r="K156" s="169">
        <v>2</v>
      </c>
      <c r="L156" s="169">
        <v>10</v>
      </c>
    </row>
    <row r="157" spans="1:12" ht="13.5" thickBot="1" x14ac:dyDescent="0.25">
      <c r="A157" s="629"/>
      <c r="B157" s="634"/>
      <c r="C157" s="634"/>
      <c r="D157" s="168" t="s">
        <v>4</v>
      </c>
      <c r="E157" s="169">
        <v>19</v>
      </c>
      <c r="F157" s="169">
        <v>4</v>
      </c>
      <c r="G157" s="169">
        <v>0</v>
      </c>
      <c r="H157" s="169">
        <v>1</v>
      </c>
      <c r="I157" s="169">
        <v>3</v>
      </c>
      <c r="J157" s="169">
        <v>2</v>
      </c>
      <c r="K157" s="169">
        <v>8</v>
      </c>
      <c r="L157" s="169">
        <v>1</v>
      </c>
    </row>
    <row r="158" spans="1:12" ht="13.5" thickBot="1" x14ac:dyDescent="0.25">
      <c r="A158" s="629"/>
      <c r="B158" s="634"/>
      <c r="C158" s="634"/>
      <c r="D158" s="168" t="s">
        <v>5</v>
      </c>
      <c r="E158" s="169">
        <v>29</v>
      </c>
      <c r="F158" s="169">
        <v>3</v>
      </c>
      <c r="G158" s="169">
        <v>0</v>
      </c>
      <c r="H158" s="169">
        <v>2</v>
      </c>
      <c r="I158" s="169">
        <v>6</v>
      </c>
      <c r="J158" s="169">
        <v>0</v>
      </c>
      <c r="K158" s="169">
        <v>15</v>
      </c>
      <c r="L158" s="169">
        <v>3</v>
      </c>
    </row>
    <row r="159" spans="1:12" ht="13.5" thickBot="1" x14ac:dyDescent="0.25">
      <c r="A159" s="629"/>
      <c r="B159" s="634"/>
      <c r="C159" s="635"/>
      <c r="D159" s="168" t="s">
        <v>6</v>
      </c>
      <c r="E159" s="169">
        <v>14</v>
      </c>
      <c r="F159" s="169">
        <v>2</v>
      </c>
      <c r="G159" s="169">
        <v>0</v>
      </c>
      <c r="H159" s="169">
        <v>0</v>
      </c>
      <c r="I159" s="169">
        <v>5</v>
      </c>
      <c r="J159" s="169">
        <v>0</v>
      </c>
      <c r="K159" s="169">
        <v>7</v>
      </c>
      <c r="L159" s="169">
        <v>0</v>
      </c>
    </row>
    <row r="160" spans="1:12" ht="26.25" thickBot="1" x14ac:dyDescent="0.25">
      <c r="A160" s="629"/>
      <c r="B160" s="634"/>
      <c r="C160" s="633">
        <v>2014</v>
      </c>
      <c r="D160" s="168" t="s">
        <v>78</v>
      </c>
      <c r="E160" s="169">
        <v>40</v>
      </c>
      <c r="F160" s="169">
        <v>8</v>
      </c>
      <c r="G160" s="169">
        <v>1</v>
      </c>
      <c r="H160" s="169">
        <v>7</v>
      </c>
      <c r="I160" s="169">
        <v>21</v>
      </c>
      <c r="J160" s="169">
        <v>1</v>
      </c>
      <c r="K160" s="169">
        <v>2</v>
      </c>
      <c r="L160" s="169">
        <v>0</v>
      </c>
    </row>
    <row r="161" spans="1:12" ht="13.5" thickBot="1" x14ac:dyDescent="0.25">
      <c r="A161" s="629"/>
      <c r="B161" s="634"/>
      <c r="C161" s="634"/>
      <c r="D161" s="168" t="s">
        <v>7</v>
      </c>
      <c r="E161" s="169">
        <v>15</v>
      </c>
      <c r="F161" s="169">
        <v>4</v>
      </c>
      <c r="G161" s="169">
        <v>0</v>
      </c>
      <c r="H161" s="169">
        <v>4</v>
      </c>
      <c r="I161" s="169">
        <v>7</v>
      </c>
      <c r="J161" s="169">
        <v>0</v>
      </c>
      <c r="K161" s="169">
        <v>0</v>
      </c>
      <c r="L161" s="169">
        <v>0</v>
      </c>
    </row>
    <row r="162" spans="1:12" ht="13.5" thickBot="1" x14ac:dyDescent="0.25">
      <c r="A162" s="629"/>
      <c r="B162" s="634"/>
      <c r="C162" s="634"/>
      <c r="D162" s="168" t="s">
        <v>4</v>
      </c>
      <c r="E162" s="169">
        <v>6</v>
      </c>
      <c r="F162" s="169">
        <v>2</v>
      </c>
      <c r="G162" s="169">
        <v>0</v>
      </c>
      <c r="H162" s="169">
        <v>1</v>
      </c>
      <c r="I162" s="169">
        <v>2</v>
      </c>
      <c r="J162" s="169">
        <v>0</v>
      </c>
      <c r="K162" s="169">
        <v>1</v>
      </c>
      <c r="L162" s="169">
        <v>0</v>
      </c>
    </row>
    <row r="163" spans="1:12" ht="13.5" thickBot="1" x14ac:dyDescent="0.25">
      <c r="A163" s="629"/>
      <c r="B163" s="634"/>
      <c r="C163" s="634"/>
      <c r="D163" s="168" t="s">
        <v>5</v>
      </c>
      <c r="E163" s="169">
        <v>7</v>
      </c>
      <c r="F163" s="169">
        <v>1</v>
      </c>
      <c r="G163" s="169">
        <v>1</v>
      </c>
      <c r="H163" s="169">
        <v>0</v>
      </c>
      <c r="I163" s="169">
        <v>3</v>
      </c>
      <c r="J163" s="169">
        <v>1</v>
      </c>
      <c r="K163" s="169">
        <v>1</v>
      </c>
      <c r="L163" s="169">
        <v>0</v>
      </c>
    </row>
    <row r="164" spans="1:12" ht="13.5" thickBot="1" x14ac:dyDescent="0.25">
      <c r="A164" s="629"/>
      <c r="B164" s="634"/>
      <c r="C164" s="635"/>
      <c r="D164" s="168" t="s">
        <v>6</v>
      </c>
      <c r="E164" s="169">
        <v>12</v>
      </c>
      <c r="F164" s="169">
        <v>1</v>
      </c>
      <c r="G164" s="169">
        <v>0</v>
      </c>
      <c r="H164" s="169">
        <v>2</v>
      </c>
      <c r="I164" s="169">
        <v>9</v>
      </c>
      <c r="J164" s="169">
        <v>0</v>
      </c>
      <c r="K164" s="169">
        <v>0</v>
      </c>
      <c r="L164" s="169">
        <v>0</v>
      </c>
    </row>
    <row r="165" spans="1:12" ht="26.25" thickBot="1" x14ac:dyDescent="0.25">
      <c r="A165" s="629"/>
      <c r="B165" s="634"/>
      <c r="C165" s="633">
        <v>2015</v>
      </c>
      <c r="D165" s="168" t="s">
        <v>78</v>
      </c>
      <c r="E165" s="169">
        <v>24</v>
      </c>
      <c r="F165" s="169">
        <v>3</v>
      </c>
      <c r="G165" s="169">
        <v>0</v>
      </c>
      <c r="H165" s="169">
        <v>0</v>
      </c>
      <c r="I165" s="169">
        <v>11</v>
      </c>
      <c r="J165" s="169">
        <v>2</v>
      </c>
      <c r="K165" s="169">
        <v>5</v>
      </c>
      <c r="L165" s="169">
        <v>3</v>
      </c>
    </row>
    <row r="166" spans="1:12" ht="13.5" thickBot="1" x14ac:dyDescent="0.25">
      <c r="A166" s="629"/>
      <c r="B166" s="634"/>
      <c r="C166" s="634"/>
      <c r="D166" s="168" t="s">
        <v>7</v>
      </c>
      <c r="E166" s="169">
        <v>13</v>
      </c>
      <c r="F166" s="169">
        <v>2</v>
      </c>
      <c r="G166" s="169">
        <v>0</v>
      </c>
      <c r="H166" s="169">
        <v>0</v>
      </c>
      <c r="I166" s="169">
        <v>7</v>
      </c>
      <c r="J166" s="169">
        <v>1</v>
      </c>
      <c r="K166" s="169">
        <v>2</v>
      </c>
      <c r="L166" s="169">
        <v>1</v>
      </c>
    </row>
    <row r="167" spans="1:12" ht="13.5" thickBot="1" x14ac:dyDescent="0.25">
      <c r="A167" s="629"/>
      <c r="B167" s="634"/>
      <c r="C167" s="634"/>
      <c r="D167" s="168" t="s">
        <v>4</v>
      </c>
      <c r="E167" s="169">
        <v>11</v>
      </c>
      <c r="F167" s="169">
        <v>1</v>
      </c>
      <c r="G167" s="169">
        <v>0</v>
      </c>
      <c r="H167" s="169">
        <v>0</v>
      </c>
      <c r="I167" s="169">
        <v>4</v>
      </c>
      <c r="J167" s="169">
        <v>1</v>
      </c>
      <c r="K167" s="169">
        <v>3</v>
      </c>
      <c r="L167" s="169">
        <v>2</v>
      </c>
    </row>
    <row r="168" spans="1:12" ht="13.5" thickBot="1" x14ac:dyDescent="0.25">
      <c r="A168" s="629"/>
      <c r="B168" s="634"/>
      <c r="C168" s="634"/>
      <c r="D168" s="168" t="s">
        <v>5</v>
      </c>
      <c r="E168" s="169">
        <v>0</v>
      </c>
      <c r="F168" s="169">
        <v>0</v>
      </c>
      <c r="G168" s="169">
        <v>0</v>
      </c>
      <c r="H168" s="169">
        <v>0</v>
      </c>
      <c r="I168" s="169">
        <v>0</v>
      </c>
      <c r="J168" s="169">
        <v>0</v>
      </c>
      <c r="K168" s="169">
        <v>0</v>
      </c>
      <c r="L168" s="169">
        <v>0</v>
      </c>
    </row>
    <row r="169" spans="1:12" ht="13.5" thickBot="1" x14ac:dyDescent="0.25">
      <c r="A169" s="629"/>
      <c r="B169" s="635"/>
      <c r="C169" s="635"/>
      <c r="D169" s="168" t="s">
        <v>6</v>
      </c>
      <c r="E169" s="169">
        <v>0</v>
      </c>
      <c r="F169" s="169">
        <v>0</v>
      </c>
      <c r="G169" s="169">
        <v>0</v>
      </c>
      <c r="H169" s="169">
        <v>0</v>
      </c>
      <c r="I169" s="169">
        <v>0</v>
      </c>
      <c r="J169" s="169">
        <v>0</v>
      </c>
      <c r="K169" s="169">
        <v>0</v>
      </c>
      <c r="L169" s="169">
        <v>0</v>
      </c>
    </row>
    <row r="170" spans="1:12" ht="26.25" thickBot="1" x14ac:dyDescent="0.25">
      <c r="A170" s="629"/>
      <c r="B170" s="633" t="s">
        <v>81</v>
      </c>
      <c r="C170" s="633">
        <v>2013</v>
      </c>
      <c r="D170" s="168" t="s">
        <v>78</v>
      </c>
      <c r="E170" s="169">
        <v>18</v>
      </c>
      <c r="F170" s="169">
        <v>2</v>
      </c>
      <c r="G170" s="169">
        <v>0</v>
      </c>
      <c r="H170" s="169">
        <v>0</v>
      </c>
      <c r="I170" s="169">
        <v>5</v>
      </c>
      <c r="J170" s="169">
        <v>0</v>
      </c>
      <c r="K170" s="169">
        <v>7</v>
      </c>
      <c r="L170" s="169">
        <v>4</v>
      </c>
    </row>
    <row r="171" spans="1:12" ht="13.5" thickBot="1" x14ac:dyDescent="0.25">
      <c r="A171" s="629"/>
      <c r="B171" s="634"/>
      <c r="C171" s="634"/>
      <c r="D171" s="168" t="s">
        <v>7</v>
      </c>
      <c r="E171" s="169">
        <v>5</v>
      </c>
      <c r="F171" s="169">
        <v>1</v>
      </c>
      <c r="G171" s="169">
        <v>0</v>
      </c>
      <c r="H171" s="169">
        <v>0</v>
      </c>
      <c r="I171" s="169">
        <v>2</v>
      </c>
      <c r="J171" s="169">
        <v>0</v>
      </c>
      <c r="K171" s="169">
        <v>0</v>
      </c>
      <c r="L171" s="169">
        <v>2</v>
      </c>
    </row>
    <row r="172" spans="1:12" ht="13.5" thickBot="1" x14ac:dyDescent="0.25">
      <c r="A172" s="629"/>
      <c r="B172" s="634"/>
      <c r="C172" s="634"/>
      <c r="D172" s="168" t="s">
        <v>4</v>
      </c>
      <c r="E172" s="169">
        <v>4</v>
      </c>
      <c r="F172" s="169">
        <v>1</v>
      </c>
      <c r="G172" s="169">
        <v>0</v>
      </c>
      <c r="H172" s="169">
        <v>0</v>
      </c>
      <c r="I172" s="169">
        <v>1</v>
      </c>
      <c r="J172" s="169">
        <v>0</v>
      </c>
      <c r="K172" s="169">
        <v>2</v>
      </c>
      <c r="L172" s="169">
        <v>0</v>
      </c>
    </row>
    <row r="173" spans="1:12" ht="13.5" thickBot="1" x14ac:dyDescent="0.25">
      <c r="A173" s="629"/>
      <c r="B173" s="634"/>
      <c r="C173" s="634"/>
      <c r="D173" s="168" t="s">
        <v>5</v>
      </c>
      <c r="E173" s="169">
        <v>7</v>
      </c>
      <c r="F173" s="169">
        <v>0</v>
      </c>
      <c r="G173" s="169">
        <v>0</v>
      </c>
      <c r="H173" s="169">
        <v>0</v>
      </c>
      <c r="I173" s="169">
        <v>2</v>
      </c>
      <c r="J173" s="169">
        <v>0</v>
      </c>
      <c r="K173" s="169">
        <v>3</v>
      </c>
      <c r="L173" s="169">
        <v>2</v>
      </c>
    </row>
    <row r="174" spans="1:12" ht="13.5" thickBot="1" x14ac:dyDescent="0.25">
      <c r="A174" s="629"/>
      <c r="B174" s="634"/>
      <c r="C174" s="635"/>
      <c r="D174" s="168" t="s">
        <v>6</v>
      </c>
      <c r="E174" s="169">
        <v>2</v>
      </c>
      <c r="F174" s="169">
        <v>0</v>
      </c>
      <c r="G174" s="169">
        <v>0</v>
      </c>
      <c r="H174" s="169">
        <v>0</v>
      </c>
      <c r="I174" s="169">
        <v>0</v>
      </c>
      <c r="J174" s="169">
        <v>0</v>
      </c>
      <c r="K174" s="169">
        <v>2</v>
      </c>
      <c r="L174" s="169">
        <v>0</v>
      </c>
    </row>
    <row r="175" spans="1:12" ht="26.25" thickBot="1" x14ac:dyDescent="0.25">
      <c r="A175" s="629"/>
      <c r="B175" s="634"/>
      <c r="C175" s="633">
        <v>2014</v>
      </c>
      <c r="D175" s="168" t="s">
        <v>78</v>
      </c>
      <c r="E175" s="169">
        <v>8</v>
      </c>
      <c r="F175" s="169">
        <v>0</v>
      </c>
      <c r="G175" s="169">
        <v>0</v>
      </c>
      <c r="H175" s="169">
        <v>2</v>
      </c>
      <c r="I175" s="169">
        <v>6</v>
      </c>
      <c r="J175" s="169">
        <v>0</v>
      </c>
      <c r="K175" s="169">
        <v>0</v>
      </c>
      <c r="L175" s="169">
        <v>0</v>
      </c>
    </row>
    <row r="176" spans="1:12" ht="13.5" thickBot="1" x14ac:dyDescent="0.25">
      <c r="A176" s="629"/>
      <c r="B176" s="634"/>
      <c r="C176" s="634"/>
      <c r="D176" s="168" t="s">
        <v>7</v>
      </c>
      <c r="E176" s="169">
        <v>0</v>
      </c>
      <c r="F176" s="169">
        <v>0</v>
      </c>
      <c r="G176" s="169">
        <v>0</v>
      </c>
      <c r="H176" s="169">
        <v>0</v>
      </c>
      <c r="I176" s="169">
        <v>0</v>
      </c>
      <c r="J176" s="169">
        <v>0</v>
      </c>
      <c r="K176" s="169">
        <v>0</v>
      </c>
      <c r="L176" s="169">
        <v>0</v>
      </c>
    </row>
    <row r="177" spans="1:12" ht="13.5" thickBot="1" x14ac:dyDescent="0.25">
      <c r="A177" s="629"/>
      <c r="B177" s="634"/>
      <c r="C177" s="634"/>
      <c r="D177" s="168" t="s">
        <v>4</v>
      </c>
      <c r="E177" s="169">
        <v>2</v>
      </c>
      <c r="F177" s="169">
        <v>0</v>
      </c>
      <c r="G177" s="169">
        <v>0</v>
      </c>
      <c r="H177" s="169">
        <v>1</v>
      </c>
      <c r="I177" s="169">
        <v>1</v>
      </c>
      <c r="J177" s="169">
        <v>0</v>
      </c>
      <c r="K177" s="169">
        <v>0</v>
      </c>
      <c r="L177" s="169">
        <v>0</v>
      </c>
    </row>
    <row r="178" spans="1:12" ht="13.5" thickBot="1" x14ac:dyDescent="0.25">
      <c r="A178" s="629"/>
      <c r="B178" s="634"/>
      <c r="C178" s="634"/>
      <c r="D178" s="168" t="s">
        <v>5</v>
      </c>
      <c r="E178" s="169">
        <v>2</v>
      </c>
      <c r="F178" s="169">
        <v>0</v>
      </c>
      <c r="G178" s="169">
        <v>0</v>
      </c>
      <c r="H178" s="169">
        <v>0</v>
      </c>
      <c r="I178" s="169">
        <v>2</v>
      </c>
      <c r="J178" s="169">
        <v>0</v>
      </c>
      <c r="K178" s="169">
        <v>0</v>
      </c>
      <c r="L178" s="169">
        <v>0</v>
      </c>
    </row>
    <row r="179" spans="1:12" ht="13.5" thickBot="1" x14ac:dyDescent="0.25">
      <c r="A179" s="629"/>
      <c r="B179" s="634"/>
      <c r="C179" s="635"/>
      <c r="D179" s="168" t="s">
        <v>6</v>
      </c>
      <c r="E179" s="169">
        <v>4</v>
      </c>
      <c r="F179" s="169">
        <v>0</v>
      </c>
      <c r="G179" s="169">
        <v>0</v>
      </c>
      <c r="H179" s="169">
        <v>1</v>
      </c>
      <c r="I179" s="169">
        <v>3</v>
      </c>
      <c r="J179" s="169">
        <v>0</v>
      </c>
      <c r="K179" s="169">
        <v>0</v>
      </c>
      <c r="L179" s="169">
        <v>0</v>
      </c>
    </row>
    <row r="180" spans="1:12" ht="26.25" thickBot="1" x14ac:dyDescent="0.25">
      <c r="A180" s="629"/>
      <c r="B180" s="634"/>
      <c r="C180" s="633">
        <v>2015</v>
      </c>
      <c r="D180" s="168" t="s">
        <v>78</v>
      </c>
      <c r="E180" s="169">
        <v>6</v>
      </c>
      <c r="F180" s="169">
        <v>0</v>
      </c>
      <c r="G180" s="169">
        <v>0</v>
      </c>
      <c r="H180" s="169">
        <v>0</v>
      </c>
      <c r="I180" s="169">
        <v>3</v>
      </c>
      <c r="J180" s="169">
        <v>1</v>
      </c>
      <c r="K180" s="169">
        <v>2</v>
      </c>
      <c r="L180" s="169">
        <v>0</v>
      </c>
    </row>
    <row r="181" spans="1:12" ht="13.5" thickBot="1" x14ac:dyDescent="0.25">
      <c r="A181" s="629"/>
      <c r="B181" s="634"/>
      <c r="C181" s="634"/>
      <c r="D181" s="168" t="s">
        <v>7</v>
      </c>
      <c r="E181" s="169">
        <v>3</v>
      </c>
      <c r="F181" s="169">
        <v>0</v>
      </c>
      <c r="G181" s="169">
        <v>0</v>
      </c>
      <c r="H181" s="169">
        <v>0</v>
      </c>
      <c r="I181" s="169">
        <v>3</v>
      </c>
      <c r="J181" s="169">
        <v>0</v>
      </c>
      <c r="K181" s="169">
        <v>0</v>
      </c>
      <c r="L181" s="169">
        <v>0</v>
      </c>
    </row>
    <row r="182" spans="1:12" ht="13.5" thickBot="1" x14ac:dyDescent="0.25">
      <c r="A182" s="629"/>
      <c r="B182" s="634"/>
      <c r="C182" s="634"/>
      <c r="D182" s="168" t="s">
        <v>4</v>
      </c>
      <c r="E182" s="169">
        <v>3</v>
      </c>
      <c r="F182" s="169">
        <v>0</v>
      </c>
      <c r="G182" s="169">
        <v>0</v>
      </c>
      <c r="H182" s="169">
        <v>0</v>
      </c>
      <c r="I182" s="169">
        <v>0</v>
      </c>
      <c r="J182" s="169">
        <v>1</v>
      </c>
      <c r="K182" s="169">
        <v>2</v>
      </c>
      <c r="L182" s="169">
        <v>0</v>
      </c>
    </row>
    <row r="183" spans="1:12" ht="13.5" thickBot="1" x14ac:dyDescent="0.25">
      <c r="A183" s="629"/>
      <c r="B183" s="634"/>
      <c r="C183" s="634"/>
      <c r="D183" s="168" t="s">
        <v>5</v>
      </c>
      <c r="E183" s="169">
        <v>0</v>
      </c>
      <c r="F183" s="169">
        <v>0</v>
      </c>
      <c r="G183" s="169">
        <v>0</v>
      </c>
      <c r="H183" s="169">
        <v>0</v>
      </c>
      <c r="I183" s="169">
        <v>0</v>
      </c>
      <c r="J183" s="169">
        <v>0</v>
      </c>
      <c r="K183" s="169">
        <v>0</v>
      </c>
      <c r="L183" s="169">
        <v>0</v>
      </c>
    </row>
    <row r="184" spans="1:12" ht="13.5" thickBot="1" x14ac:dyDescent="0.25">
      <c r="A184" s="629"/>
      <c r="B184" s="635"/>
      <c r="C184" s="635"/>
      <c r="D184" s="168" t="s">
        <v>6</v>
      </c>
      <c r="E184" s="169">
        <v>0</v>
      </c>
      <c r="F184" s="169">
        <v>0</v>
      </c>
      <c r="G184" s="169">
        <v>0</v>
      </c>
      <c r="H184" s="169">
        <v>0</v>
      </c>
      <c r="I184" s="169">
        <v>0</v>
      </c>
      <c r="J184" s="169">
        <v>0</v>
      </c>
      <c r="K184" s="169">
        <v>0</v>
      </c>
      <c r="L184" s="169">
        <v>0</v>
      </c>
    </row>
    <row r="185" spans="1:12" ht="26.25" thickBot="1" x14ac:dyDescent="0.25">
      <c r="A185" s="629"/>
      <c r="B185" s="633" t="s">
        <v>82</v>
      </c>
      <c r="C185" s="633">
        <v>2013</v>
      </c>
      <c r="D185" s="168" t="s">
        <v>78</v>
      </c>
      <c r="E185" s="169">
        <v>60</v>
      </c>
      <c r="F185" s="169">
        <v>10</v>
      </c>
      <c r="G185" s="169">
        <v>0</v>
      </c>
      <c r="H185" s="169">
        <v>3</v>
      </c>
      <c r="I185" s="169">
        <v>16</v>
      </c>
      <c r="J185" s="169">
        <v>2</v>
      </c>
      <c r="K185" s="169">
        <v>19</v>
      </c>
      <c r="L185" s="169">
        <v>10</v>
      </c>
    </row>
    <row r="186" spans="1:12" ht="13.5" thickBot="1" x14ac:dyDescent="0.25">
      <c r="A186" s="629"/>
      <c r="B186" s="634"/>
      <c r="C186" s="634"/>
      <c r="D186" s="168" t="s">
        <v>7</v>
      </c>
      <c r="E186" s="169">
        <v>18</v>
      </c>
      <c r="F186" s="169">
        <v>3</v>
      </c>
      <c r="G186" s="169">
        <v>0</v>
      </c>
      <c r="H186" s="169">
        <v>0</v>
      </c>
      <c r="I186" s="169">
        <v>5</v>
      </c>
      <c r="J186" s="169">
        <v>0</v>
      </c>
      <c r="K186" s="169">
        <v>2</v>
      </c>
      <c r="L186" s="169">
        <v>8</v>
      </c>
    </row>
    <row r="187" spans="1:12" ht="13.5" thickBot="1" x14ac:dyDescent="0.25">
      <c r="A187" s="629"/>
      <c r="B187" s="634"/>
      <c r="C187" s="634"/>
      <c r="D187" s="168" t="s">
        <v>4</v>
      </c>
      <c r="E187" s="169">
        <v>14</v>
      </c>
      <c r="F187" s="169">
        <v>3</v>
      </c>
      <c r="G187" s="169">
        <v>0</v>
      </c>
      <c r="H187" s="169">
        <v>1</v>
      </c>
      <c r="I187" s="169">
        <v>2</v>
      </c>
      <c r="J187" s="169">
        <v>2</v>
      </c>
      <c r="K187" s="169">
        <v>5</v>
      </c>
      <c r="L187" s="169">
        <v>1</v>
      </c>
    </row>
    <row r="188" spans="1:12" ht="13.5" thickBot="1" x14ac:dyDescent="0.25">
      <c r="A188" s="629"/>
      <c r="B188" s="634"/>
      <c r="C188" s="634"/>
      <c r="D188" s="168" t="s">
        <v>5</v>
      </c>
      <c r="E188" s="169">
        <v>18</v>
      </c>
      <c r="F188" s="169">
        <v>2</v>
      </c>
      <c r="G188" s="169">
        <v>0</v>
      </c>
      <c r="H188" s="169">
        <v>2</v>
      </c>
      <c r="I188" s="169">
        <v>4</v>
      </c>
      <c r="J188" s="169">
        <v>0</v>
      </c>
      <c r="K188" s="169">
        <v>9</v>
      </c>
      <c r="L188" s="169">
        <v>1</v>
      </c>
    </row>
    <row r="189" spans="1:12" ht="13.5" thickBot="1" x14ac:dyDescent="0.25">
      <c r="A189" s="629"/>
      <c r="B189" s="634"/>
      <c r="C189" s="635"/>
      <c r="D189" s="168" t="s">
        <v>6</v>
      </c>
      <c r="E189" s="169">
        <v>10</v>
      </c>
      <c r="F189" s="169">
        <v>2</v>
      </c>
      <c r="G189" s="169">
        <v>0</v>
      </c>
      <c r="H189" s="169">
        <v>0</v>
      </c>
      <c r="I189" s="169">
        <v>5</v>
      </c>
      <c r="J189" s="169">
        <v>0</v>
      </c>
      <c r="K189" s="169">
        <v>3</v>
      </c>
      <c r="L189" s="169">
        <v>0</v>
      </c>
    </row>
    <row r="190" spans="1:12" ht="26.25" thickBot="1" x14ac:dyDescent="0.25">
      <c r="A190" s="629"/>
      <c r="B190" s="634"/>
      <c r="C190" s="633">
        <v>2014</v>
      </c>
      <c r="D190" s="168" t="s">
        <v>78</v>
      </c>
      <c r="E190" s="169">
        <v>29</v>
      </c>
      <c r="F190" s="169">
        <v>7</v>
      </c>
      <c r="G190" s="169">
        <v>0</v>
      </c>
      <c r="H190" s="169">
        <v>5</v>
      </c>
      <c r="I190" s="169">
        <v>15</v>
      </c>
      <c r="J190" s="169">
        <v>0</v>
      </c>
      <c r="K190" s="169">
        <v>2</v>
      </c>
      <c r="L190" s="169">
        <v>0</v>
      </c>
    </row>
    <row r="191" spans="1:12" ht="13.5" thickBot="1" x14ac:dyDescent="0.25">
      <c r="A191" s="629"/>
      <c r="B191" s="634"/>
      <c r="C191" s="634"/>
      <c r="D191" s="168" t="s">
        <v>7</v>
      </c>
      <c r="E191" s="169">
        <v>15</v>
      </c>
      <c r="F191" s="169">
        <v>4</v>
      </c>
      <c r="G191" s="169">
        <v>0</v>
      </c>
      <c r="H191" s="169">
        <v>4</v>
      </c>
      <c r="I191" s="169">
        <v>7</v>
      </c>
      <c r="J191" s="169">
        <v>0</v>
      </c>
      <c r="K191" s="169">
        <v>0</v>
      </c>
      <c r="L191" s="169">
        <v>0</v>
      </c>
    </row>
    <row r="192" spans="1:12" ht="13.5" thickBot="1" x14ac:dyDescent="0.25">
      <c r="A192" s="629"/>
      <c r="B192" s="634"/>
      <c r="C192" s="634"/>
      <c r="D192" s="168" t="s">
        <v>4</v>
      </c>
      <c r="E192" s="169">
        <v>4</v>
      </c>
      <c r="F192" s="169">
        <v>2</v>
      </c>
      <c r="G192" s="169">
        <v>0</v>
      </c>
      <c r="H192" s="169">
        <v>0</v>
      </c>
      <c r="I192" s="169">
        <v>1</v>
      </c>
      <c r="J192" s="169">
        <v>0</v>
      </c>
      <c r="K192" s="169">
        <v>1</v>
      </c>
      <c r="L192" s="169">
        <v>0</v>
      </c>
    </row>
    <row r="193" spans="1:12" ht="13.5" thickBot="1" x14ac:dyDescent="0.25">
      <c r="A193" s="629"/>
      <c r="B193" s="634"/>
      <c r="C193" s="634"/>
      <c r="D193" s="168" t="s">
        <v>5</v>
      </c>
      <c r="E193" s="169">
        <v>2</v>
      </c>
      <c r="F193" s="169">
        <v>0</v>
      </c>
      <c r="G193" s="169">
        <v>0</v>
      </c>
      <c r="H193" s="169">
        <v>0</v>
      </c>
      <c r="I193" s="169">
        <v>1</v>
      </c>
      <c r="J193" s="169">
        <v>0</v>
      </c>
      <c r="K193" s="169">
        <v>1</v>
      </c>
      <c r="L193" s="169">
        <v>0</v>
      </c>
    </row>
    <row r="194" spans="1:12" ht="13.5" thickBot="1" x14ac:dyDescent="0.25">
      <c r="A194" s="629"/>
      <c r="B194" s="634"/>
      <c r="C194" s="635"/>
      <c r="D194" s="168" t="s">
        <v>6</v>
      </c>
      <c r="E194" s="169">
        <v>8</v>
      </c>
      <c r="F194" s="169">
        <v>1</v>
      </c>
      <c r="G194" s="169">
        <v>0</v>
      </c>
      <c r="H194" s="169">
        <v>1</v>
      </c>
      <c r="I194" s="169">
        <v>6</v>
      </c>
      <c r="J194" s="169">
        <v>0</v>
      </c>
      <c r="K194" s="169">
        <v>0</v>
      </c>
      <c r="L194" s="169">
        <v>0</v>
      </c>
    </row>
    <row r="195" spans="1:12" ht="26.25" thickBot="1" x14ac:dyDescent="0.25">
      <c r="A195" s="629"/>
      <c r="B195" s="634"/>
      <c r="C195" s="633">
        <v>2015</v>
      </c>
      <c r="D195" s="168" t="s">
        <v>78</v>
      </c>
      <c r="E195" s="169">
        <v>13</v>
      </c>
      <c r="F195" s="169">
        <v>2</v>
      </c>
      <c r="G195" s="169">
        <v>0</v>
      </c>
      <c r="H195" s="169">
        <v>0</v>
      </c>
      <c r="I195" s="169">
        <v>7</v>
      </c>
      <c r="J195" s="169">
        <v>1</v>
      </c>
      <c r="K195" s="169">
        <v>1</v>
      </c>
      <c r="L195" s="169">
        <v>2</v>
      </c>
    </row>
    <row r="196" spans="1:12" ht="13.5" thickBot="1" x14ac:dyDescent="0.25">
      <c r="A196" s="629"/>
      <c r="B196" s="634"/>
      <c r="C196" s="634"/>
      <c r="D196" s="168" t="s">
        <v>7</v>
      </c>
      <c r="E196" s="169">
        <v>7</v>
      </c>
      <c r="F196" s="169">
        <v>2</v>
      </c>
      <c r="G196" s="169">
        <v>0</v>
      </c>
      <c r="H196" s="169">
        <v>0</v>
      </c>
      <c r="I196" s="169">
        <v>3</v>
      </c>
      <c r="J196" s="169">
        <v>1</v>
      </c>
      <c r="K196" s="169">
        <v>1</v>
      </c>
      <c r="L196" s="169">
        <v>0</v>
      </c>
    </row>
    <row r="197" spans="1:12" ht="13.5" thickBot="1" x14ac:dyDescent="0.25">
      <c r="A197" s="629"/>
      <c r="B197" s="634"/>
      <c r="C197" s="634"/>
      <c r="D197" s="168" t="s">
        <v>4</v>
      </c>
      <c r="E197" s="169">
        <v>6</v>
      </c>
      <c r="F197" s="169">
        <v>0</v>
      </c>
      <c r="G197" s="169">
        <v>0</v>
      </c>
      <c r="H197" s="169">
        <v>0</v>
      </c>
      <c r="I197" s="169">
        <v>4</v>
      </c>
      <c r="J197" s="169">
        <v>0</v>
      </c>
      <c r="K197" s="169">
        <v>0</v>
      </c>
      <c r="L197" s="169">
        <v>2</v>
      </c>
    </row>
    <row r="198" spans="1:12" ht="13.5" thickBot="1" x14ac:dyDescent="0.25">
      <c r="A198" s="629"/>
      <c r="B198" s="634"/>
      <c r="C198" s="634"/>
      <c r="D198" s="168" t="s">
        <v>5</v>
      </c>
      <c r="E198" s="169">
        <v>0</v>
      </c>
      <c r="F198" s="169">
        <v>0</v>
      </c>
      <c r="G198" s="169">
        <v>0</v>
      </c>
      <c r="H198" s="169">
        <v>0</v>
      </c>
      <c r="I198" s="169">
        <v>0</v>
      </c>
      <c r="J198" s="169">
        <v>0</v>
      </c>
      <c r="K198" s="169">
        <v>0</v>
      </c>
      <c r="L198" s="169">
        <v>0</v>
      </c>
    </row>
    <row r="199" spans="1:12" ht="13.5" thickBot="1" x14ac:dyDescent="0.25">
      <c r="A199" s="629"/>
      <c r="B199" s="635"/>
      <c r="C199" s="635"/>
      <c r="D199" s="168" t="s">
        <v>6</v>
      </c>
      <c r="E199" s="169">
        <v>0</v>
      </c>
      <c r="F199" s="169">
        <v>0</v>
      </c>
      <c r="G199" s="169">
        <v>0</v>
      </c>
      <c r="H199" s="169">
        <v>0</v>
      </c>
      <c r="I199" s="169">
        <v>0</v>
      </c>
      <c r="J199" s="169">
        <v>0</v>
      </c>
      <c r="K199" s="169">
        <v>0</v>
      </c>
      <c r="L199" s="169">
        <v>0</v>
      </c>
    </row>
    <row r="200" spans="1:12" ht="26.25" thickBot="1" x14ac:dyDescent="0.25">
      <c r="A200" s="629"/>
      <c r="B200" s="633" t="s">
        <v>83</v>
      </c>
      <c r="C200" s="633">
        <v>2013</v>
      </c>
      <c r="D200" s="168" t="s">
        <v>78</v>
      </c>
      <c r="E200" s="169">
        <v>8</v>
      </c>
      <c r="F200" s="169">
        <v>1</v>
      </c>
      <c r="G200" s="169">
        <v>0</v>
      </c>
      <c r="H200" s="169">
        <v>0</v>
      </c>
      <c r="I200" s="169">
        <v>1</v>
      </c>
      <c r="J200" s="169">
        <v>0</v>
      </c>
      <c r="K200" s="169">
        <v>6</v>
      </c>
      <c r="L200" s="169">
        <v>0</v>
      </c>
    </row>
    <row r="201" spans="1:12" ht="13.5" thickBot="1" x14ac:dyDescent="0.25">
      <c r="A201" s="629"/>
      <c r="B201" s="634"/>
      <c r="C201" s="634"/>
      <c r="D201" s="168" t="s">
        <v>7</v>
      </c>
      <c r="E201" s="169">
        <v>1</v>
      </c>
      <c r="F201" s="169">
        <v>0</v>
      </c>
      <c r="G201" s="169">
        <v>0</v>
      </c>
      <c r="H201" s="169">
        <v>0</v>
      </c>
      <c r="I201" s="169">
        <v>1</v>
      </c>
      <c r="J201" s="169">
        <v>0</v>
      </c>
      <c r="K201" s="169">
        <v>0</v>
      </c>
      <c r="L201" s="169">
        <v>0</v>
      </c>
    </row>
    <row r="202" spans="1:12" ht="13.5" thickBot="1" x14ac:dyDescent="0.25">
      <c r="A202" s="629"/>
      <c r="B202" s="634"/>
      <c r="C202" s="634"/>
      <c r="D202" s="168" t="s">
        <v>4</v>
      </c>
      <c r="E202" s="169">
        <v>1</v>
      </c>
      <c r="F202" s="169">
        <v>0</v>
      </c>
      <c r="G202" s="169">
        <v>0</v>
      </c>
      <c r="H202" s="169">
        <v>0</v>
      </c>
      <c r="I202" s="169">
        <v>0</v>
      </c>
      <c r="J202" s="169">
        <v>0</v>
      </c>
      <c r="K202" s="169">
        <v>1</v>
      </c>
      <c r="L202" s="169">
        <v>0</v>
      </c>
    </row>
    <row r="203" spans="1:12" ht="13.5" thickBot="1" x14ac:dyDescent="0.25">
      <c r="A203" s="629"/>
      <c r="B203" s="634"/>
      <c r="C203" s="634"/>
      <c r="D203" s="168" t="s">
        <v>5</v>
      </c>
      <c r="E203" s="169">
        <v>4</v>
      </c>
      <c r="F203" s="169">
        <v>1</v>
      </c>
      <c r="G203" s="169">
        <v>0</v>
      </c>
      <c r="H203" s="169">
        <v>0</v>
      </c>
      <c r="I203" s="169">
        <v>0</v>
      </c>
      <c r="J203" s="169">
        <v>0</v>
      </c>
      <c r="K203" s="169">
        <v>3</v>
      </c>
      <c r="L203" s="169">
        <v>0</v>
      </c>
    </row>
    <row r="204" spans="1:12" ht="13.5" thickBot="1" x14ac:dyDescent="0.25">
      <c r="A204" s="629"/>
      <c r="B204" s="634"/>
      <c r="C204" s="635"/>
      <c r="D204" s="168" t="s">
        <v>6</v>
      </c>
      <c r="E204" s="169">
        <v>2</v>
      </c>
      <c r="F204" s="169">
        <v>0</v>
      </c>
      <c r="G204" s="169">
        <v>0</v>
      </c>
      <c r="H204" s="169">
        <v>0</v>
      </c>
      <c r="I204" s="169">
        <v>0</v>
      </c>
      <c r="J204" s="169">
        <v>0</v>
      </c>
      <c r="K204" s="169">
        <v>2</v>
      </c>
      <c r="L204" s="169">
        <v>0</v>
      </c>
    </row>
    <row r="205" spans="1:12" ht="26.25" thickBot="1" x14ac:dyDescent="0.25">
      <c r="A205" s="629"/>
      <c r="B205" s="634"/>
      <c r="C205" s="633">
        <v>2014</v>
      </c>
      <c r="D205" s="168" t="s">
        <v>78</v>
      </c>
      <c r="E205" s="169">
        <v>2</v>
      </c>
      <c r="F205" s="169">
        <v>1</v>
      </c>
      <c r="G205" s="169">
        <v>1</v>
      </c>
      <c r="H205" s="169">
        <v>0</v>
      </c>
      <c r="I205" s="169">
        <v>0</v>
      </c>
      <c r="J205" s="169">
        <v>0</v>
      </c>
      <c r="K205" s="169">
        <v>0</v>
      </c>
      <c r="L205" s="169">
        <v>0</v>
      </c>
    </row>
    <row r="206" spans="1:12" ht="13.5" thickBot="1" x14ac:dyDescent="0.25">
      <c r="A206" s="629"/>
      <c r="B206" s="634"/>
      <c r="C206" s="634"/>
      <c r="D206" s="168" t="s">
        <v>7</v>
      </c>
      <c r="E206" s="169">
        <v>0</v>
      </c>
      <c r="F206" s="169">
        <v>0</v>
      </c>
      <c r="G206" s="169">
        <v>0</v>
      </c>
      <c r="H206" s="169">
        <v>0</v>
      </c>
      <c r="I206" s="169">
        <v>0</v>
      </c>
      <c r="J206" s="169">
        <v>0</v>
      </c>
      <c r="K206" s="169">
        <v>0</v>
      </c>
      <c r="L206" s="169">
        <v>0</v>
      </c>
    </row>
    <row r="207" spans="1:12" ht="13.5" thickBot="1" x14ac:dyDescent="0.25">
      <c r="A207" s="629"/>
      <c r="B207" s="634"/>
      <c r="C207" s="634"/>
      <c r="D207" s="168" t="s">
        <v>4</v>
      </c>
      <c r="E207" s="169">
        <v>0</v>
      </c>
      <c r="F207" s="169">
        <v>0</v>
      </c>
      <c r="G207" s="169">
        <v>0</v>
      </c>
      <c r="H207" s="169">
        <v>0</v>
      </c>
      <c r="I207" s="169">
        <v>0</v>
      </c>
      <c r="J207" s="169">
        <v>0</v>
      </c>
      <c r="K207" s="169">
        <v>0</v>
      </c>
      <c r="L207" s="169">
        <v>0</v>
      </c>
    </row>
    <row r="208" spans="1:12" ht="13.5" thickBot="1" x14ac:dyDescent="0.25">
      <c r="A208" s="629"/>
      <c r="B208" s="634"/>
      <c r="C208" s="634"/>
      <c r="D208" s="168" t="s">
        <v>5</v>
      </c>
      <c r="E208" s="169">
        <v>2</v>
      </c>
      <c r="F208" s="169">
        <v>1</v>
      </c>
      <c r="G208" s="169">
        <v>1</v>
      </c>
      <c r="H208" s="169">
        <v>0</v>
      </c>
      <c r="I208" s="169">
        <v>0</v>
      </c>
      <c r="J208" s="169">
        <v>0</v>
      </c>
      <c r="K208" s="169">
        <v>0</v>
      </c>
      <c r="L208" s="169">
        <v>0</v>
      </c>
    </row>
    <row r="209" spans="1:12" ht="13.5" thickBot="1" x14ac:dyDescent="0.25">
      <c r="A209" s="629"/>
      <c r="B209" s="634"/>
      <c r="C209" s="635"/>
      <c r="D209" s="168" t="s">
        <v>6</v>
      </c>
      <c r="E209" s="169">
        <v>0</v>
      </c>
      <c r="F209" s="169">
        <v>0</v>
      </c>
      <c r="G209" s="169">
        <v>0</v>
      </c>
      <c r="H209" s="169">
        <v>0</v>
      </c>
      <c r="I209" s="169">
        <v>0</v>
      </c>
      <c r="J209" s="169">
        <v>0</v>
      </c>
      <c r="K209" s="169">
        <v>0</v>
      </c>
      <c r="L209" s="169">
        <v>0</v>
      </c>
    </row>
    <row r="210" spans="1:12" ht="26.25" thickBot="1" x14ac:dyDescent="0.25">
      <c r="A210" s="629"/>
      <c r="B210" s="634"/>
      <c r="C210" s="633">
        <v>2015</v>
      </c>
      <c r="D210" s="168" t="s">
        <v>78</v>
      </c>
      <c r="E210" s="169">
        <v>5</v>
      </c>
      <c r="F210" s="169">
        <v>1</v>
      </c>
      <c r="G210" s="169">
        <v>0</v>
      </c>
      <c r="H210" s="169">
        <v>0</v>
      </c>
      <c r="I210" s="169">
        <v>1</v>
      </c>
      <c r="J210" s="169">
        <v>0</v>
      </c>
      <c r="K210" s="169">
        <v>2</v>
      </c>
      <c r="L210" s="169">
        <v>1</v>
      </c>
    </row>
    <row r="211" spans="1:12" ht="13.5" thickBot="1" x14ac:dyDescent="0.25">
      <c r="A211" s="629"/>
      <c r="B211" s="634"/>
      <c r="C211" s="634"/>
      <c r="D211" s="168" t="s">
        <v>7</v>
      </c>
      <c r="E211" s="169">
        <v>3</v>
      </c>
      <c r="F211" s="169">
        <v>0</v>
      </c>
      <c r="G211" s="169">
        <v>0</v>
      </c>
      <c r="H211" s="169">
        <v>0</v>
      </c>
      <c r="I211" s="169">
        <v>1</v>
      </c>
      <c r="J211" s="169">
        <v>0</v>
      </c>
      <c r="K211" s="169">
        <v>1</v>
      </c>
      <c r="L211" s="169">
        <v>1</v>
      </c>
    </row>
    <row r="212" spans="1:12" ht="13.5" thickBot="1" x14ac:dyDescent="0.25">
      <c r="A212" s="629"/>
      <c r="B212" s="634"/>
      <c r="C212" s="634"/>
      <c r="D212" s="168" t="s">
        <v>4</v>
      </c>
      <c r="E212" s="169">
        <v>2</v>
      </c>
      <c r="F212" s="169">
        <v>1</v>
      </c>
      <c r="G212" s="169">
        <v>0</v>
      </c>
      <c r="H212" s="169">
        <v>0</v>
      </c>
      <c r="I212" s="169">
        <v>0</v>
      </c>
      <c r="J212" s="169">
        <v>0</v>
      </c>
      <c r="K212" s="169">
        <v>1</v>
      </c>
      <c r="L212" s="169">
        <v>0</v>
      </c>
    </row>
    <row r="213" spans="1:12" ht="13.5" thickBot="1" x14ac:dyDescent="0.25">
      <c r="A213" s="629"/>
      <c r="B213" s="634"/>
      <c r="C213" s="634"/>
      <c r="D213" s="168" t="s">
        <v>5</v>
      </c>
      <c r="E213" s="169">
        <v>0</v>
      </c>
      <c r="F213" s="169">
        <v>0</v>
      </c>
      <c r="G213" s="169">
        <v>0</v>
      </c>
      <c r="H213" s="169">
        <v>0</v>
      </c>
      <c r="I213" s="169">
        <v>0</v>
      </c>
      <c r="J213" s="169">
        <v>0</v>
      </c>
      <c r="K213" s="169">
        <v>0</v>
      </c>
      <c r="L213" s="169">
        <v>0</v>
      </c>
    </row>
    <row r="214" spans="1:12" ht="13.5" thickBot="1" x14ac:dyDescent="0.25">
      <c r="A214" s="629"/>
      <c r="B214" s="635"/>
      <c r="C214" s="635"/>
      <c r="D214" s="168" t="s">
        <v>6</v>
      </c>
      <c r="E214" s="169">
        <v>0</v>
      </c>
      <c r="F214" s="169">
        <v>0</v>
      </c>
      <c r="G214" s="169">
        <v>0</v>
      </c>
      <c r="H214" s="169">
        <v>0</v>
      </c>
      <c r="I214" s="169">
        <v>0</v>
      </c>
      <c r="J214" s="169">
        <v>0</v>
      </c>
      <c r="K214" s="169">
        <v>0</v>
      </c>
      <c r="L214" s="169">
        <v>0</v>
      </c>
    </row>
    <row r="215" spans="1:12" ht="26.25" thickBot="1" x14ac:dyDescent="0.25">
      <c r="A215" s="629"/>
      <c r="B215" s="633" t="s">
        <v>89</v>
      </c>
      <c r="C215" s="633">
        <v>2013</v>
      </c>
      <c r="D215" s="168" t="s">
        <v>78</v>
      </c>
      <c r="E215" s="169">
        <v>0</v>
      </c>
      <c r="F215" s="169">
        <v>0</v>
      </c>
      <c r="G215" s="169">
        <v>0</v>
      </c>
      <c r="H215" s="169">
        <v>0</v>
      </c>
      <c r="I215" s="169">
        <v>0</v>
      </c>
      <c r="J215" s="169">
        <v>0</v>
      </c>
      <c r="K215" s="169">
        <v>0</v>
      </c>
      <c r="L215" s="169">
        <v>0</v>
      </c>
    </row>
    <row r="216" spans="1:12" ht="13.5" thickBot="1" x14ac:dyDescent="0.25">
      <c r="A216" s="629"/>
      <c r="B216" s="634"/>
      <c r="C216" s="634"/>
      <c r="D216" s="168" t="s">
        <v>7</v>
      </c>
      <c r="E216" s="169">
        <v>0</v>
      </c>
      <c r="F216" s="169">
        <v>0</v>
      </c>
      <c r="G216" s="169">
        <v>0</v>
      </c>
      <c r="H216" s="169">
        <v>0</v>
      </c>
      <c r="I216" s="169">
        <v>0</v>
      </c>
      <c r="J216" s="169">
        <v>0</v>
      </c>
      <c r="K216" s="169">
        <v>0</v>
      </c>
      <c r="L216" s="169">
        <v>0</v>
      </c>
    </row>
    <row r="217" spans="1:12" ht="13.5" thickBot="1" x14ac:dyDescent="0.25">
      <c r="A217" s="629"/>
      <c r="B217" s="634"/>
      <c r="C217" s="634"/>
      <c r="D217" s="168" t="s">
        <v>4</v>
      </c>
      <c r="E217" s="169">
        <v>0</v>
      </c>
      <c r="F217" s="169">
        <v>0</v>
      </c>
      <c r="G217" s="169">
        <v>0</v>
      </c>
      <c r="H217" s="169">
        <v>0</v>
      </c>
      <c r="I217" s="169">
        <v>0</v>
      </c>
      <c r="J217" s="169">
        <v>0</v>
      </c>
      <c r="K217" s="169">
        <v>0</v>
      </c>
      <c r="L217" s="169">
        <v>0</v>
      </c>
    </row>
    <row r="218" spans="1:12" ht="13.5" thickBot="1" x14ac:dyDescent="0.25">
      <c r="A218" s="629"/>
      <c r="B218" s="634"/>
      <c r="C218" s="634"/>
      <c r="D218" s="168" t="s">
        <v>5</v>
      </c>
      <c r="E218" s="169">
        <v>0</v>
      </c>
      <c r="F218" s="169">
        <v>0</v>
      </c>
      <c r="G218" s="169">
        <v>0</v>
      </c>
      <c r="H218" s="169">
        <v>0</v>
      </c>
      <c r="I218" s="169">
        <v>0</v>
      </c>
      <c r="J218" s="169">
        <v>0</v>
      </c>
      <c r="K218" s="169">
        <v>0</v>
      </c>
      <c r="L218" s="169">
        <v>0</v>
      </c>
    </row>
    <row r="219" spans="1:12" ht="13.5" thickBot="1" x14ac:dyDescent="0.25">
      <c r="A219" s="629"/>
      <c r="B219" s="634"/>
      <c r="C219" s="635"/>
      <c r="D219" s="168" t="s">
        <v>6</v>
      </c>
      <c r="E219" s="169">
        <v>0</v>
      </c>
      <c r="F219" s="169">
        <v>0</v>
      </c>
      <c r="G219" s="169">
        <v>0</v>
      </c>
      <c r="H219" s="169">
        <v>0</v>
      </c>
      <c r="I219" s="169">
        <v>0</v>
      </c>
      <c r="J219" s="169">
        <v>0</v>
      </c>
      <c r="K219" s="169">
        <v>0</v>
      </c>
      <c r="L219" s="169">
        <v>0</v>
      </c>
    </row>
    <row r="220" spans="1:12" ht="26.25" thickBot="1" x14ac:dyDescent="0.25">
      <c r="A220" s="629"/>
      <c r="B220" s="634"/>
      <c r="C220" s="633">
        <v>2014</v>
      </c>
      <c r="D220" s="168" t="s">
        <v>78</v>
      </c>
      <c r="E220" s="169">
        <v>1</v>
      </c>
      <c r="F220" s="169">
        <v>0</v>
      </c>
      <c r="G220" s="169">
        <v>0</v>
      </c>
      <c r="H220" s="169">
        <v>0</v>
      </c>
      <c r="I220" s="169">
        <v>0</v>
      </c>
      <c r="J220" s="169">
        <v>1</v>
      </c>
      <c r="K220" s="169">
        <v>0</v>
      </c>
      <c r="L220" s="169">
        <v>0</v>
      </c>
    </row>
    <row r="221" spans="1:12" ht="13.5" thickBot="1" x14ac:dyDescent="0.25">
      <c r="A221" s="629"/>
      <c r="B221" s="634"/>
      <c r="C221" s="634"/>
      <c r="D221" s="168" t="s">
        <v>7</v>
      </c>
      <c r="E221" s="169">
        <v>0</v>
      </c>
      <c r="F221" s="169">
        <v>0</v>
      </c>
      <c r="G221" s="169">
        <v>0</v>
      </c>
      <c r="H221" s="169">
        <v>0</v>
      </c>
      <c r="I221" s="169">
        <v>0</v>
      </c>
      <c r="J221" s="169">
        <v>0</v>
      </c>
      <c r="K221" s="169">
        <v>0</v>
      </c>
      <c r="L221" s="169">
        <v>0</v>
      </c>
    </row>
    <row r="222" spans="1:12" ht="13.5" thickBot="1" x14ac:dyDescent="0.25">
      <c r="A222" s="629"/>
      <c r="B222" s="634"/>
      <c r="C222" s="634"/>
      <c r="D222" s="168" t="s">
        <v>4</v>
      </c>
      <c r="E222" s="169">
        <v>0</v>
      </c>
      <c r="F222" s="169">
        <v>0</v>
      </c>
      <c r="G222" s="169">
        <v>0</v>
      </c>
      <c r="H222" s="169">
        <v>0</v>
      </c>
      <c r="I222" s="169">
        <v>0</v>
      </c>
      <c r="J222" s="169">
        <v>0</v>
      </c>
      <c r="K222" s="169">
        <v>0</v>
      </c>
      <c r="L222" s="169">
        <v>0</v>
      </c>
    </row>
    <row r="223" spans="1:12" ht="13.5" thickBot="1" x14ac:dyDescent="0.25">
      <c r="A223" s="629"/>
      <c r="B223" s="634"/>
      <c r="C223" s="634"/>
      <c r="D223" s="168" t="s">
        <v>5</v>
      </c>
      <c r="E223" s="169">
        <v>1</v>
      </c>
      <c r="F223" s="169">
        <v>0</v>
      </c>
      <c r="G223" s="169">
        <v>0</v>
      </c>
      <c r="H223" s="169">
        <v>0</v>
      </c>
      <c r="I223" s="169">
        <v>0</v>
      </c>
      <c r="J223" s="169">
        <v>1</v>
      </c>
      <c r="K223" s="169">
        <v>0</v>
      </c>
      <c r="L223" s="169">
        <v>0</v>
      </c>
    </row>
    <row r="224" spans="1:12" ht="13.5" thickBot="1" x14ac:dyDescent="0.25">
      <c r="A224" s="629"/>
      <c r="B224" s="634"/>
      <c r="C224" s="635"/>
      <c r="D224" s="168" t="s">
        <v>6</v>
      </c>
      <c r="E224" s="169">
        <v>0</v>
      </c>
      <c r="F224" s="169">
        <v>0</v>
      </c>
      <c r="G224" s="169">
        <v>0</v>
      </c>
      <c r="H224" s="169">
        <v>0</v>
      </c>
      <c r="I224" s="169">
        <v>0</v>
      </c>
      <c r="J224" s="169">
        <v>0</v>
      </c>
      <c r="K224" s="169">
        <v>0</v>
      </c>
      <c r="L224" s="169">
        <v>0</v>
      </c>
    </row>
    <row r="225" spans="1:12" ht="26.25" thickBot="1" x14ac:dyDescent="0.25">
      <c r="A225" s="629"/>
      <c r="B225" s="634"/>
      <c r="C225" s="633">
        <v>2015</v>
      </c>
      <c r="D225" s="168" t="s">
        <v>78</v>
      </c>
      <c r="E225" s="169">
        <v>0</v>
      </c>
      <c r="F225" s="169">
        <v>0</v>
      </c>
      <c r="G225" s="169">
        <v>0</v>
      </c>
      <c r="H225" s="169">
        <v>0</v>
      </c>
      <c r="I225" s="169">
        <v>0</v>
      </c>
      <c r="J225" s="169">
        <v>0</v>
      </c>
      <c r="K225" s="169">
        <v>0</v>
      </c>
      <c r="L225" s="169">
        <v>0</v>
      </c>
    </row>
    <row r="226" spans="1:12" ht="13.5" thickBot="1" x14ac:dyDescent="0.25">
      <c r="A226" s="629"/>
      <c r="B226" s="634"/>
      <c r="C226" s="634"/>
      <c r="D226" s="168" t="s">
        <v>7</v>
      </c>
      <c r="E226" s="169">
        <v>0</v>
      </c>
      <c r="F226" s="169">
        <v>0</v>
      </c>
      <c r="G226" s="169">
        <v>0</v>
      </c>
      <c r="H226" s="169">
        <v>0</v>
      </c>
      <c r="I226" s="169">
        <v>0</v>
      </c>
      <c r="J226" s="169">
        <v>0</v>
      </c>
      <c r="K226" s="169">
        <v>0</v>
      </c>
      <c r="L226" s="169">
        <v>0</v>
      </c>
    </row>
    <row r="227" spans="1:12" ht="13.5" thickBot="1" x14ac:dyDescent="0.25">
      <c r="A227" s="629"/>
      <c r="B227" s="634"/>
      <c r="C227" s="634"/>
      <c r="D227" s="168" t="s">
        <v>4</v>
      </c>
      <c r="E227" s="169">
        <v>0</v>
      </c>
      <c r="F227" s="169">
        <v>0</v>
      </c>
      <c r="G227" s="169">
        <v>0</v>
      </c>
      <c r="H227" s="169">
        <v>0</v>
      </c>
      <c r="I227" s="169">
        <v>0</v>
      </c>
      <c r="J227" s="169">
        <v>0</v>
      </c>
      <c r="K227" s="169">
        <v>0</v>
      </c>
      <c r="L227" s="169">
        <v>0</v>
      </c>
    </row>
    <row r="228" spans="1:12" ht="13.5" thickBot="1" x14ac:dyDescent="0.25">
      <c r="A228" s="629"/>
      <c r="B228" s="634"/>
      <c r="C228" s="634"/>
      <c r="D228" s="168" t="s">
        <v>5</v>
      </c>
      <c r="E228" s="169">
        <v>0</v>
      </c>
      <c r="F228" s="169">
        <v>0</v>
      </c>
      <c r="G228" s="169">
        <v>0</v>
      </c>
      <c r="H228" s="169">
        <v>0</v>
      </c>
      <c r="I228" s="169">
        <v>0</v>
      </c>
      <c r="J228" s="169">
        <v>0</v>
      </c>
      <c r="K228" s="169">
        <v>0</v>
      </c>
      <c r="L228" s="169">
        <v>0</v>
      </c>
    </row>
    <row r="229" spans="1:12" x14ac:dyDescent="0.2">
      <c r="A229" s="629"/>
      <c r="B229" s="634"/>
      <c r="C229" s="634"/>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636"/>
      <c r="B1" s="637"/>
      <c r="C1" s="637"/>
      <c r="D1" s="638"/>
      <c r="E1" s="645" t="s">
        <v>76</v>
      </c>
      <c r="F1" s="646"/>
      <c r="G1" s="646"/>
      <c r="H1" s="646"/>
      <c r="I1" s="646"/>
      <c r="J1" s="646"/>
      <c r="K1" s="646"/>
      <c r="L1" s="646"/>
    </row>
    <row r="2" spans="1:12" ht="13.5" thickBot="1" x14ac:dyDescent="0.25">
      <c r="A2" s="639"/>
      <c r="B2" s="640"/>
      <c r="C2" s="640"/>
      <c r="D2" s="641"/>
      <c r="E2" s="647" t="s">
        <v>77</v>
      </c>
      <c r="F2" s="648"/>
      <c r="G2" s="648"/>
      <c r="H2" s="648"/>
      <c r="I2" s="648"/>
      <c r="J2" s="648"/>
      <c r="K2" s="648"/>
      <c r="L2" s="648"/>
    </row>
    <row r="3" spans="1:12" ht="13.5" thickBot="1" x14ac:dyDescent="0.25">
      <c r="A3" s="639"/>
      <c r="B3" s="640"/>
      <c r="C3" s="640"/>
      <c r="D3" s="641"/>
      <c r="E3" s="649" t="s">
        <v>78</v>
      </c>
      <c r="F3" s="647" t="s">
        <v>86</v>
      </c>
      <c r="G3" s="648"/>
      <c r="H3" s="648"/>
      <c r="I3" s="648"/>
      <c r="J3" s="648"/>
      <c r="K3" s="648"/>
      <c r="L3" s="648"/>
    </row>
    <row r="4" spans="1:12" ht="64.5" thickBot="1" x14ac:dyDescent="0.25">
      <c r="A4" s="642"/>
      <c r="B4" s="643"/>
      <c r="C4" s="643"/>
      <c r="D4" s="644"/>
      <c r="E4" s="650"/>
      <c r="F4" s="167" t="s">
        <v>88</v>
      </c>
      <c r="G4" s="167" t="s">
        <v>17</v>
      </c>
      <c r="H4" s="167" t="s">
        <v>0</v>
      </c>
      <c r="I4" s="167" t="s">
        <v>8</v>
      </c>
      <c r="J4" s="167" t="s">
        <v>19</v>
      </c>
      <c r="K4" s="167" t="s">
        <v>23</v>
      </c>
      <c r="L4" s="166" t="s">
        <v>87</v>
      </c>
    </row>
    <row r="5" spans="1:12" ht="26.25" thickBot="1" x14ac:dyDescent="0.25">
      <c r="A5" s="628" t="s">
        <v>90</v>
      </c>
      <c r="B5" s="633" t="s">
        <v>78</v>
      </c>
      <c r="C5" s="633">
        <v>2013</v>
      </c>
      <c r="D5" s="168" t="s">
        <v>78</v>
      </c>
      <c r="E5" s="169">
        <v>5364</v>
      </c>
      <c r="F5" s="169">
        <v>758</v>
      </c>
      <c r="G5" s="169">
        <v>137</v>
      </c>
      <c r="H5" s="169">
        <v>707</v>
      </c>
      <c r="I5" s="169">
        <v>2849</v>
      </c>
      <c r="J5" s="169">
        <v>68</v>
      </c>
      <c r="K5" s="169">
        <v>456</v>
      </c>
      <c r="L5" s="169">
        <v>389</v>
      </c>
    </row>
    <row r="6" spans="1:12" ht="13.5" thickBot="1" x14ac:dyDescent="0.25">
      <c r="A6" s="629"/>
      <c r="B6" s="634"/>
      <c r="C6" s="634"/>
      <c r="D6" s="168" t="s">
        <v>7</v>
      </c>
      <c r="E6" s="169">
        <v>1719</v>
      </c>
      <c r="F6" s="169">
        <v>319</v>
      </c>
      <c r="G6" s="169">
        <v>35</v>
      </c>
      <c r="H6" s="169">
        <v>179</v>
      </c>
      <c r="I6" s="169">
        <v>967</v>
      </c>
      <c r="J6" s="169">
        <v>18</v>
      </c>
      <c r="K6" s="169">
        <v>86</v>
      </c>
      <c r="L6" s="169">
        <v>115</v>
      </c>
    </row>
    <row r="7" spans="1:12" ht="13.5" thickBot="1" x14ac:dyDescent="0.25">
      <c r="A7" s="629"/>
      <c r="B7" s="634"/>
      <c r="C7" s="634"/>
      <c r="D7" s="168" t="s">
        <v>4</v>
      </c>
      <c r="E7" s="169">
        <v>1596</v>
      </c>
      <c r="F7" s="169">
        <v>170</v>
      </c>
      <c r="G7" s="169">
        <v>38</v>
      </c>
      <c r="H7" s="169">
        <v>160</v>
      </c>
      <c r="I7" s="169">
        <v>990</v>
      </c>
      <c r="J7" s="169">
        <v>20</v>
      </c>
      <c r="K7" s="169">
        <v>107</v>
      </c>
      <c r="L7" s="169">
        <v>111</v>
      </c>
    </row>
    <row r="8" spans="1:12" ht="13.5" thickBot="1" x14ac:dyDescent="0.25">
      <c r="A8" s="629"/>
      <c r="B8" s="634"/>
      <c r="C8" s="634"/>
      <c r="D8" s="168" t="s">
        <v>5</v>
      </c>
      <c r="E8" s="169">
        <v>1063</v>
      </c>
      <c r="F8" s="169">
        <v>137</v>
      </c>
      <c r="G8" s="169">
        <v>29</v>
      </c>
      <c r="H8" s="169">
        <v>184</v>
      </c>
      <c r="I8" s="169">
        <v>463</v>
      </c>
      <c r="J8" s="169">
        <v>13</v>
      </c>
      <c r="K8" s="169">
        <v>128</v>
      </c>
      <c r="L8" s="169">
        <v>109</v>
      </c>
    </row>
    <row r="9" spans="1:12" ht="13.5" thickBot="1" x14ac:dyDescent="0.25">
      <c r="A9" s="629"/>
      <c r="B9" s="634"/>
      <c r="C9" s="635"/>
      <c r="D9" s="168" t="s">
        <v>6</v>
      </c>
      <c r="E9" s="169">
        <v>986</v>
      </c>
      <c r="F9" s="169">
        <v>132</v>
      </c>
      <c r="G9" s="169">
        <v>35</v>
      </c>
      <c r="H9" s="169">
        <v>184</v>
      </c>
      <c r="I9" s="169">
        <v>429</v>
      </c>
      <c r="J9" s="169">
        <v>17</v>
      </c>
      <c r="K9" s="169">
        <v>135</v>
      </c>
      <c r="L9" s="169">
        <v>54</v>
      </c>
    </row>
    <row r="10" spans="1:12" ht="26.25" thickBot="1" x14ac:dyDescent="0.25">
      <c r="A10" s="629"/>
      <c r="B10" s="634"/>
      <c r="C10" s="633">
        <v>2014</v>
      </c>
      <c r="D10" s="168" t="s">
        <v>78</v>
      </c>
      <c r="E10" s="169">
        <v>2332</v>
      </c>
      <c r="F10" s="169">
        <v>300</v>
      </c>
      <c r="G10" s="169">
        <v>106</v>
      </c>
      <c r="H10" s="169">
        <v>648</v>
      </c>
      <c r="I10" s="169">
        <v>1053</v>
      </c>
      <c r="J10" s="169">
        <v>54</v>
      </c>
      <c r="K10" s="169">
        <v>63</v>
      </c>
      <c r="L10" s="169">
        <v>108</v>
      </c>
    </row>
    <row r="11" spans="1:12" ht="13.5" thickBot="1" x14ac:dyDescent="0.25">
      <c r="A11" s="629"/>
      <c r="B11" s="634"/>
      <c r="C11" s="634"/>
      <c r="D11" s="168" t="s">
        <v>7</v>
      </c>
      <c r="E11" s="169">
        <v>782</v>
      </c>
      <c r="F11" s="169">
        <v>87</v>
      </c>
      <c r="G11" s="169">
        <v>22</v>
      </c>
      <c r="H11" s="169">
        <v>258</v>
      </c>
      <c r="I11" s="169">
        <v>348</v>
      </c>
      <c r="J11" s="169">
        <v>14</v>
      </c>
      <c r="K11" s="169">
        <v>0</v>
      </c>
      <c r="L11" s="169">
        <v>53</v>
      </c>
    </row>
    <row r="12" spans="1:12" ht="13.5" thickBot="1" x14ac:dyDescent="0.25">
      <c r="A12" s="629"/>
      <c r="B12" s="634"/>
      <c r="C12" s="634"/>
      <c r="D12" s="168" t="s">
        <v>4</v>
      </c>
      <c r="E12" s="169">
        <v>562</v>
      </c>
      <c r="F12" s="169">
        <v>83</v>
      </c>
      <c r="G12" s="169">
        <v>20</v>
      </c>
      <c r="H12" s="169">
        <v>139</v>
      </c>
      <c r="I12" s="169">
        <v>271</v>
      </c>
      <c r="J12" s="169">
        <v>7</v>
      </c>
      <c r="K12" s="169">
        <v>25</v>
      </c>
      <c r="L12" s="169">
        <v>17</v>
      </c>
    </row>
    <row r="13" spans="1:12" ht="13.5" thickBot="1" x14ac:dyDescent="0.25">
      <c r="A13" s="629"/>
      <c r="B13" s="634"/>
      <c r="C13" s="634"/>
      <c r="D13" s="168" t="s">
        <v>5</v>
      </c>
      <c r="E13" s="169">
        <v>524</v>
      </c>
      <c r="F13" s="169">
        <v>77</v>
      </c>
      <c r="G13" s="169">
        <v>40</v>
      </c>
      <c r="H13" s="169">
        <v>122</v>
      </c>
      <c r="I13" s="169">
        <v>239</v>
      </c>
      <c r="J13" s="169">
        <v>16</v>
      </c>
      <c r="K13" s="169">
        <v>8</v>
      </c>
      <c r="L13" s="169">
        <v>22</v>
      </c>
    </row>
    <row r="14" spans="1:12" ht="13.5" thickBot="1" x14ac:dyDescent="0.25">
      <c r="A14" s="629"/>
      <c r="B14" s="634"/>
      <c r="C14" s="635"/>
      <c r="D14" s="168" t="s">
        <v>6</v>
      </c>
      <c r="E14" s="169">
        <v>464</v>
      </c>
      <c r="F14" s="169">
        <v>53</v>
      </c>
      <c r="G14" s="169">
        <v>24</v>
      </c>
      <c r="H14" s="169">
        <v>129</v>
      </c>
      <c r="I14" s="169">
        <v>195</v>
      </c>
      <c r="J14" s="169">
        <v>17</v>
      </c>
      <c r="K14" s="169">
        <v>30</v>
      </c>
      <c r="L14" s="169">
        <v>16</v>
      </c>
    </row>
    <row r="15" spans="1:12" ht="26.25" thickBot="1" x14ac:dyDescent="0.25">
      <c r="A15" s="629"/>
      <c r="B15" s="634"/>
      <c r="C15" s="633">
        <v>2015</v>
      </c>
      <c r="D15" s="168" t="s">
        <v>78</v>
      </c>
      <c r="E15" s="288">
        <v>989</v>
      </c>
      <c r="F15" s="288">
        <v>142</v>
      </c>
      <c r="G15" s="288">
        <v>66</v>
      </c>
      <c r="H15" s="288">
        <v>255</v>
      </c>
      <c r="I15" s="288">
        <v>335</v>
      </c>
      <c r="J15" s="288">
        <v>27</v>
      </c>
      <c r="K15" s="288">
        <v>99</v>
      </c>
      <c r="L15" s="288">
        <v>65</v>
      </c>
    </row>
    <row r="16" spans="1:12" ht="13.5" thickBot="1" x14ac:dyDescent="0.25">
      <c r="A16" s="629"/>
      <c r="B16" s="634"/>
      <c r="C16" s="634"/>
      <c r="D16" s="168" t="s">
        <v>7</v>
      </c>
      <c r="E16" s="288">
        <v>499</v>
      </c>
      <c r="F16" s="288">
        <v>74</v>
      </c>
      <c r="G16" s="288">
        <v>45</v>
      </c>
      <c r="H16" s="288">
        <v>106</v>
      </c>
      <c r="I16" s="288">
        <v>199</v>
      </c>
      <c r="J16" s="288">
        <v>13</v>
      </c>
      <c r="K16" s="288">
        <v>31</v>
      </c>
      <c r="L16" s="288">
        <v>31</v>
      </c>
    </row>
    <row r="17" spans="1:16" ht="13.5" thickBot="1" x14ac:dyDescent="0.25">
      <c r="A17" s="629"/>
      <c r="B17" s="634"/>
      <c r="C17" s="634"/>
      <c r="D17" s="168" t="s">
        <v>4</v>
      </c>
      <c r="E17" s="288">
        <v>490</v>
      </c>
      <c r="F17" s="288">
        <v>68</v>
      </c>
      <c r="G17" s="288">
        <v>21</v>
      </c>
      <c r="H17" s="288">
        <v>149</v>
      </c>
      <c r="I17" s="288">
        <v>136</v>
      </c>
      <c r="J17" s="288">
        <v>14</v>
      </c>
      <c r="K17" s="288">
        <v>68</v>
      </c>
      <c r="L17" s="288">
        <v>34</v>
      </c>
    </row>
    <row r="18" spans="1:16" ht="13.5" thickBot="1" x14ac:dyDescent="0.25">
      <c r="A18" s="629"/>
      <c r="B18" s="634"/>
      <c r="C18" s="634"/>
      <c r="D18" s="168" t="s">
        <v>5</v>
      </c>
      <c r="E18" s="169">
        <v>0</v>
      </c>
      <c r="F18" s="169">
        <v>0</v>
      </c>
      <c r="G18" s="169">
        <v>0</v>
      </c>
      <c r="H18" s="169">
        <v>0</v>
      </c>
      <c r="I18" s="169">
        <v>0</v>
      </c>
      <c r="J18" s="169">
        <v>0</v>
      </c>
      <c r="K18" s="169">
        <v>0</v>
      </c>
      <c r="L18" s="169">
        <v>0</v>
      </c>
    </row>
    <row r="19" spans="1:16" ht="13.5" thickBot="1" x14ac:dyDescent="0.25">
      <c r="A19" s="629"/>
      <c r="B19" s="635"/>
      <c r="C19" s="635"/>
      <c r="D19" s="168" t="s">
        <v>6</v>
      </c>
      <c r="E19" s="169">
        <v>0</v>
      </c>
      <c r="F19" s="169">
        <v>0</v>
      </c>
      <c r="G19" s="169">
        <v>0</v>
      </c>
      <c r="H19" s="169">
        <v>0</v>
      </c>
      <c r="I19" s="169">
        <v>0</v>
      </c>
      <c r="J19" s="169">
        <v>0</v>
      </c>
      <c r="K19" s="169">
        <v>0</v>
      </c>
      <c r="L19" s="169">
        <v>0</v>
      </c>
    </row>
    <row r="20" spans="1:16" ht="26.25" thickBot="1" x14ac:dyDescent="0.25">
      <c r="A20" s="629"/>
      <c r="B20" s="633" t="s">
        <v>81</v>
      </c>
      <c r="C20" s="633">
        <v>2013</v>
      </c>
      <c r="D20" s="168" t="s">
        <v>78</v>
      </c>
      <c r="E20" s="169">
        <v>1383</v>
      </c>
      <c r="F20" s="169">
        <v>220</v>
      </c>
      <c r="G20" s="169">
        <v>43</v>
      </c>
      <c r="H20" s="169">
        <v>114</v>
      </c>
      <c r="I20" s="169">
        <v>687</v>
      </c>
      <c r="J20" s="169">
        <v>19</v>
      </c>
      <c r="K20" s="169">
        <v>226</v>
      </c>
      <c r="L20" s="169">
        <v>74</v>
      </c>
    </row>
    <row r="21" spans="1:16" ht="13.5" thickBot="1" x14ac:dyDescent="0.25">
      <c r="A21" s="629"/>
      <c r="B21" s="634"/>
      <c r="C21" s="634"/>
      <c r="D21" s="168" t="s">
        <v>7</v>
      </c>
      <c r="E21" s="169">
        <v>408</v>
      </c>
      <c r="F21" s="169">
        <v>75</v>
      </c>
      <c r="G21" s="169">
        <v>14</v>
      </c>
      <c r="H21" s="169">
        <v>40</v>
      </c>
      <c r="I21" s="169">
        <v>199</v>
      </c>
      <c r="J21" s="169">
        <v>6</v>
      </c>
      <c r="K21" s="169">
        <v>45</v>
      </c>
      <c r="L21" s="169">
        <v>29</v>
      </c>
    </row>
    <row r="22" spans="1:16" ht="13.5" thickBot="1" x14ac:dyDescent="0.25">
      <c r="A22" s="629"/>
      <c r="B22" s="634"/>
      <c r="C22" s="634"/>
      <c r="D22" s="168" t="s">
        <v>4</v>
      </c>
      <c r="E22" s="169">
        <v>398</v>
      </c>
      <c r="F22" s="169">
        <v>68</v>
      </c>
      <c r="G22" s="169">
        <v>13</v>
      </c>
      <c r="H22" s="169">
        <v>29</v>
      </c>
      <c r="I22" s="169">
        <v>214</v>
      </c>
      <c r="J22" s="169">
        <v>4</v>
      </c>
      <c r="K22" s="169">
        <v>54</v>
      </c>
      <c r="L22" s="169">
        <v>16</v>
      </c>
    </row>
    <row r="23" spans="1:16" ht="13.5" thickBot="1" x14ac:dyDescent="0.25">
      <c r="A23" s="629"/>
      <c r="B23" s="634"/>
      <c r="C23" s="634"/>
      <c r="D23" s="168" t="s">
        <v>5</v>
      </c>
      <c r="E23" s="169">
        <v>330</v>
      </c>
      <c r="F23" s="169">
        <v>37</v>
      </c>
      <c r="G23" s="169">
        <v>8</v>
      </c>
      <c r="H23" s="169">
        <v>31</v>
      </c>
      <c r="I23" s="169">
        <v>157</v>
      </c>
      <c r="J23" s="169">
        <v>5</v>
      </c>
      <c r="K23" s="169">
        <v>66</v>
      </c>
      <c r="L23" s="169">
        <v>26</v>
      </c>
    </row>
    <row r="24" spans="1:16" ht="13.5" thickBot="1" x14ac:dyDescent="0.25">
      <c r="A24" s="629"/>
      <c r="B24" s="634"/>
      <c r="C24" s="635"/>
      <c r="D24" s="168" t="s">
        <v>6</v>
      </c>
      <c r="E24" s="169">
        <v>247</v>
      </c>
      <c r="F24" s="169">
        <v>40</v>
      </c>
      <c r="G24" s="169">
        <v>8</v>
      </c>
      <c r="H24" s="169">
        <v>14</v>
      </c>
      <c r="I24" s="169">
        <v>117</v>
      </c>
      <c r="J24" s="169">
        <v>4</v>
      </c>
      <c r="K24" s="169">
        <v>61</v>
      </c>
      <c r="L24" s="169">
        <v>3</v>
      </c>
    </row>
    <row r="25" spans="1:16" ht="26.25" thickBot="1" x14ac:dyDescent="0.25">
      <c r="A25" s="629"/>
      <c r="B25" s="634"/>
      <c r="C25" s="633">
        <v>2014</v>
      </c>
      <c r="D25" s="168" t="s">
        <v>78</v>
      </c>
      <c r="E25" s="169">
        <v>669</v>
      </c>
      <c r="F25" s="169">
        <v>115</v>
      </c>
      <c r="G25" s="169">
        <v>26</v>
      </c>
      <c r="H25" s="169">
        <v>103</v>
      </c>
      <c r="I25" s="169">
        <v>334</v>
      </c>
      <c r="J25" s="169">
        <v>23</v>
      </c>
      <c r="K25" s="169">
        <v>39</v>
      </c>
      <c r="L25" s="169">
        <v>29</v>
      </c>
    </row>
    <row r="26" spans="1:16" ht="13.5" thickBot="1" x14ac:dyDescent="0.25">
      <c r="A26" s="629"/>
      <c r="B26" s="634"/>
      <c r="C26" s="634"/>
      <c r="D26" s="168" t="s">
        <v>7</v>
      </c>
      <c r="E26" s="169">
        <v>172</v>
      </c>
      <c r="F26" s="169">
        <v>23</v>
      </c>
      <c r="G26" s="169">
        <v>4</v>
      </c>
      <c r="H26" s="169">
        <v>39</v>
      </c>
      <c r="I26" s="169">
        <v>96</v>
      </c>
      <c r="J26" s="169">
        <v>3</v>
      </c>
      <c r="K26" s="169">
        <v>0</v>
      </c>
      <c r="L26" s="169">
        <v>7</v>
      </c>
    </row>
    <row r="27" spans="1:16" ht="13.5" thickBot="1" x14ac:dyDescent="0.25">
      <c r="A27" s="629"/>
      <c r="B27" s="634"/>
      <c r="C27" s="634"/>
      <c r="D27" s="168" t="s">
        <v>4</v>
      </c>
      <c r="E27" s="169">
        <v>168</v>
      </c>
      <c r="F27" s="169">
        <v>35</v>
      </c>
      <c r="G27" s="169">
        <v>3</v>
      </c>
      <c r="H27" s="169">
        <v>23</v>
      </c>
      <c r="I27" s="169">
        <v>83</v>
      </c>
      <c r="J27" s="169">
        <v>5</v>
      </c>
      <c r="K27" s="169">
        <v>16</v>
      </c>
      <c r="L27" s="169">
        <v>3</v>
      </c>
    </row>
    <row r="28" spans="1:16" ht="13.5" thickBot="1" x14ac:dyDescent="0.25">
      <c r="A28" s="629"/>
      <c r="B28" s="634"/>
      <c r="C28" s="634"/>
      <c r="D28" s="168" t="s">
        <v>5</v>
      </c>
      <c r="E28" s="169">
        <v>185</v>
      </c>
      <c r="F28" s="169">
        <v>33</v>
      </c>
      <c r="G28" s="169">
        <v>13</v>
      </c>
      <c r="H28" s="169">
        <v>23</v>
      </c>
      <c r="I28" s="169">
        <v>88</v>
      </c>
      <c r="J28" s="169">
        <v>8</v>
      </c>
      <c r="K28" s="169">
        <v>5</v>
      </c>
      <c r="L28" s="169">
        <v>15</v>
      </c>
    </row>
    <row r="29" spans="1:16" ht="13.5" thickBot="1" x14ac:dyDescent="0.25">
      <c r="A29" s="629"/>
      <c r="B29" s="634"/>
      <c r="C29" s="635"/>
      <c r="D29" s="168" t="s">
        <v>6</v>
      </c>
      <c r="E29" s="169">
        <v>144</v>
      </c>
      <c r="F29" s="169">
        <v>24</v>
      </c>
      <c r="G29" s="169">
        <v>6</v>
      </c>
      <c r="H29" s="169">
        <v>18</v>
      </c>
      <c r="I29" s="169">
        <v>67</v>
      </c>
      <c r="J29" s="169">
        <v>7</v>
      </c>
      <c r="K29" s="169">
        <v>18</v>
      </c>
      <c r="L29" s="169">
        <v>4</v>
      </c>
    </row>
    <row r="30" spans="1:16" ht="26.25" thickBot="1" x14ac:dyDescent="0.25">
      <c r="A30" s="629"/>
      <c r="B30" s="634"/>
      <c r="C30" s="633">
        <v>2015</v>
      </c>
      <c r="D30" s="168" t="s">
        <v>78</v>
      </c>
      <c r="E30" s="288">
        <v>314</v>
      </c>
      <c r="F30" s="288">
        <v>51</v>
      </c>
      <c r="G30" s="288">
        <v>30</v>
      </c>
      <c r="H30" s="288">
        <v>40</v>
      </c>
      <c r="I30" s="288">
        <v>110</v>
      </c>
      <c r="J30" s="288">
        <v>13</v>
      </c>
      <c r="K30" s="288">
        <v>53</v>
      </c>
      <c r="L30" s="288">
        <v>17</v>
      </c>
      <c r="P30">
        <f>E16+E91+E166</f>
        <v>617</v>
      </c>
    </row>
    <row r="31" spans="1:16" ht="13.5" thickBot="1" x14ac:dyDescent="0.25">
      <c r="A31" s="629"/>
      <c r="B31" s="634"/>
      <c r="C31" s="634"/>
      <c r="D31" s="168" t="s">
        <v>7</v>
      </c>
      <c r="E31" s="288">
        <v>161</v>
      </c>
      <c r="F31" s="288">
        <v>31</v>
      </c>
      <c r="G31" s="288">
        <v>20</v>
      </c>
      <c r="H31" s="288">
        <v>15</v>
      </c>
      <c r="I31" s="288">
        <v>65</v>
      </c>
      <c r="J31" s="288">
        <v>8</v>
      </c>
      <c r="K31" s="288">
        <v>14</v>
      </c>
      <c r="L31" s="288">
        <v>8</v>
      </c>
    </row>
    <row r="32" spans="1:16" ht="13.5" thickBot="1" x14ac:dyDescent="0.25">
      <c r="A32" s="629"/>
      <c r="B32" s="634"/>
      <c r="C32" s="634"/>
      <c r="D32" s="168" t="s">
        <v>4</v>
      </c>
      <c r="E32" s="288">
        <v>153</v>
      </c>
      <c r="F32" s="288">
        <v>20</v>
      </c>
      <c r="G32" s="288">
        <v>10</v>
      </c>
      <c r="H32" s="288">
        <v>25</v>
      </c>
      <c r="I32" s="288">
        <v>45</v>
      </c>
      <c r="J32" s="288">
        <v>5</v>
      </c>
      <c r="K32" s="288">
        <v>39</v>
      </c>
      <c r="L32" s="288">
        <v>9</v>
      </c>
    </row>
    <row r="33" spans="1:12" ht="13.5" thickBot="1" x14ac:dyDescent="0.25">
      <c r="A33" s="629"/>
      <c r="B33" s="634"/>
      <c r="C33" s="634"/>
      <c r="D33" s="168" t="s">
        <v>5</v>
      </c>
      <c r="E33" s="169">
        <v>0</v>
      </c>
      <c r="F33" s="169">
        <v>0</v>
      </c>
      <c r="G33" s="169">
        <v>0</v>
      </c>
      <c r="H33" s="169">
        <v>0</v>
      </c>
      <c r="I33" s="169">
        <v>0</v>
      </c>
      <c r="J33" s="169">
        <v>0</v>
      </c>
      <c r="K33" s="169">
        <v>0</v>
      </c>
      <c r="L33" s="169">
        <v>0</v>
      </c>
    </row>
    <row r="34" spans="1:12" ht="13.5" thickBot="1" x14ac:dyDescent="0.25">
      <c r="A34" s="629"/>
      <c r="B34" s="635"/>
      <c r="C34" s="635"/>
      <c r="D34" s="168" t="s">
        <v>6</v>
      </c>
      <c r="E34" s="169">
        <v>0</v>
      </c>
      <c r="F34" s="169">
        <v>0</v>
      </c>
      <c r="G34" s="169">
        <v>0</v>
      </c>
      <c r="H34" s="169">
        <v>0</v>
      </c>
      <c r="I34" s="169">
        <v>0</v>
      </c>
      <c r="J34" s="169">
        <v>0</v>
      </c>
      <c r="K34" s="169">
        <v>0</v>
      </c>
      <c r="L34" s="169">
        <v>0</v>
      </c>
    </row>
    <row r="35" spans="1:12" ht="26.25" thickBot="1" x14ac:dyDescent="0.25">
      <c r="A35" s="629"/>
      <c r="B35" s="633" t="s">
        <v>82</v>
      </c>
      <c r="C35" s="633">
        <v>2013</v>
      </c>
      <c r="D35" s="168" t="s">
        <v>78</v>
      </c>
      <c r="E35" s="169">
        <v>3863</v>
      </c>
      <c r="F35" s="169">
        <v>514</v>
      </c>
      <c r="G35" s="169">
        <v>89</v>
      </c>
      <c r="H35" s="169">
        <v>577</v>
      </c>
      <c r="I35" s="169">
        <v>2106</v>
      </c>
      <c r="J35" s="169">
        <v>48</v>
      </c>
      <c r="K35" s="169">
        <v>215</v>
      </c>
      <c r="L35" s="169">
        <v>314</v>
      </c>
    </row>
    <row r="36" spans="1:12" ht="13.5" thickBot="1" x14ac:dyDescent="0.25">
      <c r="A36" s="629"/>
      <c r="B36" s="634"/>
      <c r="C36" s="634"/>
      <c r="D36" s="168" t="s">
        <v>7</v>
      </c>
      <c r="E36" s="169">
        <v>1273</v>
      </c>
      <c r="F36" s="169">
        <v>232</v>
      </c>
      <c r="G36" s="169">
        <v>20</v>
      </c>
      <c r="H36" s="169">
        <v>136</v>
      </c>
      <c r="I36" s="169">
        <v>747</v>
      </c>
      <c r="J36" s="169">
        <v>12</v>
      </c>
      <c r="K36" s="169">
        <v>40</v>
      </c>
      <c r="L36" s="169">
        <v>86</v>
      </c>
    </row>
    <row r="37" spans="1:12" ht="13.5" thickBot="1" x14ac:dyDescent="0.25">
      <c r="A37" s="629"/>
      <c r="B37" s="634"/>
      <c r="C37" s="634"/>
      <c r="D37" s="168" t="s">
        <v>4</v>
      </c>
      <c r="E37" s="169">
        <v>1155</v>
      </c>
      <c r="F37" s="169">
        <v>96</v>
      </c>
      <c r="G37" s="169">
        <v>23</v>
      </c>
      <c r="H37" s="169">
        <v>126</v>
      </c>
      <c r="I37" s="169">
        <v>755</v>
      </c>
      <c r="J37" s="169">
        <v>15</v>
      </c>
      <c r="K37" s="169">
        <v>46</v>
      </c>
      <c r="L37" s="169">
        <v>94</v>
      </c>
    </row>
    <row r="38" spans="1:12" ht="13.5" thickBot="1" x14ac:dyDescent="0.25">
      <c r="A38" s="629"/>
      <c r="B38" s="634"/>
      <c r="C38" s="634"/>
      <c r="D38" s="168" t="s">
        <v>5</v>
      </c>
      <c r="E38" s="169">
        <v>714</v>
      </c>
      <c r="F38" s="169">
        <v>96</v>
      </c>
      <c r="G38" s="169">
        <v>20</v>
      </c>
      <c r="H38" s="169">
        <v>148</v>
      </c>
      <c r="I38" s="169">
        <v>299</v>
      </c>
      <c r="J38" s="169">
        <v>8</v>
      </c>
      <c r="K38" s="169">
        <v>60</v>
      </c>
      <c r="L38" s="169">
        <v>83</v>
      </c>
    </row>
    <row r="39" spans="1:12" ht="13.5" thickBot="1" x14ac:dyDescent="0.25">
      <c r="A39" s="629"/>
      <c r="B39" s="634"/>
      <c r="C39" s="635"/>
      <c r="D39" s="168" t="s">
        <v>6</v>
      </c>
      <c r="E39" s="169">
        <v>721</v>
      </c>
      <c r="F39" s="169">
        <v>90</v>
      </c>
      <c r="G39" s="169">
        <v>26</v>
      </c>
      <c r="H39" s="169">
        <v>167</v>
      </c>
      <c r="I39" s="169">
        <v>305</v>
      </c>
      <c r="J39" s="169">
        <v>13</v>
      </c>
      <c r="K39" s="169">
        <v>69</v>
      </c>
      <c r="L39" s="169">
        <v>51</v>
      </c>
    </row>
    <row r="40" spans="1:12" ht="26.25" thickBot="1" x14ac:dyDescent="0.25">
      <c r="A40" s="629"/>
      <c r="B40" s="634"/>
      <c r="C40" s="633">
        <v>2014</v>
      </c>
      <c r="D40" s="168" t="s">
        <v>78</v>
      </c>
      <c r="E40" s="169">
        <v>1585</v>
      </c>
      <c r="F40" s="169">
        <v>164</v>
      </c>
      <c r="G40" s="169">
        <v>70</v>
      </c>
      <c r="H40" s="169">
        <v>535</v>
      </c>
      <c r="I40" s="169">
        <v>695</v>
      </c>
      <c r="J40" s="169">
        <v>27</v>
      </c>
      <c r="K40" s="169">
        <v>18</v>
      </c>
      <c r="L40" s="169">
        <v>76</v>
      </c>
    </row>
    <row r="41" spans="1:12" ht="13.5" thickBot="1" x14ac:dyDescent="0.25">
      <c r="A41" s="629"/>
      <c r="B41" s="634"/>
      <c r="C41" s="634"/>
      <c r="D41" s="168" t="s">
        <v>7</v>
      </c>
      <c r="E41" s="169">
        <v>594</v>
      </c>
      <c r="F41" s="169">
        <v>56</v>
      </c>
      <c r="G41" s="169">
        <v>16</v>
      </c>
      <c r="H41" s="169">
        <v>217</v>
      </c>
      <c r="I41" s="169">
        <v>248</v>
      </c>
      <c r="J41" s="169">
        <v>11</v>
      </c>
      <c r="K41" s="169">
        <v>0</v>
      </c>
      <c r="L41" s="169">
        <v>46</v>
      </c>
    </row>
    <row r="42" spans="1:12" ht="13.5" thickBot="1" x14ac:dyDescent="0.25">
      <c r="A42" s="629"/>
      <c r="B42" s="634"/>
      <c r="C42" s="634"/>
      <c r="D42" s="168" t="s">
        <v>4</v>
      </c>
      <c r="E42" s="169">
        <v>369</v>
      </c>
      <c r="F42" s="169">
        <v>40</v>
      </c>
      <c r="G42" s="169">
        <v>16</v>
      </c>
      <c r="H42" s="169">
        <v>112</v>
      </c>
      <c r="I42" s="169">
        <v>179</v>
      </c>
      <c r="J42" s="169">
        <v>2</v>
      </c>
      <c r="K42" s="169">
        <v>7</v>
      </c>
      <c r="L42" s="169">
        <v>13</v>
      </c>
    </row>
    <row r="43" spans="1:12" ht="13.5" thickBot="1" x14ac:dyDescent="0.25">
      <c r="A43" s="629"/>
      <c r="B43" s="634"/>
      <c r="C43" s="634"/>
      <c r="D43" s="168" t="s">
        <v>5</v>
      </c>
      <c r="E43" s="169">
        <v>319</v>
      </c>
      <c r="F43" s="169">
        <v>39</v>
      </c>
      <c r="G43" s="169">
        <v>23</v>
      </c>
      <c r="H43" s="169">
        <v>96</v>
      </c>
      <c r="I43" s="169">
        <v>146</v>
      </c>
      <c r="J43" s="169">
        <v>7</v>
      </c>
      <c r="K43" s="169">
        <v>2</v>
      </c>
      <c r="L43" s="169">
        <v>6</v>
      </c>
    </row>
    <row r="44" spans="1:12" ht="13.5" thickBot="1" x14ac:dyDescent="0.25">
      <c r="A44" s="629"/>
      <c r="B44" s="634"/>
      <c r="C44" s="635"/>
      <c r="D44" s="168" t="s">
        <v>6</v>
      </c>
      <c r="E44" s="169">
        <v>303</v>
      </c>
      <c r="F44" s="169">
        <v>29</v>
      </c>
      <c r="G44" s="169">
        <v>15</v>
      </c>
      <c r="H44" s="169">
        <v>110</v>
      </c>
      <c r="I44" s="169">
        <v>122</v>
      </c>
      <c r="J44" s="169">
        <v>7</v>
      </c>
      <c r="K44" s="169">
        <v>9</v>
      </c>
      <c r="L44" s="169">
        <v>11</v>
      </c>
    </row>
    <row r="45" spans="1:12" ht="26.25" thickBot="1" x14ac:dyDescent="0.25">
      <c r="A45" s="629"/>
      <c r="B45" s="634"/>
      <c r="C45" s="633">
        <v>2015</v>
      </c>
      <c r="D45" s="168" t="s">
        <v>78</v>
      </c>
      <c r="E45" s="288">
        <v>616</v>
      </c>
      <c r="F45" s="288">
        <v>83</v>
      </c>
      <c r="G45" s="288">
        <v>27</v>
      </c>
      <c r="H45" s="288">
        <v>205</v>
      </c>
      <c r="I45" s="288">
        <v>214</v>
      </c>
      <c r="J45" s="288">
        <v>9</v>
      </c>
      <c r="K45" s="288">
        <v>32</v>
      </c>
      <c r="L45" s="288">
        <v>46</v>
      </c>
    </row>
    <row r="46" spans="1:12" ht="13.5" thickBot="1" x14ac:dyDescent="0.25">
      <c r="A46" s="629"/>
      <c r="B46" s="634"/>
      <c r="C46" s="634"/>
      <c r="D46" s="168" t="s">
        <v>7</v>
      </c>
      <c r="E46" s="288">
        <v>303</v>
      </c>
      <c r="F46" s="288">
        <v>36</v>
      </c>
      <c r="G46" s="288">
        <v>17</v>
      </c>
      <c r="H46" s="288">
        <v>83</v>
      </c>
      <c r="I46" s="288">
        <v>131</v>
      </c>
      <c r="J46" s="288">
        <v>2</v>
      </c>
      <c r="K46" s="288">
        <v>11</v>
      </c>
      <c r="L46" s="288">
        <v>23</v>
      </c>
    </row>
    <row r="47" spans="1:12" ht="13.5" thickBot="1" x14ac:dyDescent="0.25">
      <c r="A47" s="629"/>
      <c r="B47" s="634"/>
      <c r="C47" s="634"/>
      <c r="D47" s="168" t="s">
        <v>4</v>
      </c>
      <c r="E47" s="288">
        <v>313</v>
      </c>
      <c r="F47" s="288">
        <v>47</v>
      </c>
      <c r="G47" s="288">
        <v>10</v>
      </c>
      <c r="H47" s="288">
        <v>122</v>
      </c>
      <c r="I47" s="288">
        <v>83</v>
      </c>
      <c r="J47" s="288">
        <v>7</v>
      </c>
      <c r="K47" s="288">
        <v>21</v>
      </c>
      <c r="L47" s="288">
        <v>23</v>
      </c>
    </row>
    <row r="48" spans="1:12" ht="13.5" thickBot="1" x14ac:dyDescent="0.25">
      <c r="A48" s="629"/>
      <c r="B48" s="634"/>
      <c r="C48" s="634"/>
      <c r="D48" s="168" t="s">
        <v>5</v>
      </c>
      <c r="E48" s="169">
        <v>0</v>
      </c>
      <c r="F48" s="169">
        <v>0</v>
      </c>
      <c r="G48" s="169">
        <v>0</v>
      </c>
      <c r="H48" s="169">
        <v>0</v>
      </c>
      <c r="I48" s="169">
        <v>0</v>
      </c>
      <c r="J48" s="169">
        <v>0</v>
      </c>
      <c r="K48" s="169">
        <v>0</v>
      </c>
      <c r="L48" s="169">
        <v>0</v>
      </c>
    </row>
    <row r="49" spans="1:12" ht="13.5" thickBot="1" x14ac:dyDescent="0.25">
      <c r="A49" s="629"/>
      <c r="B49" s="635"/>
      <c r="C49" s="635"/>
      <c r="D49" s="168" t="s">
        <v>6</v>
      </c>
      <c r="E49" s="169">
        <v>0</v>
      </c>
      <c r="F49" s="169">
        <v>0</v>
      </c>
      <c r="G49" s="169">
        <v>0</v>
      </c>
      <c r="H49" s="169">
        <v>0</v>
      </c>
      <c r="I49" s="169">
        <v>0</v>
      </c>
      <c r="J49" s="169">
        <v>0</v>
      </c>
      <c r="K49" s="169">
        <v>0</v>
      </c>
      <c r="L49" s="169">
        <v>0</v>
      </c>
    </row>
    <row r="50" spans="1:12" ht="26.25" thickBot="1" x14ac:dyDescent="0.25">
      <c r="A50" s="629"/>
      <c r="B50" s="633" t="s">
        <v>83</v>
      </c>
      <c r="C50" s="633">
        <v>2013</v>
      </c>
      <c r="D50" s="168" t="s">
        <v>78</v>
      </c>
      <c r="E50" s="169">
        <v>114</v>
      </c>
      <c r="F50" s="169">
        <v>24</v>
      </c>
      <c r="G50" s="169">
        <v>4</v>
      </c>
      <c r="H50" s="169">
        <v>14</v>
      </c>
      <c r="I50" s="169">
        <v>55</v>
      </c>
      <c r="J50" s="169">
        <v>1</v>
      </c>
      <c r="K50" s="169">
        <v>15</v>
      </c>
      <c r="L50" s="169">
        <v>1</v>
      </c>
    </row>
    <row r="51" spans="1:12" ht="13.5" thickBot="1" x14ac:dyDescent="0.25">
      <c r="A51" s="629"/>
      <c r="B51" s="634"/>
      <c r="C51" s="634"/>
      <c r="D51" s="168" t="s">
        <v>7</v>
      </c>
      <c r="E51" s="169">
        <v>38</v>
      </c>
      <c r="F51" s="169">
        <v>12</v>
      </c>
      <c r="G51" s="169">
        <v>1</v>
      </c>
      <c r="H51" s="169">
        <v>3</v>
      </c>
      <c r="I51" s="169">
        <v>21</v>
      </c>
      <c r="J51" s="169">
        <v>0</v>
      </c>
      <c r="K51" s="169">
        <v>1</v>
      </c>
      <c r="L51" s="169">
        <v>0</v>
      </c>
    </row>
    <row r="52" spans="1:12" ht="13.5" thickBot="1" x14ac:dyDescent="0.25">
      <c r="A52" s="629"/>
      <c r="B52" s="634"/>
      <c r="C52" s="634"/>
      <c r="D52" s="168" t="s">
        <v>4</v>
      </c>
      <c r="E52" s="169">
        <v>41</v>
      </c>
      <c r="F52" s="169">
        <v>6</v>
      </c>
      <c r="G52" s="169">
        <v>2</v>
      </c>
      <c r="H52" s="169">
        <v>4</v>
      </c>
      <c r="I52" s="169">
        <v>20</v>
      </c>
      <c r="J52" s="169">
        <v>1</v>
      </c>
      <c r="K52" s="169">
        <v>7</v>
      </c>
      <c r="L52" s="169">
        <v>1</v>
      </c>
    </row>
    <row r="53" spans="1:12" ht="13.5" thickBot="1" x14ac:dyDescent="0.25">
      <c r="A53" s="629"/>
      <c r="B53" s="634"/>
      <c r="C53" s="634"/>
      <c r="D53" s="168" t="s">
        <v>5</v>
      </c>
      <c r="E53" s="169">
        <v>17</v>
      </c>
      <c r="F53" s="169">
        <v>4</v>
      </c>
      <c r="G53" s="169">
        <v>0</v>
      </c>
      <c r="H53" s="169">
        <v>4</v>
      </c>
      <c r="I53" s="169">
        <v>7</v>
      </c>
      <c r="J53" s="169">
        <v>0</v>
      </c>
      <c r="K53" s="169">
        <v>2</v>
      </c>
      <c r="L53" s="169">
        <v>0</v>
      </c>
    </row>
    <row r="54" spans="1:12" ht="13.5" thickBot="1" x14ac:dyDescent="0.25">
      <c r="A54" s="629"/>
      <c r="B54" s="634"/>
      <c r="C54" s="635"/>
      <c r="D54" s="168" t="s">
        <v>6</v>
      </c>
      <c r="E54" s="169">
        <v>18</v>
      </c>
      <c r="F54" s="169">
        <v>2</v>
      </c>
      <c r="G54" s="169">
        <v>1</v>
      </c>
      <c r="H54" s="169">
        <v>3</v>
      </c>
      <c r="I54" s="169">
        <v>7</v>
      </c>
      <c r="J54" s="169">
        <v>0</v>
      </c>
      <c r="K54" s="169">
        <v>5</v>
      </c>
      <c r="L54" s="169">
        <v>0</v>
      </c>
    </row>
    <row r="55" spans="1:12" ht="26.25" thickBot="1" x14ac:dyDescent="0.25">
      <c r="A55" s="629"/>
      <c r="B55" s="634"/>
      <c r="C55" s="633">
        <v>2014</v>
      </c>
      <c r="D55" s="168" t="s">
        <v>78</v>
      </c>
      <c r="E55" s="169">
        <v>74</v>
      </c>
      <c r="F55" s="169">
        <v>20</v>
      </c>
      <c r="G55" s="169">
        <v>10</v>
      </c>
      <c r="H55" s="169">
        <v>10</v>
      </c>
      <c r="I55" s="169">
        <v>21</v>
      </c>
      <c r="J55" s="169">
        <v>4</v>
      </c>
      <c r="K55" s="169">
        <v>6</v>
      </c>
      <c r="L55" s="169">
        <v>3</v>
      </c>
    </row>
    <row r="56" spans="1:12" ht="13.5" thickBot="1" x14ac:dyDescent="0.25">
      <c r="A56" s="629"/>
      <c r="B56" s="634"/>
      <c r="C56" s="634"/>
      <c r="D56" s="168" t="s">
        <v>7</v>
      </c>
      <c r="E56" s="169">
        <v>12</v>
      </c>
      <c r="F56" s="169">
        <v>7</v>
      </c>
      <c r="G56" s="169">
        <v>2</v>
      </c>
      <c r="H56" s="169">
        <v>2</v>
      </c>
      <c r="I56" s="169">
        <v>1</v>
      </c>
      <c r="J56" s="169">
        <v>0</v>
      </c>
      <c r="K56" s="169">
        <v>0</v>
      </c>
      <c r="L56" s="169">
        <v>0</v>
      </c>
    </row>
    <row r="57" spans="1:12" ht="13.5" thickBot="1" x14ac:dyDescent="0.25">
      <c r="A57" s="629"/>
      <c r="B57" s="634"/>
      <c r="C57" s="634"/>
      <c r="D57" s="168" t="s">
        <v>4</v>
      </c>
      <c r="E57" s="169">
        <v>25</v>
      </c>
      <c r="F57" s="169">
        <v>8</v>
      </c>
      <c r="G57" s="169">
        <v>1</v>
      </c>
      <c r="H57" s="169">
        <v>4</v>
      </c>
      <c r="I57" s="169">
        <v>9</v>
      </c>
      <c r="J57" s="169">
        <v>0</v>
      </c>
      <c r="K57" s="169">
        <v>2</v>
      </c>
      <c r="L57" s="169">
        <v>1</v>
      </c>
    </row>
    <row r="58" spans="1:12" ht="13.5" thickBot="1" x14ac:dyDescent="0.25">
      <c r="A58" s="629"/>
      <c r="B58" s="634"/>
      <c r="C58" s="634"/>
      <c r="D58" s="168" t="s">
        <v>5</v>
      </c>
      <c r="E58" s="169">
        <v>20</v>
      </c>
      <c r="F58" s="169">
        <v>5</v>
      </c>
      <c r="G58" s="169">
        <v>4</v>
      </c>
      <c r="H58" s="169">
        <v>3</v>
      </c>
      <c r="I58" s="169">
        <v>5</v>
      </c>
      <c r="J58" s="169">
        <v>1</v>
      </c>
      <c r="K58" s="169">
        <v>1</v>
      </c>
      <c r="L58" s="169">
        <v>1</v>
      </c>
    </row>
    <row r="59" spans="1:12" ht="13.5" thickBot="1" x14ac:dyDescent="0.25">
      <c r="A59" s="629"/>
      <c r="B59" s="634"/>
      <c r="C59" s="635"/>
      <c r="D59" s="168" t="s">
        <v>6</v>
      </c>
      <c r="E59" s="169">
        <v>17</v>
      </c>
      <c r="F59" s="169">
        <v>0</v>
      </c>
      <c r="G59" s="169">
        <v>3</v>
      </c>
      <c r="H59" s="169">
        <v>1</v>
      </c>
      <c r="I59" s="169">
        <v>6</v>
      </c>
      <c r="J59" s="169">
        <v>3</v>
      </c>
      <c r="K59" s="169">
        <v>3</v>
      </c>
      <c r="L59" s="169">
        <v>1</v>
      </c>
    </row>
    <row r="60" spans="1:12" ht="26.25" thickBot="1" x14ac:dyDescent="0.25">
      <c r="A60" s="629"/>
      <c r="B60" s="634"/>
      <c r="C60" s="633">
        <v>2015</v>
      </c>
      <c r="D60" s="168" t="s">
        <v>78</v>
      </c>
      <c r="E60" s="288">
        <v>59</v>
      </c>
      <c r="F60" s="288">
        <v>8</v>
      </c>
      <c r="G60" s="288">
        <v>9</v>
      </c>
      <c r="H60" s="288">
        <v>10</v>
      </c>
      <c r="I60" s="288">
        <v>11</v>
      </c>
      <c r="J60" s="288">
        <v>5</v>
      </c>
      <c r="K60" s="288">
        <v>14</v>
      </c>
      <c r="L60" s="288">
        <v>2</v>
      </c>
    </row>
    <row r="61" spans="1:12" ht="13.5" thickBot="1" x14ac:dyDescent="0.25">
      <c r="A61" s="629"/>
      <c r="B61" s="634"/>
      <c r="C61" s="634"/>
      <c r="D61" s="168" t="s">
        <v>7</v>
      </c>
      <c r="E61" s="288">
        <v>35</v>
      </c>
      <c r="F61" s="288">
        <v>7</v>
      </c>
      <c r="G61" s="288">
        <v>8</v>
      </c>
      <c r="H61" s="288">
        <v>8</v>
      </c>
      <c r="I61" s="288">
        <v>3</v>
      </c>
      <c r="J61" s="288">
        <v>3</v>
      </c>
      <c r="K61" s="288">
        <v>6</v>
      </c>
      <c r="L61" s="288">
        <v>0</v>
      </c>
    </row>
    <row r="62" spans="1:12" ht="13.5" thickBot="1" x14ac:dyDescent="0.25">
      <c r="A62" s="629"/>
      <c r="B62" s="634"/>
      <c r="C62" s="634"/>
      <c r="D62" s="168" t="s">
        <v>4</v>
      </c>
      <c r="E62" s="288">
        <v>24</v>
      </c>
      <c r="F62" s="288">
        <v>1</v>
      </c>
      <c r="G62" s="288">
        <v>1</v>
      </c>
      <c r="H62" s="288">
        <v>2</v>
      </c>
      <c r="I62" s="288">
        <v>8</v>
      </c>
      <c r="J62" s="288">
        <v>2</v>
      </c>
      <c r="K62" s="288">
        <v>8</v>
      </c>
      <c r="L62" s="288">
        <v>2</v>
      </c>
    </row>
    <row r="63" spans="1:12" ht="13.5" thickBot="1" x14ac:dyDescent="0.25">
      <c r="A63" s="629"/>
      <c r="B63" s="634"/>
      <c r="C63" s="634"/>
      <c r="D63" s="168" t="s">
        <v>5</v>
      </c>
      <c r="E63" s="169">
        <v>0</v>
      </c>
      <c r="F63" s="169">
        <v>0</v>
      </c>
      <c r="G63" s="169">
        <v>0</v>
      </c>
      <c r="H63" s="169">
        <v>0</v>
      </c>
      <c r="I63" s="169">
        <v>0</v>
      </c>
      <c r="J63" s="169">
        <v>0</v>
      </c>
      <c r="K63" s="169">
        <v>0</v>
      </c>
      <c r="L63" s="169">
        <v>0</v>
      </c>
    </row>
    <row r="64" spans="1:12" ht="13.5" thickBot="1" x14ac:dyDescent="0.25">
      <c r="A64" s="629"/>
      <c r="B64" s="635"/>
      <c r="C64" s="635"/>
      <c r="D64" s="168" t="s">
        <v>6</v>
      </c>
      <c r="E64" s="169">
        <v>0</v>
      </c>
      <c r="F64" s="169">
        <v>0</v>
      </c>
      <c r="G64" s="169">
        <v>0</v>
      </c>
      <c r="H64" s="169">
        <v>0</v>
      </c>
      <c r="I64" s="169">
        <v>0</v>
      </c>
      <c r="J64" s="169">
        <v>0</v>
      </c>
      <c r="K64" s="169">
        <v>0</v>
      </c>
      <c r="L64" s="169">
        <v>0</v>
      </c>
    </row>
    <row r="65" spans="1:12" ht="26.25" thickBot="1" x14ac:dyDescent="0.25">
      <c r="A65" s="629"/>
      <c r="B65" s="633" t="s">
        <v>89</v>
      </c>
      <c r="C65" s="633">
        <v>2013</v>
      </c>
      <c r="D65" s="168" t="s">
        <v>78</v>
      </c>
      <c r="E65" s="169">
        <v>4</v>
      </c>
      <c r="F65" s="169">
        <v>0</v>
      </c>
      <c r="G65" s="169">
        <v>1</v>
      </c>
      <c r="H65" s="169">
        <v>2</v>
      </c>
      <c r="I65" s="169">
        <v>1</v>
      </c>
      <c r="J65" s="169">
        <v>0</v>
      </c>
      <c r="K65" s="169">
        <v>0</v>
      </c>
      <c r="L65" s="169">
        <v>0</v>
      </c>
    </row>
    <row r="66" spans="1:12" ht="13.5" thickBot="1" x14ac:dyDescent="0.25">
      <c r="A66" s="629"/>
      <c r="B66" s="634"/>
      <c r="C66" s="634"/>
      <c r="D66" s="168" t="s">
        <v>7</v>
      </c>
      <c r="E66" s="169">
        <v>0</v>
      </c>
      <c r="F66" s="169">
        <v>0</v>
      </c>
      <c r="G66" s="169">
        <v>0</v>
      </c>
      <c r="H66" s="169">
        <v>0</v>
      </c>
      <c r="I66" s="169">
        <v>0</v>
      </c>
      <c r="J66" s="169">
        <v>0</v>
      </c>
      <c r="K66" s="169">
        <v>0</v>
      </c>
      <c r="L66" s="169">
        <v>0</v>
      </c>
    </row>
    <row r="67" spans="1:12" ht="13.5" thickBot="1" x14ac:dyDescent="0.25">
      <c r="A67" s="629"/>
      <c r="B67" s="634"/>
      <c r="C67" s="634"/>
      <c r="D67" s="168" t="s">
        <v>4</v>
      </c>
      <c r="E67" s="169">
        <v>2</v>
      </c>
      <c r="F67" s="169">
        <v>0</v>
      </c>
      <c r="G67" s="169">
        <v>0</v>
      </c>
      <c r="H67" s="169">
        <v>1</v>
      </c>
      <c r="I67" s="169">
        <v>1</v>
      </c>
      <c r="J67" s="169">
        <v>0</v>
      </c>
      <c r="K67" s="169">
        <v>0</v>
      </c>
      <c r="L67" s="169">
        <v>0</v>
      </c>
    </row>
    <row r="68" spans="1:12" ht="13.5" thickBot="1" x14ac:dyDescent="0.25">
      <c r="A68" s="629"/>
      <c r="B68" s="634"/>
      <c r="C68" s="634"/>
      <c r="D68" s="168" t="s">
        <v>5</v>
      </c>
      <c r="E68" s="169">
        <v>2</v>
      </c>
      <c r="F68" s="169">
        <v>0</v>
      </c>
      <c r="G68" s="169">
        <v>1</v>
      </c>
      <c r="H68" s="169">
        <v>1</v>
      </c>
      <c r="I68" s="169">
        <v>0</v>
      </c>
      <c r="J68" s="169">
        <v>0</v>
      </c>
      <c r="K68" s="169">
        <v>0</v>
      </c>
      <c r="L68" s="169">
        <v>0</v>
      </c>
    </row>
    <row r="69" spans="1:12" ht="13.5" thickBot="1" x14ac:dyDescent="0.25">
      <c r="A69" s="629"/>
      <c r="B69" s="634"/>
      <c r="C69" s="635"/>
      <c r="D69" s="168" t="s">
        <v>6</v>
      </c>
      <c r="E69" s="169">
        <v>0</v>
      </c>
      <c r="F69" s="169">
        <v>0</v>
      </c>
      <c r="G69" s="169">
        <v>0</v>
      </c>
      <c r="H69" s="169">
        <v>0</v>
      </c>
      <c r="I69" s="169">
        <v>0</v>
      </c>
      <c r="J69" s="169">
        <v>0</v>
      </c>
      <c r="K69" s="169">
        <v>0</v>
      </c>
      <c r="L69" s="169">
        <v>0</v>
      </c>
    </row>
    <row r="70" spans="1:12" ht="26.25" thickBot="1" x14ac:dyDescent="0.25">
      <c r="A70" s="629"/>
      <c r="B70" s="634"/>
      <c r="C70" s="633">
        <v>2014</v>
      </c>
      <c r="D70" s="168" t="s">
        <v>78</v>
      </c>
      <c r="E70" s="169">
        <v>4</v>
      </c>
      <c r="F70" s="169">
        <v>1</v>
      </c>
      <c r="G70" s="169">
        <v>0</v>
      </c>
      <c r="H70" s="169">
        <v>0</v>
      </c>
      <c r="I70" s="169">
        <v>3</v>
      </c>
      <c r="J70" s="169">
        <v>0</v>
      </c>
      <c r="K70" s="169">
        <v>0</v>
      </c>
      <c r="L70" s="169">
        <v>0</v>
      </c>
    </row>
    <row r="71" spans="1:12" ht="13.5" thickBot="1" x14ac:dyDescent="0.25">
      <c r="A71" s="629"/>
      <c r="B71" s="634"/>
      <c r="C71" s="634"/>
      <c r="D71" s="168" t="s">
        <v>7</v>
      </c>
      <c r="E71" s="169">
        <v>4</v>
      </c>
      <c r="F71" s="169">
        <v>1</v>
      </c>
      <c r="G71" s="169">
        <v>0</v>
      </c>
      <c r="H71" s="169">
        <v>0</v>
      </c>
      <c r="I71" s="169">
        <v>3</v>
      </c>
      <c r="J71" s="169">
        <v>0</v>
      </c>
      <c r="K71" s="169">
        <v>0</v>
      </c>
      <c r="L71" s="169">
        <v>0</v>
      </c>
    </row>
    <row r="72" spans="1:12" ht="13.5" thickBot="1" x14ac:dyDescent="0.25">
      <c r="A72" s="629"/>
      <c r="B72" s="634"/>
      <c r="C72" s="634"/>
      <c r="D72" s="168" t="s">
        <v>4</v>
      </c>
      <c r="E72" s="169">
        <v>0</v>
      </c>
      <c r="F72" s="169">
        <v>0</v>
      </c>
      <c r="G72" s="169">
        <v>0</v>
      </c>
      <c r="H72" s="169">
        <v>0</v>
      </c>
      <c r="I72" s="169">
        <v>0</v>
      </c>
      <c r="J72" s="169">
        <v>0</v>
      </c>
      <c r="K72" s="169">
        <v>0</v>
      </c>
      <c r="L72" s="169">
        <v>0</v>
      </c>
    </row>
    <row r="73" spans="1:12" ht="13.5" thickBot="1" x14ac:dyDescent="0.25">
      <c r="A73" s="629"/>
      <c r="B73" s="634"/>
      <c r="C73" s="634"/>
      <c r="D73" s="168" t="s">
        <v>5</v>
      </c>
      <c r="E73" s="169">
        <v>0</v>
      </c>
      <c r="F73" s="169">
        <v>0</v>
      </c>
      <c r="G73" s="169">
        <v>0</v>
      </c>
      <c r="H73" s="169">
        <v>0</v>
      </c>
      <c r="I73" s="169">
        <v>0</v>
      </c>
      <c r="J73" s="169">
        <v>0</v>
      </c>
      <c r="K73" s="169">
        <v>0</v>
      </c>
      <c r="L73" s="169">
        <v>0</v>
      </c>
    </row>
    <row r="74" spans="1:12" ht="13.5" thickBot="1" x14ac:dyDescent="0.25">
      <c r="A74" s="629"/>
      <c r="B74" s="634"/>
      <c r="C74" s="635"/>
      <c r="D74" s="168" t="s">
        <v>6</v>
      </c>
      <c r="E74" s="169">
        <v>0</v>
      </c>
      <c r="F74" s="169">
        <v>0</v>
      </c>
      <c r="G74" s="169">
        <v>0</v>
      </c>
      <c r="H74" s="169">
        <v>0</v>
      </c>
      <c r="I74" s="169">
        <v>0</v>
      </c>
      <c r="J74" s="169">
        <v>0</v>
      </c>
      <c r="K74" s="169">
        <v>0</v>
      </c>
      <c r="L74" s="169">
        <v>0</v>
      </c>
    </row>
    <row r="75" spans="1:12" ht="26.25" thickBot="1" x14ac:dyDescent="0.25">
      <c r="A75" s="629"/>
      <c r="B75" s="634"/>
      <c r="C75" s="633">
        <v>2015</v>
      </c>
      <c r="D75" s="168" t="s">
        <v>78</v>
      </c>
      <c r="E75" s="288">
        <v>0</v>
      </c>
      <c r="F75" s="288">
        <v>0</v>
      </c>
      <c r="G75" s="288">
        <v>0</v>
      </c>
      <c r="H75" s="288">
        <v>0</v>
      </c>
      <c r="I75" s="288">
        <v>0</v>
      </c>
      <c r="J75" s="288">
        <v>0</v>
      </c>
      <c r="K75" s="288">
        <v>0</v>
      </c>
      <c r="L75" s="288">
        <v>0</v>
      </c>
    </row>
    <row r="76" spans="1:12" ht="13.5" thickBot="1" x14ac:dyDescent="0.25">
      <c r="A76" s="629"/>
      <c r="B76" s="634"/>
      <c r="C76" s="634"/>
      <c r="D76" s="168" t="s">
        <v>7</v>
      </c>
      <c r="E76" s="288">
        <v>0</v>
      </c>
      <c r="F76" s="288">
        <v>0</v>
      </c>
      <c r="G76" s="288">
        <v>0</v>
      </c>
      <c r="H76" s="288">
        <v>0</v>
      </c>
      <c r="I76" s="288">
        <v>0</v>
      </c>
      <c r="J76" s="288">
        <v>0</v>
      </c>
      <c r="K76" s="288">
        <v>0</v>
      </c>
      <c r="L76" s="288">
        <v>0</v>
      </c>
    </row>
    <row r="77" spans="1:12" ht="13.5" thickBot="1" x14ac:dyDescent="0.25">
      <c r="A77" s="629"/>
      <c r="B77" s="634"/>
      <c r="C77" s="634"/>
      <c r="D77" s="168" t="s">
        <v>4</v>
      </c>
      <c r="E77" s="288">
        <v>0</v>
      </c>
      <c r="F77" s="288">
        <v>0</v>
      </c>
      <c r="G77" s="288">
        <v>0</v>
      </c>
      <c r="H77" s="288">
        <v>0</v>
      </c>
      <c r="I77" s="288">
        <v>0</v>
      </c>
      <c r="J77" s="288">
        <v>0</v>
      </c>
      <c r="K77" s="288">
        <v>0</v>
      </c>
      <c r="L77" s="288">
        <v>0</v>
      </c>
    </row>
    <row r="78" spans="1:12" ht="13.5" thickBot="1" x14ac:dyDescent="0.25">
      <c r="A78" s="629"/>
      <c r="B78" s="634"/>
      <c r="C78" s="634"/>
      <c r="D78" s="168" t="s">
        <v>5</v>
      </c>
      <c r="E78" s="169">
        <v>0</v>
      </c>
      <c r="F78" s="169">
        <v>0</v>
      </c>
      <c r="G78" s="169">
        <v>0</v>
      </c>
      <c r="H78" s="169">
        <v>0</v>
      </c>
      <c r="I78" s="169">
        <v>0</v>
      </c>
      <c r="J78" s="169">
        <v>0</v>
      </c>
      <c r="K78" s="169">
        <v>0</v>
      </c>
      <c r="L78" s="169">
        <v>0</v>
      </c>
    </row>
    <row r="79" spans="1:12" ht="13.5" thickBot="1" x14ac:dyDescent="0.25">
      <c r="A79" s="696"/>
      <c r="B79" s="635"/>
      <c r="C79" s="635"/>
      <c r="D79" s="168" t="s">
        <v>6</v>
      </c>
      <c r="E79" s="169">
        <v>0</v>
      </c>
      <c r="F79" s="169">
        <v>0</v>
      </c>
      <c r="G79" s="169">
        <v>0</v>
      </c>
      <c r="H79" s="169">
        <v>0</v>
      </c>
      <c r="I79" s="169">
        <v>0</v>
      </c>
      <c r="J79" s="169">
        <v>0</v>
      </c>
      <c r="K79" s="169">
        <v>0</v>
      </c>
      <c r="L79" s="169">
        <v>0</v>
      </c>
    </row>
    <row r="80" spans="1:12" ht="26.25" thickBot="1" x14ac:dyDescent="0.25">
      <c r="A80" s="628" t="s">
        <v>80</v>
      </c>
      <c r="B80" s="633" t="s">
        <v>78</v>
      </c>
      <c r="C80" s="633">
        <v>2013</v>
      </c>
      <c r="D80" s="168" t="s">
        <v>78</v>
      </c>
      <c r="E80" s="169">
        <v>1142</v>
      </c>
      <c r="F80" s="169">
        <v>137</v>
      </c>
      <c r="G80" s="169">
        <v>41</v>
      </c>
      <c r="H80" s="169">
        <v>141</v>
      </c>
      <c r="I80" s="169">
        <v>691</v>
      </c>
      <c r="J80" s="169">
        <v>15</v>
      </c>
      <c r="K80" s="169">
        <v>58</v>
      </c>
      <c r="L80" s="169">
        <v>59</v>
      </c>
    </row>
    <row r="81" spans="1:12" ht="13.5" thickBot="1" x14ac:dyDescent="0.25">
      <c r="A81" s="629"/>
      <c r="B81" s="634"/>
      <c r="C81" s="634"/>
      <c r="D81" s="168" t="s">
        <v>7</v>
      </c>
      <c r="E81" s="169">
        <v>388</v>
      </c>
      <c r="F81" s="169">
        <v>59</v>
      </c>
      <c r="G81" s="169">
        <v>11</v>
      </c>
      <c r="H81" s="169">
        <v>31</v>
      </c>
      <c r="I81" s="169">
        <v>247</v>
      </c>
      <c r="J81" s="169">
        <v>10</v>
      </c>
      <c r="K81" s="169">
        <v>15</v>
      </c>
      <c r="L81" s="169">
        <v>15</v>
      </c>
    </row>
    <row r="82" spans="1:12" ht="13.5" thickBot="1" x14ac:dyDescent="0.25">
      <c r="A82" s="629"/>
      <c r="B82" s="634"/>
      <c r="C82" s="634"/>
      <c r="D82" s="168" t="s">
        <v>4</v>
      </c>
      <c r="E82" s="169">
        <v>334</v>
      </c>
      <c r="F82" s="169">
        <v>32</v>
      </c>
      <c r="G82" s="169">
        <v>15</v>
      </c>
      <c r="H82" s="169">
        <v>30</v>
      </c>
      <c r="I82" s="169">
        <v>225</v>
      </c>
      <c r="J82" s="169">
        <v>3</v>
      </c>
      <c r="K82" s="169">
        <v>13</v>
      </c>
      <c r="L82" s="169">
        <v>16</v>
      </c>
    </row>
    <row r="83" spans="1:12" ht="13.5" thickBot="1" x14ac:dyDescent="0.25">
      <c r="A83" s="629"/>
      <c r="B83" s="634"/>
      <c r="C83" s="634"/>
      <c r="D83" s="168" t="s">
        <v>5</v>
      </c>
      <c r="E83" s="169">
        <v>177</v>
      </c>
      <c r="F83" s="169">
        <v>22</v>
      </c>
      <c r="G83" s="169">
        <v>6</v>
      </c>
      <c r="H83" s="169">
        <v>28</v>
      </c>
      <c r="I83" s="169">
        <v>88</v>
      </c>
      <c r="J83" s="169">
        <v>1</v>
      </c>
      <c r="K83" s="169">
        <v>13</v>
      </c>
      <c r="L83" s="169">
        <v>19</v>
      </c>
    </row>
    <row r="84" spans="1:12" ht="13.5" thickBot="1" x14ac:dyDescent="0.25">
      <c r="A84" s="629"/>
      <c r="B84" s="634"/>
      <c r="C84" s="635"/>
      <c r="D84" s="168" t="s">
        <v>6</v>
      </c>
      <c r="E84" s="169">
        <v>243</v>
      </c>
      <c r="F84" s="169">
        <v>24</v>
      </c>
      <c r="G84" s="169">
        <v>9</v>
      </c>
      <c r="H84" s="169">
        <v>52</v>
      </c>
      <c r="I84" s="169">
        <v>131</v>
      </c>
      <c r="J84" s="169">
        <v>1</v>
      </c>
      <c r="K84" s="169">
        <v>17</v>
      </c>
      <c r="L84" s="169">
        <v>9</v>
      </c>
    </row>
    <row r="85" spans="1:12" ht="26.25" thickBot="1" x14ac:dyDescent="0.25">
      <c r="A85" s="629"/>
      <c r="B85" s="634"/>
      <c r="C85" s="633">
        <v>2014</v>
      </c>
      <c r="D85" s="168" t="s">
        <v>78</v>
      </c>
      <c r="E85" s="169">
        <v>575</v>
      </c>
      <c r="F85" s="169">
        <v>58</v>
      </c>
      <c r="G85" s="169">
        <v>35</v>
      </c>
      <c r="H85" s="169">
        <v>165</v>
      </c>
      <c r="I85" s="169">
        <v>273</v>
      </c>
      <c r="J85" s="169">
        <v>17</v>
      </c>
      <c r="K85" s="169">
        <v>13</v>
      </c>
      <c r="L85" s="169">
        <v>14</v>
      </c>
    </row>
    <row r="86" spans="1:12" ht="13.5" thickBot="1" x14ac:dyDescent="0.25">
      <c r="A86" s="629"/>
      <c r="B86" s="634"/>
      <c r="C86" s="634"/>
      <c r="D86" s="168" t="s">
        <v>7</v>
      </c>
      <c r="E86" s="169">
        <v>184</v>
      </c>
      <c r="F86" s="169">
        <v>24</v>
      </c>
      <c r="G86" s="169">
        <v>11</v>
      </c>
      <c r="H86" s="169">
        <v>58</v>
      </c>
      <c r="I86" s="169">
        <v>83</v>
      </c>
      <c r="J86" s="169">
        <v>1</v>
      </c>
      <c r="K86" s="169">
        <v>0</v>
      </c>
      <c r="L86" s="169">
        <v>7</v>
      </c>
    </row>
    <row r="87" spans="1:12" ht="13.5" thickBot="1" x14ac:dyDescent="0.25">
      <c r="A87" s="629"/>
      <c r="B87" s="634"/>
      <c r="C87" s="634"/>
      <c r="D87" s="168" t="s">
        <v>4</v>
      </c>
      <c r="E87" s="169">
        <v>132</v>
      </c>
      <c r="F87" s="169">
        <v>13</v>
      </c>
      <c r="G87" s="169">
        <v>7</v>
      </c>
      <c r="H87" s="169">
        <v>42</v>
      </c>
      <c r="I87" s="169">
        <v>56</v>
      </c>
      <c r="J87" s="169">
        <v>3</v>
      </c>
      <c r="K87" s="169">
        <v>9</v>
      </c>
      <c r="L87" s="169">
        <v>2</v>
      </c>
    </row>
    <row r="88" spans="1:12" ht="13.5" thickBot="1" x14ac:dyDescent="0.25">
      <c r="A88" s="629"/>
      <c r="B88" s="634"/>
      <c r="C88" s="634"/>
      <c r="D88" s="168" t="s">
        <v>5</v>
      </c>
      <c r="E88" s="169">
        <v>131</v>
      </c>
      <c r="F88" s="169">
        <v>10</v>
      </c>
      <c r="G88" s="169">
        <v>7</v>
      </c>
      <c r="H88" s="169">
        <v>36</v>
      </c>
      <c r="I88" s="169">
        <v>67</v>
      </c>
      <c r="J88" s="169">
        <v>7</v>
      </c>
      <c r="K88" s="169">
        <v>1</v>
      </c>
      <c r="L88" s="169">
        <v>3</v>
      </c>
    </row>
    <row r="89" spans="1:12" ht="13.5" thickBot="1" x14ac:dyDescent="0.25">
      <c r="A89" s="629"/>
      <c r="B89" s="634"/>
      <c r="C89" s="635"/>
      <c r="D89" s="168" t="s">
        <v>6</v>
      </c>
      <c r="E89" s="169">
        <v>128</v>
      </c>
      <c r="F89" s="169">
        <v>11</v>
      </c>
      <c r="G89" s="169">
        <v>10</v>
      </c>
      <c r="H89" s="169">
        <v>29</v>
      </c>
      <c r="I89" s="169">
        <v>67</v>
      </c>
      <c r="J89" s="169">
        <v>6</v>
      </c>
      <c r="K89" s="169">
        <v>3</v>
      </c>
      <c r="L89" s="169">
        <v>2</v>
      </c>
    </row>
    <row r="90" spans="1:12" ht="26.25" thickBot="1" x14ac:dyDescent="0.25">
      <c r="A90" s="629"/>
      <c r="B90" s="634"/>
      <c r="C90" s="633">
        <v>2015</v>
      </c>
      <c r="D90" s="168" t="s">
        <v>78</v>
      </c>
      <c r="E90" s="288">
        <v>187</v>
      </c>
      <c r="F90" s="288">
        <v>13</v>
      </c>
      <c r="G90" s="288">
        <v>17</v>
      </c>
      <c r="H90" s="288">
        <v>37</v>
      </c>
      <c r="I90" s="288">
        <v>108</v>
      </c>
      <c r="J90" s="288">
        <v>5</v>
      </c>
      <c r="K90" s="288">
        <v>4</v>
      </c>
      <c r="L90" s="288">
        <v>3</v>
      </c>
    </row>
    <row r="91" spans="1:12" ht="13.5" thickBot="1" x14ac:dyDescent="0.25">
      <c r="A91" s="629"/>
      <c r="B91" s="634"/>
      <c r="C91" s="634"/>
      <c r="D91" s="168" t="s">
        <v>7</v>
      </c>
      <c r="E91" s="288">
        <v>105</v>
      </c>
      <c r="F91" s="288">
        <v>7</v>
      </c>
      <c r="G91" s="288">
        <v>9</v>
      </c>
      <c r="H91" s="288">
        <v>17</v>
      </c>
      <c r="I91" s="288">
        <v>67</v>
      </c>
      <c r="J91" s="288">
        <v>4</v>
      </c>
      <c r="K91" s="288">
        <v>1</v>
      </c>
      <c r="L91" s="288">
        <v>0</v>
      </c>
    </row>
    <row r="92" spans="1:12" ht="13.5" thickBot="1" x14ac:dyDescent="0.25">
      <c r="A92" s="629"/>
      <c r="B92" s="634"/>
      <c r="C92" s="634"/>
      <c r="D92" s="168" t="s">
        <v>4</v>
      </c>
      <c r="E92" s="288">
        <v>82</v>
      </c>
      <c r="F92" s="288">
        <v>6</v>
      </c>
      <c r="G92" s="288">
        <v>8</v>
      </c>
      <c r="H92" s="288">
        <v>20</v>
      </c>
      <c r="I92" s="288">
        <v>41</v>
      </c>
      <c r="J92" s="288">
        <v>1</v>
      </c>
      <c r="K92" s="288">
        <v>3</v>
      </c>
      <c r="L92" s="288">
        <v>3</v>
      </c>
    </row>
    <row r="93" spans="1:12" ht="13.5" thickBot="1" x14ac:dyDescent="0.25">
      <c r="A93" s="629"/>
      <c r="B93" s="634"/>
      <c r="C93" s="634"/>
      <c r="D93" s="168" t="s">
        <v>5</v>
      </c>
      <c r="E93" s="169">
        <v>0</v>
      </c>
      <c r="F93" s="169">
        <v>0</v>
      </c>
      <c r="G93" s="169">
        <v>0</v>
      </c>
      <c r="H93" s="169">
        <v>0</v>
      </c>
      <c r="I93" s="169">
        <v>0</v>
      </c>
      <c r="J93" s="169">
        <v>0</v>
      </c>
      <c r="K93" s="169">
        <v>0</v>
      </c>
      <c r="L93" s="169">
        <v>0</v>
      </c>
    </row>
    <row r="94" spans="1:12" ht="13.5" thickBot="1" x14ac:dyDescent="0.25">
      <c r="A94" s="629"/>
      <c r="B94" s="635"/>
      <c r="C94" s="635"/>
      <c r="D94" s="168" t="s">
        <v>6</v>
      </c>
      <c r="E94" s="169">
        <v>0</v>
      </c>
      <c r="F94" s="169">
        <v>0</v>
      </c>
      <c r="G94" s="169">
        <v>0</v>
      </c>
      <c r="H94" s="169">
        <v>0</v>
      </c>
      <c r="I94" s="169">
        <v>0</v>
      </c>
      <c r="J94" s="169">
        <v>0</v>
      </c>
      <c r="K94" s="169">
        <v>0</v>
      </c>
      <c r="L94" s="169">
        <v>0</v>
      </c>
    </row>
    <row r="95" spans="1:12" ht="26.25" thickBot="1" x14ac:dyDescent="0.25">
      <c r="A95" s="629"/>
      <c r="B95" s="633" t="s">
        <v>81</v>
      </c>
      <c r="C95" s="633">
        <v>2013</v>
      </c>
      <c r="D95" s="168" t="s">
        <v>78</v>
      </c>
      <c r="E95" s="169">
        <v>122</v>
      </c>
      <c r="F95" s="169">
        <v>18</v>
      </c>
      <c r="G95" s="169">
        <v>1</v>
      </c>
      <c r="H95" s="169">
        <v>7</v>
      </c>
      <c r="I95" s="169">
        <v>78</v>
      </c>
      <c r="J95" s="169">
        <v>3</v>
      </c>
      <c r="K95" s="169">
        <v>12</v>
      </c>
      <c r="L95" s="169">
        <v>3</v>
      </c>
    </row>
    <row r="96" spans="1:12" ht="13.5" thickBot="1" x14ac:dyDescent="0.25">
      <c r="A96" s="629"/>
      <c r="B96" s="634"/>
      <c r="C96" s="634"/>
      <c r="D96" s="168" t="s">
        <v>7</v>
      </c>
      <c r="E96" s="169">
        <v>32</v>
      </c>
      <c r="F96" s="169">
        <v>4</v>
      </c>
      <c r="G96" s="169">
        <v>1</v>
      </c>
      <c r="H96" s="169">
        <v>4</v>
      </c>
      <c r="I96" s="169">
        <v>19</v>
      </c>
      <c r="J96" s="169">
        <v>2</v>
      </c>
      <c r="K96" s="169">
        <v>2</v>
      </c>
      <c r="L96" s="169">
        <v>0</v>
      </c>
    </row>
    <row r="97" spans="1:12" ht="13.5" thickBot="1" x14ac:dyDescent="0.25">
      <c r="A97" s="629"/>
      <c r="B97" s="634"/>
      <c r="C97" s="634"/>
      <c r="D97" s="168" t="s">
        <v>4</v>
      </c>
      <c r="E97" s="169">
        <v>43</v>
      </c>
      <c r="F97" s="169">
        <v>8</v>
      </c>
      <c r="G97" s="169">
        <v>0</v>
      </c>
      <c r="H97" s="169">
        <v>1</v>
      </c>
      <c r="I97" s="169">
        <v>29</v>
      </c>
      <c r="J97" s="169">
        <v>1</v>
      </c>
      <c r="K97" s="169">
        <v>3</v>
      </c>
      <c r="L97" s="169">
        <v>1</v>
      </c>
    </row>
    <row r="98" spans="1:12" ht="13.5" thickBot="1" x14ac:dyDescent="0.25">
      <c r="A98" s="629"/>
      <c r="B98" s="634"/>
      <c r="C98" s="634"/>
      <c r="D98" s="168" t="s">
        <v>5</v>
      </c>
      <c r="E98" s="169">
        <v>22</v>
      </c>
      <c r="F98" s="169">
        <v>3</v>
      </c>
      <c r="G98" s="169">
        <v>0</v>
      </c>
      <c r="H98" s="169">
        <v>1</v>
      </c>
      <c r="I98" s="169">
        <v>14</v>
      </c>
      <c r="J98" s="169">
        <v>0</v>
      </c>
      <c r="K98" s="169">
        <v>3</v>
      </c>
      <c r="L98" s="169">
        <v>1</v>
      </c>
    </row>
    <row r="99" spans="1:12" ht="13.5" thickBot="1" x14ac:dyDescent="0.25">
      <c r="A99" s="629"/>
      <c r="B99" s="634"/>
      <c r="C99" s="635"/>
      <c r="D99" s="168" t="s">
        <v>6</v>
      </c>
      <c r="E99" s="169">
        <v>25</v>
      </c>
      <c r="F99" s="169">
        <v>3</v>
      </c>
      <c r="G99" s="169">
        <v>0</v>
      </c>
      <c r="H99" s="169">
        <v>1</v>
      </c>
      <c r="I99" s="169">
        <v>16</v>
      </c>
      <c r="J99" s="169">
        <v>0</v>
      </c>
      <c r="K99" s="169">
        <v>4</v>
      </c>
      <c r="L99" s="169">
        <v>1</v>
      </c>
    </row>
    <row r="100" spans="1:12" ht="26.25" thickBot="1" x14ac:dyDescent="0.25">
      <c r="A100" s="629"/>
      <c r="B100" s="634"/>
      <c r="C100" s="633">
        <v>2014</v>
      </c>
      <c r="D100" s="168" t="s">
        <v>78</v>
      </c>
      <c r="E100" s="169">
        <v>51</v>
      </c>
      <c r="F100" s="169">
        <v>5</v>
      </c>
      <c r="G100" s="169">
        <v>4</v>
      </c>
      <c r="H100" s="169">
        <v>8</v>
      </c>
      <c r="I100" s="169">
        <v>28</v>
      </c>
      <c r="J100" s="169">
        <v>5</v>
      </c>
      <c r="K100" s="169">
        <v>0</v>
      </c>
      <c r="L100" s="169">
        <v>1</v>
      </c>
    </row>
    <row r="101" spans="1:12" ht="13.5" thickBot="1" x14ac:dyDescent="0.25">
      <c r="A101" s="629"/>
      <c r="B101" s="634"/>
      <c r="C101" s="634"/>
      <c r="D101" s="168" t="s">
        <v>7</v>
      </c>
      <c r="E101" s="169">
        <v>14</v>
      </c>
      <c r="F101" s="169">
        <v>2</v>
      </c>
      <c r="G101" s="169">
        <v>1</v>
      </c>
      <c r="H101" s="169">
        <v>2</v>
      </c>
      <c r="I101" s="169">
        <v>9</v>
      </c>
      <c r="J101" s="169">
        <v>0</v>
      </c>
      <c r="K101" s="169">
        <v>0</v>
      </c>
      <c r="L101" s="169">
        <v>0</v>
      </c>
    </row>
    <row r="102" spans="1:12" ht="13.5" thickBot="1" x14ac:dyDescent="0.25">
      <c r="A102" s="629"/>
      <c r="B102" s="634"/>
      <c r="C102" s="634"/>
      <c r="D102" s="168" t="s">
        <v>4</v>
      </c>
      <c r="E102" s="169">
        <v>9</v>
      </c>
      <c r="F102" s="169">
        <v>1</v>
      </c>
      <c r="G102" s="169">
        <v>0</v>
      </c>
      <c r="H102" s="169">
        <v>2</v>
      </c>
      <c r="I102" s="169">
        <v>5</v>
      </c>
      <c r="J102" s="169">
        <v>1</v>
      </c>
      <c r="K102" s="169">
        <v>0</v>
      </c>
      <c r="L102" s="169">
        <v>0</v>
      </c>
    </row>
    <row r="103" spans="1:12" ht="13.5" thickBot="1" x14ac:dyDescent="0.25">
      <c r="A103" s="629"/>
      <c r="B103" s="634"/>
      <c r="C103" s="634"/>
      <c r="D103" s="168" t="s">
        <v>5</v>
      </c>
      <c r="E103" s="169">
        <v>18</v>
      </c>
      <c r="F103" s="169">
        <v>2</v>
      </c>
      <c r="G103" s="169">
        <v>1</v>
      </c>
      <c r="H103" s="169">
        <v>4</v>
      </c>
      <c r="I103" s="169">
        <v>8</v>
      </c>
      <c r="J103" s="169">
        <v>2</v>
      </c>
      <c r="K103" s="169">
        <v>0</v>
      </c>
      <c r="L103" s="169">
        <v>1</v>
      </c>
    </row>
    <row r="104" spans="1:12" ht="13.5" thickBot="1" x14ac:dyDescent="0.25">
      <c r="A104" s="629"/>
      <c r="B104" s="634"/>
      <c r="C104" s="635"/>
      <c r="D104" s="168" t="s">
        <v>6</v>
      </c>
      <c r="E104" s="169">
        <v>10</v>
      </c>
      <c r="F104" s="169">
        <v>0</v>
      </c>
      <c r="G104" s="169">
        <v>2</v>
      </c>
      <c r="H104" s="169">
        <v>0</v>
      </c>
      <c r="I104" s="169">
        <v>6</v>
      </c>
      <c r="J104" s="169">
        <v>2</v>
      </c>
      <c r="K104" s="169">
        <v>0</v>
      </c>
      <c r="L104" s="169">
        <v>0</v>
      </c>
    </row>
    <row r="105" spans="1:12" ht="26.25" thickBot="1" x14ac:dyDescent="0.25">
      <c r="A105" s="629"/>
      <c r="B105" s="634"/>
      <c r="C105" s="633">
        <v>2015</v>
      </c>
      <c r="D105" s="168" t="s">
        <v>78</v>
      </c>
      <c r="E105" s="288">
        <v>19</v>
      </c>
      <c r="F105" s="288">
        <v>2</v>
      </c>
      <c r="G105" s="288">
        <v>5</v>
      </c>
      <c r="H105" s="288">
        <v>3</v>
      </c>
      <c r="I105" s="288">
        <v>4</v>
      </c>
      <c r="J105" s="288">
        <v>1</v>
      </c>
      <c r="K105" s="288">
        <v>2</v>
      </c>
      <c r="L105" s="288">
        <v>2</v>
      </c>
    </row>
    <row r="106" spans="1:12" ht="13.5" thickBot="1" x14ac:dyDescent="0.25">
      <c r="A106" s="629"/>
      <c r="B106" s="634"/>
      <c r="C106" s="634"/>
      <c r="D106" s="168" t="s">
        <v>7</v>
      </c>
      <c r="E106" s="288">
        <v>9</v>
      </c>
      <c r="F106" s="288">
        <v>0</v>
      </c>
      <c r="G106" s="288">
        <v>1</v>
      </c>
      <c r="H106" s="288">
        <v>3</v>
      </c>
      <c r="I106" s="288">
        <v>4</v>
      </c>
      <c r="J106" s="288">
        <v>1</v>
      </c>
      <c r="K106" s="288">
        <v>0</v>
      </c>
      <c r="L106" s="288">
        <v>0</v>
      </c>
    </row>
    <row r="107" spans="1:12" ht="13.5" thickBot="1" x14ac:dyDescent="0.25">
      <c r="A107" s="629"/>
      <c r="B107" s="634"/>
      <c r="C107" s="634"/>
      <c r="D107" s="168" t="s">
        <v>4</v>
      </c>
      <c r="E107" s="288">
        <v>10</v>
      </c>
      <c r="F107" s="288">
        <v>2</v>
      </c>
      <c r="G107" s="288">
        <v>4</v>
      </c>
      <c r="H107" s="288">
        <v>0</v>
      </c>
      <c r="I107" s="288">
        <v>0</v>
      </c>
      <c r="J107" s="288">
        <v>0</v>
      </c>
      <c r="K107" s="288">
        <v>2</v>
      </c>
      <c r="L107" s="288">
        <v>2</v>
      </c>
    </row>
    <row r="108" spans="1:12" ht="13.5" thickBot="1" x14ac:dyDescent="0.25">
      <c r="A108" s="629"/>
      <c r="B108" s="634"/>
      <c r="C108" s="634"/>
      <c r="D108" s="168" t="s">
        <v>5</v>
      </c>
      <c r="E108" s="169">
        <v>0</v>
      </c>
      <c r="F108" s="169">
        <v>0</v>
      </c>
      <c r="G108" s="169">
        <v>0</v>
      </c>
      <c r="H108" s="169">
        <v>0</v>
      </c>
      <c r="I108" s="169">
        <v>0</v>
      </c>
      <c r="J108" s="169">
        <v>0</v>
      </c>
      <c r="K108" s="169">
        <v>0</v>
      </c>
      <c r="L108" s="169">
        <v>0</v>
      </c>
    </row>
    <row r="109" spans="1:12" ht="13.5" thickBot="1" x14ac:dyDescent="0.25">
      <c r="A109" s="629"/>
      <c r="B109" s="635"/>
      <c r="C109" s="635"/>
      <c r="D109" s="168" t="s">
        <v>6</v>
      </c>
      <c r="E109" s="169">
        <v>0</v>
      </c>
      <c r="F109" s="169">
        <v>0</v>
      </c>
      <c r="G109" s="169">
        <v>0</v>
      </c>
      <c r="H109" s="169">
        <v>0</v>
      </c>
      <c r="I109" s="169">
        <v>0</v>
      </c>
      <c r="J109" s="169">
        <v>0</v>
      </c>
      <c r="K109" s="169">
        <v>0</v>
      </c>
      <c r="L109" s="169">
        <v>0</v>
      </c>
    </row>
    <row r="110" spans="1:12" ht="26.25" thickBot="1" x14ac:dyDescent="0.25">
      <c r="A110" s="629"/>
      <c r="B110" s="633" t="s">
        <v>82</v>
      </c>
      <c r="C110" s="633">
        <v>2013</v>
      </c>
      <c r="D110" s="168" t="s">
        <v>78</v>
      </c>
      <c r="E110" s="169">
        <v>1000</v>
      </c>
      <c r="F110" s="169">
        <v>114</v>
      </c>
      <c r="G110" s="169">
        <v>38</v>
      </c>
      <c r="H110" s="169">
        <v>133</v>
      </c>
      <c r="I110" s="169">
        <v>604</v>
      </c>
      <c r="J110" s="169">
        <v>12</v>
      </c>
      <c r="K110" s="169">
        <v>43</v>
      </c>
      <c r="L110" s="169">
        <v>56</v>
      </c>
    </row>
    <row r="111" spans="1:12" ht="13.5" thickBot="1" x14ac:dyDescent="0.25">
      <c r="A111" s="629"/>
      <c r="B111" s="634"/>
      <c r="C111" s="634"/>
      <c r="D111" s="168" t="s">
        <v>7</v>
      </c>
      <c r="E111" s="169">
        <v>347</v>
      </c>
      <c r="F111" s="169">
        <v>53</v>
      </c>
      <c r="G111" s="169">
        <v>9</v>
      </c>
      <c r="H111" s="169">
        <v>27</v>
      </c>
      <c r="I111" s="169">
        <v>222</v>
      </c>
      <c r="J111" s="169">
        <v>8</v>
      </c>
      <c r="K111" s="169">
        <v>13</v>
      </c>
      <c r="L111" s="169">
        <v>15</v>
      </c>
    </row>
    <row r="112" spans="1:12" ht="13.5" thickBot="1" x14ac:dyDescent="0.25">
      <c r="A112" s="629"/>
      <c r="B112" s="634"/>
      <c r="C112" s="634"/>
      <c r="D112" s="168" t="s">
        <v>4</v>
      </c>
      <c r="E112" s="169">
        <v>286</v>
      </c>
      <c r="F112" s="169">
        <v>24</v>
      </c>
      <c r="G112" s="169">
        <v>15</v>
      </c>
      <c r="H112" s="169">
        <v>29</v>
      </c>
      <c r="I112" s="169">
        <v>193</v>
      </c>
      <c r="J112" s="169">
        <v>2</v>
      </c>
      <c r="K112" s="169">
        <v>8</v>
      </c>
      <c r="L112" s="169">
        <v>15</v>
      </c>
    </row>
    <row r="113" spans="1:12" ht="13.5" thickBot="1" x14ac:dyDescent="0.25">
      <c r="A113" s="629"/>
      <c r="B113" s="634"/>
      <c r="C113" s="634"/>
      <c r="D113" s="168" t="s">
        <v>5</v>
      </c>
      <c r="E113" s="169">
        <v>151</v>
      </c>
      <c r="F113" s="169">
        <v>17</v>
      </c>
      <c r="G113" s="169">
        <v>5</v>
      </c>
      <c r="H113" s="169">
        <v>26</v>
      </c>
      <c r="I113" s="169">
        <v>74</v>
      </c>
      <c r="J113" s="169">
        <v>1</v>
      </c>
      <c r="K113" s="169">
        <v>10</v>
      </c>
      <c r="L113" s="169">
        <v>18</v>
      </c>
    </row>
    <row r="114" spans="1:12" ht="13.5" thickBot="1" x14ac:dyDescent="0.25">
      <c r="A114" s="629"/>
      <c r="B114" s="634"/>
      <c r="C114" s="635"/>
      <c r="D114" s="168" t="s">
        <v>6</v>
      </c>
      <c r="E114" s="169">
        <v>216</v>
      </c>
      <c r="F114" s="169">
        <v>20</v>
      </c>
      <c r="G114" s="169">
        <v>9</v>
      </c>
      <c r="H114" s="169">
        <v>51</v>
      </c>
      <c r="I114" s="169">
        <v>115</v>
      </c>
      <c r="J114" s="169">
        <v>1</v>
      </c>
      <c r="K114" s="169">
        <v>12</v>
      </c>
      <c r="L114" s="169">
        <v>8</v>
      </c>
    </row>
    <row r="115" spans="1:12" ht="26.25" thickBot="1" x14ac:dyDescent="0.25">
      <c r="A115" s="629"/>
      <c r="B115" s="634"/>
      <c r="C115" s="633">
        <v>2014</v>
      </c>
      <c r="D115" s="168" t="s">
        <v>78</v>
      </c>
      <c r="E115" s="169">
        <v>508</v>
      </c>
      <c r="F115" s="169">
        <v>49</v>
      </c>
      <c r="G115" s="169">
        <v>30</v>
      </c>
      <c r="H115" s="169">
        <v>154</v>
      </c>
      <c r="I115" s="169">
        <v>240</v>
      </c>
      <c r="J115" s="169">
        <v>11</v>
      </c>
      <c r="K115" s="169">
        <v>12</v>
      </c>
      <c r="L115" s="169">
        <v>12</v>
      </c>
    </row>
    <row r="116" spans="1:12" ht="13.5" thickBot="1" x14ac:dyDescent="0.25">
      <c r="A116" s="629"/>
      <c r="B116" s="634"/>
      <c r="C116" s="634"/>
      <c r="D116" s="168" t="s">
        <v>7</v>
      </c>
      <c r="E116" s="169">
        <v>165</v>
      </c>
      <c r="F116" s="169">
        <v>21</v>
      </c>
      <c r="G116" s="169">
        <v>10</v>
      </c>
      <c r="H116" s="169">
        <v>55</v>
      </c>
      <c r="I116" s="169">
        <v>72</v>
      </c>
      <c r="J116" s="169">
        <v>1</v>
      </c>
      <c r="K116" s="169">
        <v>0</v>
      </c>
      <c r="L116" s="169">
        <v>6</v>
      </c>
    </row>
    <row r="117" spans="1:12" ht="13.5" thickBot="1" x14ac:dyDescent="0.25">
      <c r="A117" s="629"/>
      <c r="B117" s="634"/>
      <c r="C117" s="634"/>
      <c r="D117" s="168" t="s">
        <v>4</v>
      </c>
      <c r="E117" s="169">
        <v>119</v>
      </c>
      <c r="F117" s="169">
        <v>10</v>
      </c>
      <c r="G117" s="169">
        <v>7</v>
      </c>
      <c r="H117" s="169">
        <v>39</v>
      </c>
      <c r="I117" s="169">
        <v>51</v>
      </c>
      <c r="J117" s="169">
        <v>2</v>
      </c>
      <c r="K117" s="169">
        <v>8</v>
      </c>
      <c r="L117" s="169">
        <v>2</v>
      </c>
    </row>
    <row r="118" spans="1:12" ht="13.5" thickBot="1" x14ac:dyDescent="0.25">
      <c r="A118" s="629"/>
      <c r="B118" s="634"/>
      <c r="C118" s="634"/>
      <c r="D118" s="168" t="s">
        <v>5</v>
      </c>
      <c r="E118" s="169">
        <v>110</v>
      </c>
      <c r="F118" s="169">
        <v>8</v>
      </c>
      <c r="G118" s="169">
        <v>5</v>
      </c>
      <c r="H118" s="169">
        <v>32</v>
      </c>
      <c r="I118" s="169">
        <v>58</v>
      </c>
      <c r="J118" s="169">
        <v>4</v>
      </c>
      <c r="K118" s="169">
        <v>1</v>
      </c>
      <c r="L118" s="169">
        <v>2</v>
      </c>
    </row>
    <row r="119" spans="1:12" ht="13.5" thickBot="1" x14ac:dyDescent="0.25">
      <c r="A119" s="629"/>
      <c r="B119" s="634"/>
      <c r="C119" s="635"/>
      <c r="D119" s="168" t="s">
        <v>6</v>
      </c>
      <c r="E119" s="169">
        <v>114</v>
      </c>
      <c r="F119" s="169">
        <v>10</v>
      </c>
      <c r="G119" s="169">
        <v>8</v>
      </c>
      <c r="H119" s="169">
        <v>28</v>
      </c>
      <c r="I119" s="169">
        <v>59</v>
      </c>
      <c r="J119" s="169">
        <v>4</v>
      </c>
      <c r="K119" s="169">
        <v>3</v>
      </c>
      <c r="L119" s="169">
        <v>2</v>
      </c>
    </row>
    <row r="120" spans="1:12" ht="26.25" thickBot="1" x14ac:dyDescent="0.25">
      <c r="A120" s="629"/>
      <c r="B120" s="634"/>
      <c r="C120" s="633">
        <v>2015</v>
      </c>
      <c r="D120" s="168" t="s">
        <v>78</v>
      </c>
      <c r="E120" s="288">
        <v>162</v>
      </c>
      <c r="F120" s="288">
        <v>10</v>
      </c>
      <c r="G120" s="288">
        <v>10</v>
      </c>
      <c r="H120" s="288">
        <v>34</v>
      </c>
      <c r="I120" s="288">
        <v>104</v>
      </c>
      <c r="J120" s="288">
        <v>1</v>
      </c>
      <c r="K120" s="288">
        <v>2</v>
      </c>
      <c r="L120" s="288">
        <v>1</v>
      </c>
    </row>
    <row r="121" spans="1:12" ht="13.5" thickBot="1" x14ac:dyDescent="0.25">
      <c r="A121" s="629"/>
      <c r="B121" s="634"/>
      <c r="C121" s="634"/>
      <c r="D121" s="168" t="s">
        <v>7</v>
      </c>
      <c r="E121" s="288">
        <v>91</v>
      </c>
      <c r="F121" s="288">
        <v>7</v>
      </c>
      <c r="G121" s="288">
        <v>6</v>
      </c>
      <c r="H121" s="288">
        <v>14</v>
      </c>
      <c r="I121" s="288">
        <v>63</v>
      </c>
      <c r="J121" s="288">
        <v>0</v>
      </c>
      <c r="K121" s="288">
        <v>1</v>
      </c>
      <c r="L121" s="288">
        <v>0</v>
      </c>
    </row>
    <row r="122" spans="1:12" ht="13.5" thickBot="1" x14ac:dyDescent="0.25">
      <c r="A122" s="629"/>
      <c r="B122" s="634"/>
      <c r="C122" s="634"/>
      <c r="D122" s="168" t="s">
        <v>4</v>
      </c>
      <c r="E122" s="288">
        <v>71</v>
      </c>
      <c r="F122" s="288">
        <v>3</v>
      </c>
      <c r="G122" s="288">
        <v>4</v>
      </c>
      <c r="H122" s="288">
        <v>20</v>
      </c>
      <c r="I122" s="288">
        <v>41</v>
      </c>
      <c r="J122" s="288">
        <v>1</v>
      </c>
      <c r="K122" s="288">
        <v>1</v>
      </c>
      <c r="L122" s="288">
        <v>1</v>
      </c>
    </row>
    <row r="123" spans="1:12" ht="13.5" thickBot="1" x14ac:dyDescent="0.25">
      <c r="A123" s="629"/>
      <c r="B123" s="634"/>
      <c r="C123" s="634"/>
      <c r="D123" s="168" t="s">
        <v>5</v>
      </c>
      <c r="E123" s="169">
        <v>0</v>
      </c>
      <c r="F123" s="169">
        <v>0</v>
      </c>
      <c r="G123" s="169">
        <v>0</v>
      </c>
      <c r="H123" s="169">
        <v>0</v>
      </c>
      <c r="I123" s="169">
        <v>0</v>
      </c>
      <c r="J123" s="169">
        <v>0</v>
      </c>
      <c r="K123" s="169">
        <v>0</v>
      </c>
      <c r="L123" s="169">
        <v>0</v>
      </c>
    </row>
    <row r="124" spans="1:12" ht="13.5" thickBot="1" x14ac:dyDescent="0.25">
      <c r="A124" s="629"/>
      <c r="B124" s="635"/>
      <c r="C124" s="635"/>
      <c r="D124" s="168" t="s">
        <v>6</v>
      </c>
      <c r="E124" s="169">
        <v>0</v>
      </c>
      <c r="F124" s="169">
        <v>0</v>
      </c>
      <c r="G124" s="169">
        <v>0</v>
      </c>
      <c r="H124" s="169">
        <v>0</v>
      </c>
      <c r="I124" s="169">
        <v>0</v>
      </c>
      <c r="J124" s="169">
        <v>0</v>
      </c>
      <c r="K124" s="169">
        <v>0</v>
      </c>
      <c r="L124" s="169">
        <v>0</v>
      </c>
    </row>
    <row r="125" spans="1:12" ht="26.25" thickBot="1" x14ac:dyDescent="0.25">
      <c r="A125" s="629"/>
      <c r="B125" s="633" t="s">
        <v>83</v>
      </c>
      <c r="C125" s="633">
        <v>2013</v>
      </c>
      <c r="D125" s="168" t="s">
        <v>78</v>
      </c>
      <c r="E125" s="169">
        <v>20</v>
      </c>
      <c r="F125" s="169">
        <v>5</v>
      </c>
      <c r="G125" s="169">
        <v>2</v>
      </c>
      <c r="H125" s="169">
        <v>1</v>
      </c>
      <c r="I125" s="169">
        <v>9</v>
      </c>
      <c r="J125" s="169">
        <v>0</v>
      </c>
      <c r="K125" s="169">
        <v>3</v>
      </c>
      <c r="L125" s="169">
        <v>0</v>
      </c>
    </row>
    <row r="126" spans="1:12" ht="13.5" thickBot="1" x14ac:dyDescent="0.25">
      <c r="A126" s="629"/>
      <c r="B126" s="634"/>
      <c r="C126" s="634"/>
      <c r="D126" s="168" t="s">
        <v>7</v>
      </c>
      <c r="E126" s="169">
        <v>9</v>
      </c>
      <c r="F126" s="169">
        <v>2</v>
      </c>
      <c r="G126" s="169">
        <v>1</v>
      </c>
      <c r="H126" s="169">
        <v>0</v>
      </c>
      <c r="I126" s="169">
        <v>6</v>
      </c>
      <c r="J126" s="169">
        <v>0</v>
      </c>
      <c r="K126" s="169">
        <v>0</v>
      </c>
      <c r="L126" s="169">
        <v>0</v>
      </c>
    </row>
    <row r="127" spans="1:12" ht="13.5" thickBot="1" x14ac:dyDescent="0.25">
      <c r="A127" s="629"/>
      <c r="B127" s="634"/>
      <c r="C127" s="634"/>
      <c r="D127" s="168" t="s">
        <v>4</v>
      </c>
      <c r="E127" s="169">
        <v>5</v>
      </c>
      <c r="F127" s="169">
        <v>0</v>
      </c>
      <c r="G127" s="169">
        <v>0</v>
      </c>
      <c r="H127" s="169">
        <v>0</v>
      </c>
      <c r="I127" s="169">
        <v>3</v>
      </c>
      <c r="J127" s="169">
        <v>0</v>
      </c>
      <c r="K127" s="169">
        <v>2</v>
      </c>
      <c r="L127" s="169">
        <v>0</v>
      </c>
    </row>
    <row r="128" spans="1:12" ht="13.5" thickBot="1" x14ac:dyDescent="0.25">
      <c r="A128" s="629"/>
      <c r="B128" s="634"/>
      <c r="C128" s="634"/>
      <c r="D128" s="168" t="s">
        <v>5</v>
      </c>
      <c r="E128" s="169">
        <v>4</v>
      </c>
      <c r="F128" s="169">
        <v>2</v>
      </c>
      <c r="G128" s="169">
        <v>1</v>
      </c>
      <c r="H128" s="169">
        <v>1</v>
      </c>
      <c r="I128" s="169">
        <v>0</v>
      </c>
      <c r="J128" s="169">
        <v>0</v>
      </c>
      <c r="K128" s="169">
        <v>0</v>
      </c>
      <c r="L128" s="169">
        <v>0</v>
      </c>
    </row>
    <row r="129" spans="1:12" ht="13.5" thickBot="1" x14ac:dyDescent="0.25">
      <c r="A129" s="629"/>
      <c r="B129" s="634"/>
      <c r="C129" s="635"/>
      <c r="D129" s="168" t="s">
        <v>6</v>
      </c>
      <c r="E129" s="169">
        <v>2</v>
      </c>
      <c r="F129" s="169">
        <v>1</v>
      </c>
      <c r="G129" s="169">
        <v>0</v>
      </c>
      <c r="H129" s="169">
        <v>0</v>
      </c>
      <c r="I129" s="169">
        <v>0</v>
      </c>
      <c r="J129" s="169">
        <v>0</v>
      </c>
      <c r="K129" s="169">
        <v>1</v>
      </c>
      <c r="L129" s="169">
        <v>0</v>
      </c>
    </row>
    <row r="130" spans="1:12" ht="26.25" thickBot="1" x14ac:dyDescent="0.25">
      <c r="A130" s="629"/>
      <c r="B130" s="634"/>
      <c r="C130" s="633">
        <v>2014</v>
      </c>
      <c r="D130" s="168" t="s">
        <v>78</v>
      </c>
      <c r="E130" s="169">
        <v>16</v>
      </c>
      <c r="F130" s="169">
        <v>4</v>
      </c>
      <c r="G130" s="169">
        <v>1</v>
      </c>
      <c r="H130" s="169">
        <v>3</v>
      </c>
      <c r="I130" s="169">
        <v>5</v>
      </c>
      <c r="J130" s="169">
        <v>1</v>
      </c>
      <c r="K130" s="169">
        <v>1</v>
      </c>
      <c r="L130" s="169">
        <v>1</v>
      </c>
    </row>
    <row r="131" spans="1:12" ht="13.5" thickBot="1" x14ac:dyDescent="0.25">
      <c r="A131" s="629"/>
      <c r="B131" s="634"/>
      <c r="C131" s="634"/>
      <c r="D131" s="168" t="s">
        <v>7</v>
      </c>
      <c r="E131" s="169">
        <v>5</v>
      </c>
      <c r="F131" s="169">
        <v>1</v>
      </c>
      <c r="G131" s="169">
        <v>0</v>
      </c>
      <c r="H131" s="169">
        <v>1</v>
      </c>
      <c r="I131" s="169">
        <v>2</v>
      </c>
      <c r="J131" s="169">
        <v>0</v>
      </c>
      <c r="K131" s="169">
        <v>0</v>
      </c>
      <c r="L131" s="169">
        <v>1</v>
      </c>
    </row>
    <row r="132" spans="1:12" ht="13.5" thickBot="1" x14ac:dyDescent="0.25">
      <c r="A132" s="629"/>
      <c r="B132" s="634"/>
      <c r="C132" s="634"/>
      <c r="D132" s="168" t="s">
        <v>4</v>
      </c>
      <c r="E132" s="169">
        <v>4</v>
      </c>
      <c r="F132" s="169">
        <v>2</v>
      </c>
      <c r="G132" s="169">
        <v>0</v>
      </c>
      <c r="H132" s="169">
        <v>1</v>
      </c>
      <c r="I132" s="169">
        <v>0</v>
      </c>
      <c r="J132" s="169">
        <v>0</v>
      </c>
      <c r="K132" s="169">
        <v>1</v>
      </c>
      <c r="L132" s="169">
        <v>0</v>
      </c>
    </row>
    <row r="133" spans="1:12" ht="13.5" thickBot="1" x14ac:dyDescent="0.25">
      <c r="A133" s="629"/>
      <c r="B133" s="634"/>
      <c r="C133" s="634"/>
      <c r="D133" s="168" t="s">
        <v>5</v>
      </c>
      <c r="E133" s="169">
        <v>3</v>
      </c>
      <c r="F133" s="169">
        <v>0</v>
      </c>
      <c r="G133" s="169">
        <v>1</v>
      </c>
      <c r="H133" s="169">
        <v>0</v>
      </c>
      <c r="I133" s="169">
        <v>1</v>
      </c>
      <c r="J133" s="169">
        <v>1</v>
      </c>
      <c r="K133" s="169">
        <v>0</v>
      </c>
      <c r="L133" s="169">
        <v>0</v>
      </c>
    </row>
    <row r="134" spans="1:12" ht="13.5" thickBot="1" x14ac:dyDescent="0.25">
      <c r="A134" s="629"/>
      <c r="B134" s="634"/>
      <c r="C134" s="635"/>
      <c r="D134" s="168" t="s">
        <v>6</v>
      </c>
      <c r="E134" s="169">
        <v>4</v>
      </c>
      <c r="F134" s="169">
        <v>1</v>
      </c>
      <c r="G134" s="169">
        <v>0</v>
      </c>
      <c r="H134" s="169">
        <v>1</v>
      </c>
      <c r="I134" s="169">
        <v>2</v>
      </c>
      <c r="J134" s="169">
        <v>0</v>
      </c>
      <c r="K134" s="169">
        <v>0</v>
      </c>
      <c r="L134" s="169">
        <v>0</v>
      </c>
    </row>
    <row r="135" spans="1:12" ht="26.25" thickBot="1" x14ac:dyDescent="0.25">
      <c r="A135" s="629"/>
      <c r="B135" s="634"/>
      <c r="C135" s="633">
        <v>2015</v>
      </c>
      <c r="D135" s="168" t="s">
        <v>78</v>
      </c>
      <c r="E135" s="288">
        <v>6</v>
      </c>
      <c r="F135" s="288">
        <v>1</v>
      </c>
      <c r="G135" s="288">
        <v>2</v>
      </c>
      <c r="H135" s="288">
        <v>0</v>
      </c>
      <c r="I135" s="288">
        <v>0</v>
      </c>
      <c r="J135" s="288">
        <v>3</v>
      </c>
      <c r="K135" s="288">
        <v>0</v>
      </c>
      <c r="L135" s="288">
        <v>0</v>
      </c>
    </row>
    <row r="136" spans="1:12" ht="13.5" thickBot="1" x14ac:dyDescent="0.25">
      <c r="A136" s="629"/>
      <c r="B136" s="634"/>
      <c r="C136" s="634"/>
      <c r="D136" s="168" t="s">
        <v>7</v>
      </c>
      <c r="E136" s="288">
        <v>5</v>
      </c>
      <c r="F136" s="288">
        <v>0</v>
      </c>
      <c r="G136" s="288">
        <v>2</v>
      </c>
      <c r="H136" s="288">
        <v>0</v>
      </c>
      <c r="I136" s="288">
        <v>0</v>
      </c>
      <c r="J136" s="288">
        <v>3</v>
      </c>
      <c r="K136" s="288">
        <v>0</v>
      </c>
      <c r="L136" s="288">
        <v>0</v>
      </c>
    </row>
    <row r="137" spans="1:12" ht="13.5" thickBot="1" x14ac:dyDescent="0.25">
      <c r="A137" s="629"/>
      <c r="B137" s="634"/>
      <c r="C137" s="634"/>
      <c r="D137" s="168" t="s">
        <v>4</v>
      </c>
      <c r="E137" s="288">
        <v>1</v>
      </c>
      <c r="F137" s="288">
        <v>1</v>
      </c>
      <c r="G137" s="288">
        <v>0</v>
      </c>
      <c r="H137" s="288">
        <v>0</v>
      </c>
      <c r="I137" s="288">
        <v>0</v>
      </c>
      <c r="J137" s="288">
        <v>0</v>
      </c>
      <c r="K137" s="288">
        <v>0</v>
      </c>
      <c r="L137" s="288">
        <v>0</v>
      </c>
    </row>
    <row r="138" spans="1:12" ht="13.5" thickBot="1" x14ac:dyDescent="0.25">
      <c r="A138" s="629"/>
      <c r="B138" s="634"/>
      <c r="C138" s="634"/>
      <c r="D138" s="168" t="s">
        <v>5</v>
      </c>
      <c r="E138" s="169">
        <v>0</v>
      </c>
      <c r="F138" s="169">
        <v>0</v>
      </c>
      <c r="G138" s="169">
        <v>0</v>
      </c>
      <c r="H138" s="169">
        <v>0</v>
      </c>
      <c r="I138" s="169">
        <v>0</v>
      </c>
      <c r="J138" s="169">
        <v>0</v>
      </c>
      <c r="K138" s="169">
        <v>0</v>
      </c>
      <c r="L138" s="169">
        <v>0</v>
      </c>
    </row>
    <row r="139" spans="1:12" ht="13.5" thickBot="1" x14ac:dyDescent="0.25">
      <c r="A139" s="629"/>
      <c r="B139" s="635"/>
      <c r="C139" s="635"/>
      <c r="D139" s="168" t="s">
        <v>6</v>
      </c>
      <c r="E139" s="169">
        <v>0</v>
      </c>
      <c r="F139" s="169">
        <v>0</v>
      </c>
      <c r="G139" s="169">
        <v>0</v>
      </c>
      <c r="H139" s="169">
        <v>0</v>
      </c>
      <c r="I139" s="169">
        <v>0</v>
      </c>
      <c r="J139" s="169">
        <v>0</v>
      </c>
      <c r="K139" s="169">
        <v>0</v>
      </c>
      <c r="L139" s="169">
        <v>0</v>
      </c>
    </row>
    <row r="140" spans="1:12" ht="26.25" thickBot="1" x14ac:dyDescent="0.25">
      <c r="A140" s="629"/>
      <c r="B140" s="633" t="s">
        <v>89</v>
      </c>
      <c r="C140" s="633">
        <v>2013</v>
      </c>
      <c r="D140" s="168" t="s">
        <v>78</v>
      </c>
      <c r="E140" s="169">
        <v>0</v>
      </c>
      <c r="F140" s="169">
        <v>0</v>
      </c>
      <c r="G140" s="169">
        <v>0</v>
      </c>
      <c r="H140" s="169">
        <v>0</v>
      </c>
      <c r="I140" s="169">
        <v>0</v>
      </c>
      <c r="J140" s="169">
        <v>0</v>
      </c>
      <c r="K140" s="169">
        <v>0</v>
      </c>
      <c r="L140" s="169">
        <v>0</v>
      </c>
    </row>
    <row r="141" spans="1:12" ht="13.5" thickBot="1" x14ac:dyDescent="0.25">
      <c r="A141" s="629"/>
      <c r="B141" s="634"/>
      <c r="C141" s="634"/>
      <c r="D141" s="168" t="s">
        <v>7</v>
      </c>
      <c r="E141" s="169">
        <v>0</v>
      </c>
      <c r="F141" s="169">
        <v>0</v>
      </c>
      <c r="G141" s="169">
        <v>0</v>
      </c>
      <c r="H141" s="169">
        <v>0</v>
      </c>
      <c r="I141" s="169">
        <v>0</v>
      </c>
      <c r="J141" s="169">
        <v>0</v>
      </c>
      <c r="K141" s="169">
        <v>0</v>
      </c>
      <c r="L141" s="169">
        <v>0</v>
      </c>
    </row>
    <row r="142" spans="1:12" ht="13.5" thickBot="1" x14ac:dyDescent="0.25">
      <c r="A142" s="629"/>
      <c r="B142" s="634"/>
      <c r="C142" s="634"/>
      <c r="D142" s="168" t="s">
        <v>4</v>
      </c>
      <c r="E142" s="169">
        <v>0</v>
      </c>
      <c r="F142" s="169">
        <v>0</v>
      </c>
      <c r="G142" s="169">
        <v>0</v>
      </c>
      <c r="H142" s="169">
        <v>0</v>
      </c>
      <c r="I142" s="169">
        <v>0</v>
      </c>
      <c r="J142" s="169">
        <v>0</v>
      </c>
      <c r="K142" s="169">
        <v>0</v>
      </c>
      <c r="L142" s="169">
        <v>0</v>
      </c>
    </row>
    <row r="143" spans="1:12" ht="13.5" thickBot="1" x14ac:dyDescent="0.25">
      <c r="A143" s="629"/>
      <c r="B143" s="634"/>
      <c r="C143" s="634"/>
      <c r="D143" s="168" t="s">
        <v>5</v>
      </c>
      <c r="E143" s="169">
        <v>0</v>
      </c>
      <c r="F143" s="169">
        <v>0</v>
      </c>
      <c r="G143" s="169">
        <v>0</v>
      </c>
      <c r="H143" s="169">
        <v>0</v>
      </c>
      <c r="I143" s="169">
        <v>0</v>
      </c>
      <c r="J143" s="169">
        <v>0</v>
      </c>
      <c r="K143" s="169">
        <v>0</v>
      </c>
      <c r="L143" s="169">
        <v>0</v>
      </c>
    </row>
    <row r="144" spans="1:12" ht="13.5" thickBot="1" x14ac:dyDescent="0.25">
      <c r="A144" s="629"/>
      <c r="B144" s="634"/>
      <c r="C144" s="635"/>
      <c r="D144" s="168" t="s">
        <v>6</v>
      </c>
      <c r="E144" s="169">
        <v>0</v>
      </c>
      <c r="F144" s="169">
        <v>0</v>
      </c>
      <c r="G144" s="169">
        <v>0</v>
      </c>
      <c r="H144" s="169">
        <v>0</v>
      </c>
      <c r="I144" s="169">
        <v>0</v>
      </c>
      <c r="J144" s="169">
        <v>0</v>
      </c>
      <c r="K144" s="169">
        <v>0</v>
      </c>
      <c r="L144" s="169">
        <v>0</v>
      </c>
    </row>
    <row r="145" spans="1:12" ht="26.25" thickBot="1" x14ac:dyDescent="0.25">
      <c r="A145" s="629"/>
      <c r="B145" s="634"/>
      <c r="C145" s="633">
        <v>2014</v>
      </c>
      <c r="D145" s="168" t="s">
        <v>78</v>
      </c>
      <c r="E145" s="169">
        <v>0</v>
      </c>
      <c r="F145" s="169">
        <v>0</v>
      </c>
      <c r="G145" s="169">
        <v>0</v>
      </c>
      <c r="H145" s="169">
        <v>0</v>
      </c>
      <c r="I145" s="169">
        <v>0</v>
      </c>
      <c r="J145" s="169">
        <v>0</v>
      </c>
      <c r="K145" s="169">
        <v>0</v>
      </c>
      <c r="L145" s="169">
        <v>0</v>
      </c>
    </row>
    <row r="146" spans="1:12" ht="13.5" thickBot="1" x14ac:dyDescent="0.25">
      <c r="A146" s="629"/>
      <c r="B146" s="634"/>
      <c r="C146" s="634"/>
      <c r="D146" s="168" t="s">
        <v>7</v>
      </c>
      <c r="E146" s="169">
        <v>0</v>
      </c>
      <c r="F146" s="169">
        <v>0</v>
      </c>
      <c r="G146" s="169">
        <v>0</v>
      </c>
      <c r="H146" s="169">
        <v>0</v>
      </c>
      <c r="I146" s="169">
        <v>0</v>
      </c>
      <c r="J146" s="169">
        <v>0</v>
      </c>
      <c r="K146" s="169">
        <v>0</v>
      </c>
      <c r="L146" s="169">
        <v>0</v>
      </c>
    </row>
    <row r="147" spans="1:12" ht="13.5" thickBot="1" x14ac:dyDescent="0.25">
      <c r="A147" s="629"/>
      <c r="B147" s="634"/>
      <c r="C147" s="634"/>
      <c r="D147" s="168" t="s">
        <v>4</v>
      </c>
      <c r="E147" s="169">
        <v>0</v>
      </c>
      <c r="F147" s="169">
        <v>0</v>
      </c>
      <c r="G147" s="169">
        <v>0</v>
      </c>
      <c r="H147" s="169">
        <v>0</v>
      </c>
      <c r="I147" s="169">
        <v>0</v>
      </c>
      <c r="J147" s="169">
        <v>0</v>
      </c>
      <c r="K147" s="169">
        <v>0</v>
      </c>
      <c r="L147" s="169">
        <v>0</v>
      </c>
    </row>
    <row r="148" spans="1:12" ht="13.5" thickBot="1" x14ac:dyDescent="0.25">
      <c r="A148" s="629"/>
      <c r="B148" s="634"/>
      <c r="C148" s="634"/>
      <c r="D148" s="168" t="s">
        <v>5</v>
      </c>
      <c r="E148" s="169">
        <v>0</v>
      </c>
      <c r="F148" s="169">
        <v>0</v>
      </c>
      <c r="G148" s="169">
        <v>0</v>
      </c>
      <c r="H148" s="169">
        <v>0</v>
      </c>
      <c r="I148" s="169">
        <v>0</v>
      </c>
      <c r="J148" s="169">
        <v>0</v>
      </c>
      <c r="K148" s="169">
        <v>0</v>
      </c>
      <c r="L148" s="169">
        <v>0</v>
      </c>
    </row>
    <row r="149" spans="1:12" ht="13.5" thickBot="1" x14ac:dyDescent="0.25">
      <c r="A149" s="629"/>
      <c r="B149" s="634"/>
      <c r="C149" s="635"/>
      <c r="D149" s="168" t="s">
        <v>6</v>
      </c>
      <c r="E149" s="169">
        <v>0</v>
      </c>
      <c r="F149" s="169">
        <v>0</v>
      </c>
      <c r="G149" s="169">
        <v>0</v>
      </c>
      <c r="H149" s="169">
        <v>0</v>
      </c>
      <c r="I149" s="169">
        <v>0</v>
      </c>
      <c r="J149" s="169">
        <v>0</v>
      </c>
      <c r="K149" s="169">
        <v>0</v>
      </c>
      <c r="L149" s="169">
        <v>0</v>
      </c>
    </row>
    <row r="150" spans="1:12" ht="26.25" thickBot="1" x14ac:dyDescent="0.25">
      <c r="A150" s="629"/>
      <c r="B150" s="634"/>
      <c r="C150" s="633">
        <v>2015</v>
      </c>
      <c r="D150" s="168" t="s">
        <v>78</v>
      </c>
      <c r="E150" s="288">
        <v>0</v>
      </c>
      <c r="F150" s="288">
        <v>0</v>
      </c>
      <c r="G150" s="288">
        <v>0</v>
      </c>
      <c r="H150" s="288">
        <v>0</v>
      </c>
      <c r="I150" s="288">
        <v>0</v>
      </c>
      <c r="J150" s="288">
        <v>0</v>
      </c>
      <c r="K150" s="288">
        <v>0</v>
      </c>
      <c r="L150" s="288">
        <v>0</v>
      </c>
    </row>
    <row r="151" spans="1:12" ht="13.5" thickBot="1" x14ac:dyDescent="0.25">
      <c r="A151" s="629"/>
      <c r="B151" s="634"/>
      <c r="C151" s="634"/>
      <c r="D151" s="168" t="s">
        <v>7</v>
      </c>
      <c r="E151" s="288">
        <v>0</v>
      </c>
      <c r="F151" s="288">
        <v>0</v>
      </c>
      <c r="G151" s="288">
        <v>0</v>
      </c>
      <c r="H151" s="288">
        <v>0</v>
      </c>
      <c r="I151" s="288">
        <v>0</v>
      </c>
      <c r="J151" s="288">
        <v>0</v>
      </c>
      <c r="K151" s="288">
        <v>0</v>
      </c>
      <c r="L151" s="288">
        <v>0</v>
      </c>
    </row>
    <row r="152" spans="1:12" ht="13.5" thickBot="1" x14ac:dyDescent="0.25">
      <c r="A152" s="629"/>
      <c r="B152" s="634"/>
      <c r="C152" s="634"/>
      <c r="D152" s="168" t="s">
        <v>4</v>
      </c>
      <c r="E152" s="288">
        <v>0</v>
      </c>
      <c r="F152" s="288">
        <v>0</v>
      </c>
      <c r="G152" s="288">
        <v>0</v>
      </c>
      <c r="H152" s="288">
        <v>0</v>
      </c>
      <c r="I152" s="288">
        <v>0</v>
      </c>
      <c r="J152" s="288">
        <v>0</v>
      </c>
      <c r="K152" s="288">
        <v>0</v>
      </c>
      <c r="L152" s="288">
        <v>0</v>
      </c>
    </row>
    <row r="153" spans="1:12" ht="13.5" thickBot="1" x14ac:dyDescent="0.25">
      <c r="A153" s="629"/>
      <c r="B153" s="634"/>
      <c r="C153" s="634"/>
      <c r="D153" s="168" t="s">
        <v>5</v>
      </c>
      <c r="E153" s="169">
        <v>0</v>
      </c>
      <c r="F153" s="169">
        <v>0</v>
      </c>
      <c r="G153" s="169">
        <v>0</v>
      </c>
      <c r="H153" s="169">
        <v>0</v>
      </c>
      <c r="I153" s="169">
        <v>0</v>
      </c>
      <c r="J153" s="169">
        <v>0</v>
      </c>
      <c r="K153" s="169">
        <v>0</v>
      </c>
      <c r="L153" s="169">
        <v>0</v>
      </c>
    </row>
    <row r="154" spans="1:12" ht="13.5" thickBot="1" x14ac:dyDescent="0.25">
      <c r="A154" s="696"/>
      <c r="B154" s="635"/>
      <c r="C154" s="635"/>
      <c r="D154" s="168" t="s">
        <v>6</v>
      </c>
      <c r="E154" s="169">
        <v>0</v>
      </c>
      <c r="F154" s="169">
        <v>0</v>
      </c>
      <c r="G154" s="169">
        <v>0</v>
      </c>
      <c r="H154" s="169">
        <v>0</v>
      </c>
      <c r="I154" s="169">
        <v>0</v>
      </c>
      <c r="J154" s="169">
        <v>0</v>
      </c>
      <c r="K154" s="169">
        <v>0</v>
      </c>
      <c r="L154" s="169">
        <v>0</v>
      </c>
    </row>
    <row r="155" spans="1:12" ht="26.25" thickBot="1" x14ac:dyDescent="0.25">
      <c r="A155" s="628" t="s">
        <v>85</v>
      </c>
      <c r="B155" s="633" t="s">
        <v>78</v>
      </c>
      <c r="C155" s="633">
        <v>2013</v>
      </c>
      <c r="D155" s="168" t="s">
        <v>78</v>
      </c>
      <c r="E155" s="169">
        <v>86</v>
      </c>
      <c r="F155" s="169">
        <v>13</v>
      </c>
      <c r="G155" s="169">
        <v>0</v>
      </c>
      <c r="H155" s="169">
        <v>3</v>
      </c>
      <c r="I155" s="169">
        <v>22</v>
      </c>
      <c r="J155" s="169">
        <v>2</v>
      </c>
      <c r="K155" s="169">
        <v>32</v>
      </c>
      <c r="L155" s="169">
        <v>14</v>
      </c>
    </row>
    <row r="156" spans="1:12" ht="13.5" thickBot="1" x14ac:dyDescent="0.25">
      <c r="A156" s="629"/>
      <c r="B156" s="634"/>
      <c r="C156" s="634"/>
      <c r="D156" s="168" t="s">
        <v>7</v>
      </c>
      <c r="E156" s="169">
        <v>24</v>
      </c>
      <c r="F156" s="169">
        <v>4</v>
      </c>
      <c r="G156" s="169">
        <v>0</v>
      </c>
      <c r="H156" s="169">
        <v>0</v>
      </c>
      <c r="I156" s="169">
        <v>8</v>
      </c>
      <c r="J156" s="169">
        <v>0</v>
      </c>
      <c r="K156" s="169">
        <v>2</v>
      </c>
      <c r="L156" s="169">
        <v>10</v>
      </c>
    </row>
    <row r="157" spans="1:12" ht="13.5" thickBot="1" x14ac:dyDescent="0.25">
      <c r="A157" s="629"/>
      <c r="B157" s="634"/>
      <c r="C157" s="634"/>
      <c r="D157" s="168" t="s">
        <v>4</v>
      </c>
      <c r="E157" s="169">
        <v>19</v>
      </c>
      <c r="F157" s="169">
        <v>4</v>
      </c>
      <c r="G157" s="169">
        <v>0</v>
      </c>
      <c r="H157" s="169">
        <v>1</v>
      </c>
      <c r="I157" s="169">
        <v>3</v>
      </c>
      <c r="J157" s="169">
        <v>2</v>
      </c>
      <c r="K157" s="169">
        <v>8</v>
      </c>
      <c r="L157" s="169">
        <v>1</v>
      </c>
    </row>
    <row r="158" spans="1:12" ht="13.5" thickBot="1" x14ac:dyDescent="0.25">
      <c r="A158" s="629"/>
      <c r="B158" s="634"/>
      <c r="C158" s="634"/>
      <c r="D158" s="168" t="s">
        <v>5</v>
      </c>
      <c r="E158" s="169">
        <v>29</v>
      </c>
      <c r="F158" s="169">
        <v>3</v>
      </c>
      <c r="G158" s="169">
        <v>0</v>
      </c>
      <c r="H158" s="169">
        <v>2</v>
      </c>
      <c r="I158" s="169">
        <v>6</v>
      </c>
      <c r="J158" s="169">
        <v>0</v>
      </c>
      <c r="K158" s="169">
        <v>15</v>
      </c>
      <c r="L158" s="169">
        <v>3</v>
      </c>
    </row>
    <row r="159" spans="1:12" ht="13.5" thickBot="1" x14ac:dyDescent="0.25">
      <c r="A159" s="629"/>
      <c r="B159" s="634"/>
      <c r="C159" s="635"/>
      <c r="D159" s="168" t="s">
        <v>6</v>
      </c>
      <c r="E159" s="169">
        <v>14</v>
      </c>
      <c r="F159" s="169">
        <v>2</v>
      </c>
      <c r="G159" s="169">
        <v>0</v>
      </c>
      <c r="H159" s="169">
        <v>0</v>
      </c>
      <c r="I159" s="169">
        <v>5</v>
      </c>
      <c r="J159" s="169">
        <v>0</v>
      </c>
      <c r="K159" s="169">
        <v>7</v>
      </c>
      <c r="L159" s="169">
        <v>0</v>
      </c>
    </row>
    <row r="160" spans="1:12" ht="26.25" thickBot="1" x14ac:dyDescent="0.25">
      <c r="A160" s="629"/>
      <c r="B160" s="634"/>
      <c r="C160" s="633">
        <v>2014</v>
      </c>
      <c r="D160" s="168" t="s">
        <v>78</v>
      </c>
      <c r="E160" s="169">
        <v>40</v>
      </c>
      <c r="F160" s="169">
        <v>8</v>
      </c>
      <c r="G160" s="169">
        <v>1</v>
      </c>
      <c r="H160" s="169">
        <v>7</v>
      </c>
      <c r="I160" s="169">
        <v>21</v>
      </c>
      <c r="J160" s="169">
        <v>1</v>
      </c>
      <c r="K160" s="169">
        <v>2</v>
      </c>
      <c r="L160" s="169">
        <v>0</v>
      </c>
    </row>
    <row r="161" spans="1:12" ht="13.5" thickBot="1" x14ac:dyDescent="0.25">
      <c r="A161" s="629"/>
      <c r="B161" s="634"/>
      <c r="C161" s="634"/>
      <c r="D161" s="168" t="s">
        <v>7</v>
      </c>
      <c r="E161" s="169">
        <v>15</v>
      </c>
      <c r="F161" s="169">
        <v>4</v>
      </c>
      <c r="G161" s="169">
        <v>0</v>
      </c>
      <c r="H161" s="169">
        <v>4</v>
      </c>
      <c r="I161" s="169">
        <v>7</v>
      </c>
      <c r="J161" s="169">
        <v>0</v>
      </c>
      <c r="K161" s="169">
        <v>0</v>
      </c>
      <c r="L161" s="169">
        <v>0</v>
      </c>
    </row>
    <row r="162" spans="1:12" ht="13.5" thickBot="1" x14ac:dyDescent="0.25">
      <c r="A162" s="629"/>
      <c r="B162" s="634"/>
      <c r="C162" s="634"/>
      <c r="D162" s="168" t="s">
        <v>4</v>
      </c>
      <c r="E162" s="169">
        <v>6</v>
      </c>
      <c r="F162" s="169">
        <v>2</v>
      </c>
      <c r="G162" s="169">
        <v>0</v>
      </c>
      <c r="H162" s="169">
        <v>1</v>
      </c>
      <c r="I162" s="169">
        <v>2</v>
      </c>
      <c r="J162" s="169">
        <v>0</v>
      </c>
      <c r="K162" s="169">
        <v>1</v>
      </c>
      <c r="L162" s="169">
        <v>0</v>
      </c>
    </row>
    <row r="163" spans="1:12" ht="13.5" thickBot="1" x14ac:dyDescent="0.25">
      <c r="A163" s="629"/>
      <c r="B163" s="634"/>
      <c r="C163" s="634"/>
      <c r="D163" s="168" t="s">
        <v>5</v>
      </c>
      <c r="E163" s="169">
        <v>7</v>
      </c>
      <c r="F163" s="169">
        <v>1</v>
      </c>
      <c r="G163" s="169">
        <v>1</v>
      </c>
      <c r="H163" s="169">
        <v>0</v>
      </c>
      <c r="I163" s="169">
        <v>3</v>
      </c>
      <c r="J163" s="169">
        <v>1</v>
      </c>
      <c r="K163" s="169">
        <v>1</v>
      </c>
      <c r="L163" s="169">
        <v>0</v>
      </c>
    </row>
    <row r="164" spans="1:12" ht="13.5" thickBot="1" x14ac:dyDescent="0.25">
      <c r="A164" s="629"/>
      <c r="B164" s="634"/>
      <c r="C164" s="635"/>
      <c r="D164" s="168" t="s">
        <v>6</v>
      </c>
      <c r="E164" s="169">
        <v>12</v>
      </c>
      <c r="F164" s="169">
        <v>1</v>
      </c>
      <c r="G164" s="169">
        <v>0</v>
      </c>
      <c r="H164" s="169">
        <v>2</v>
      </c>
      <c r="I164" s="169">
        <v>9</v>
      </c>
      <c r="J164" s="169">
        <v>0</v>
      </c>
      <c r="K164" s="169">
        <v>0</v>
      </c>
      <c r="L164" s="169">
        <v>0</v>
      </c>
    </row>
    <row r="165" spans="1:12" ht="26.25" thickBot="1" x14ac:dyDescent="0.25">
      <c r="A165" s="629"/>
      <c r="B165" s="634"/>
      <c r="C165" s="633">
        <v>2015</v>
      </c>
      <c r="D165" s="168" t="s">
        <v>78</v>
      </c>
      <c r="E165" s="288">
        <v>24</v>
      </c>
      <c r="F165" s="288">
        <v>3</v>
      </c>
      <c r="G165" s="288">
        <v>0</v>
      </c>
      <c r="H165" s="288">
        <v>0</v>
      </c>
      <c r="I165" s="288">
        <v>11</v>
      </c>
      <c r="J165" s="288">
        <v>2</v>
      </c>
      <c r="K165" s="288">
        <v>5</v>
      </c>
      <c r="L165" s="288">
        <v>3</v>
      </c>
    </row>
    <row r="166" spans="1:12" ht="13.5" thickBot="1" x14ac:dyDescent="0.25">
      <c r="A166" s="629"/>
      <c r="B166" s="634"/>
      <c r="C166" s="634"/>
      <c r="D166" s="168" t="s">
        <v>7</v>
      </c>
      <c r="E166" s="288">
        <v>13</v>
      </c>
      <c r="F166" s="288">
        <v>2</v>
      </c>
      <c r="G166" s="288">
        <v>0</v>
      </c>
      <c r="H166" s="288">
        <v>0</v>
      </c>
      <c r="I166" s="288">
        <v>7</v>
      </c>
      <c r="J166" s="288">
        <v>1</v>
      </c>
      <c r="K166" s="288">
        <v>2</v>
      </c>
      <c r="L166" s="288">
        <v>1</v>
      </c>
    </row>
    <row r="167" spans="1:12" ht="13.5" thickBot="1" x14ac:dyDescent="0.25">
      <c r="A167" s="629"/>
      <c r="B167" s="634"/>
      <c r="C167" s="634"/>
      <c r="D167" s="168" t="s">
        <v>4</v>
      </c>
      <c r="E167" s="288">
        <v>11</v>
      </c>
      <c r="F167" s="288">
        <v>1</v>
      </c>
      <c r="G167" s="288">
        <v>0</v>
      </c>
      <c r="H167" s="288">
        <v>0</v>
      </c>
      <c r="I167" s="288">
        <v>4</v>
      </c>
      <c r="J167" s="288">
        <v>1</v>
      </c>
      <c r="K167" s="288">
        <v>3</v>
      </c>
      <c r="L167" s="288">
        <v>2</v>
      </c>
    </row>
    <row r="168" spans="1:12" ht="13.5" thickBot="1" x14ac:dyDescent="0.25">
      <c r="A168" s="629"/>
      <c r="B168" s="634"/>
      <c r="C168" s="634"/>
      <c r="D168" s="168" t="s">
        <v>5</v>
      </c>
      <c r="E168" s="169">
        <v>0</v>
      </c>
      <c r="F168" s="169">
        <v>0</v>
      </c>
      <c r="G168" s="169">
        <v>0</v>
      </c>
      <c r="H168" s="169">
        <v>0</v>
      </c>
      <c r="I168" s="169">
        <v>0</v>
      </c>
      <c r="J168" s="169">
        <v>0</v>
      </c>
      <c r="K168" s="169">
        <v>0</v>
      </c>
      <c r="L168" s="169">
        <v>0</v>
      </c>
    </row>
    <row r="169" spans="1:12" ht="13.5" thickBot="1" x14ac:dyDescent="0.25">
      <c r="A169" s="629"/>
      <c r="B169" s="635"/>
      <c r="C169" s="635"/>
      <c r="D169" s="168" t="s">
        <v>6</v>
      </c>
      <c r="E169" s="169">
        <v>0</v>
      </c>
      <c r="F169" s="169">
        <v>0</v>
      </c>
      <c r="G169" s="169">
        <v>0</v>
      </c>
      <c r="H169" s="169">
        <v>0</v>
      </c>
      <c r="I169" s="169">
        <v>0</v>
      </c>
      <c r="J169" s="169">
        <v>0</v>
      </c>
      <c r="K169" s="169">
        <v>0</v>
      </c>
      <c r="L169" s="169">
        <v>0</v>
      </c>
    </row>
    <row r="170" spans="1:12" ht="26.25" thickBot="1" x14ac:dyDescent="0.25">
      <c r="A170" s="629"/>
      <c r="B170" s="633" t="s">
        <v>81</v>
      </c>
      <c r="C170" s="633">
        <v>2013</v>
      </c>
      <c r="D170" s="168" t="s">
        <v>78</v>
      </c>
      <c r="E170" s="169">
        <v>18</v>
      </c>
      <c r="F170" s="169">
        <v>2</v>
      </c>
      <c r="G170" s="169">
        <v>0</v>
      </c>
      <c r="H170" s="169">
        <v>0</v>
      </c>
      <c r="I170" s="169">
        <v>5</v>
      </c>
      <c r="J170" s="169">
        <v>0</v>
      </c>
      <c r="K170" s="169">
        <v>7</v>
      </c>
      <c r="L170" s="169">
        <v>4</v>
      </c>
    </row>
    <row r="171" spans="1:12" ht="13.5" thickBot="1" x14ac:dyDescent="0.25">
      <c r="A171" s="629"/>
      <c r="B171" s="634"/>
      <c r="C171" s="634"/>
      <c r="D171" s="168" t="s">
        <v>7</v>
      </c>
      <c r="E171" s="169">
        <v>5</v>
      </c>
      <c r="F171" s="169">
        <v>1</v>
      </c>
      <c r="G171" s="169">
        <v>0</v>
      </c>
      <c r="H171" s="169">
        <v>0</v>
      </c>
      <c r="I171" s="169">
        <v>2</v>
      </c>
      <c r="J171" s="169">
        <v>0</v>
      </c>
      <c r="K171" s="169">
        <v>0</v>
      </c>
      <c r="L171" s="169">
        <v>2</v>
      </c>
    </row>
    <row r="172" spans="1:12" ht="13.5" thickBot="1" x14ac:dyDescent="0.25">
      <c r="A172" s="629"/>
      <c r="B172" s="634"/>
      <c r="C172" s="634"/>
      <c r="D172" s="168" t="s">
        <v>4</v>
      </c>
      <c r="E172" s="169">
        <v>4</v>
      </c>
      <c r="F172" s="169">
        <v>1</v>
      </c>
      <c r="G172" s="169">
        <v>0</v>
      </c>
      <c r="H172" s="169">
        <v>0</v>
      </c>
      <c r="I172" s="169">
        <v>1</v>
      </c>
      <c r="J172" s="169">
        <v>0</v>
      </c>
      <c r="K172" s="169">
        <v>2</v>
      </c>
      <c r="L172" s="169">
        <v>0</v>
      </c>
    </row>
    <row r="173" spans="1:12" ht="13.5" thickBot="1" x14ac:dyDescent="0.25">
      <c r="A173" s="629"/>
      <c r="B173" s="634"/>
      <c r="C173" s="634"/>
      <c r="D173" s="168" t="s">
        <v>5</v>
      </c>
      <c r="E173" s="169">
        <v>7</v>
      </c>
      <c r="F173" s="169">
        <v>0</v>
      </c>
      <c r="G173" s="169">
        <v>0</v>
      </c>
      <c r="H173" s="169">
        <v>0</v>
      </c>
      <c r="I173" s="169">
        <v>2</v>
      </c>
      <c r="J173" s="169">
        <v>0</v>
      </c>
      <c r="K173" s="169">
        <v>3</v>
      </c>
      <c r="L173" s="169">
        <v>2</v>
      </c>
    </row>
    <row r="174" spans="1:12" ht="13.5" thickBot="1" x14ac:dyDescent="0.25">
      <c r="A174" s="629"/>
      <c r="B174" s="634"/>
      <c r="C174" s="635"/>
      <c r="D174" s="168" t="s">
        <v>6</v>
      </c>
      <c r="E174" s="169">
        <v>2</v>
      </c>
      <c r="F174" s="169">
        <v>0</v>
      </c>
      <c r="G174" s="169">
        <v>0</v>
      </c>
      <c r="H174" s="169">
        <v>0</v>
      </c>
      <c r="I174" s="169">
        <v>0</v>
      </c>
      <c r="J174" s="169">
        <v>0</v>
      </c>
      <c r="K174" s="169">
        <v>2</v>
      </c>
      <c r="L174" s="169">
        <v>0</v>
      </c>
    </row>
    <row r="175" spans="1:12" ht="26.25" thickBot="1" x14ac:dyDescent="0.25">
      <c r="A175" s="629"/>
      <c r="B175" s="634"/>
      <c r="C175" s="633">
        <v>2014</v>
      </c>
      <c r="D175" s="168" t="s">
        <v>78</v>
      </c>
      <c r="E175" s="169">
        <v>8</v>
      </c>
      <c r="F175" s="169">
        <v>0</v>
      </c>
      <c r="G175" s="169">
        <v>0</v>
      </c>
      <c r="H175" s="169">
        <v>2</v>
      </c>
      <c r="I175" s="169">
        <v>6</v>
      </c>
      <c r="J175" s="169">
        <v>0</v>
      </c>
      <c r="K175" s="169">
        <v>0</v>
      </c>
      <c r="L175" s="169">
        <v>0</v>
      </c>
    </row>
    <row r="176" spans="1:12" ht="13.5" thickBot="1" x14ac:dyDescent="0.25">
      <c r="A176" s="629"/>
      <c r="B176" s="634"/>
      <c r="C176" s="634"/>
      <c r="D176" s="168" t="s">
        <v>7</v>
      </c>
      <c r="E176" s="169">
        <v>0</v>
      </c>
      <c r="F176" s="169">
        <v>0</v>
      </c>
      <c r="G176" s="169">
        <v>0</v>
      </c>
      <c r="H176" s="169">
        <v>0</v>
      </c>
      <c r="I176" s="169">
        <v>0</v>
      </c>
      <c r="J176" s="169">
        <v>0</v>
      </c>
      <c r="K176" s="169">
        <v>0</v>
      </c>
      <c r="L176" s="169">
        <v>0</v>
      </c>
    </row>
    <row r="177" spans="1:12" ht="13.5" thickBot="1" x14ac:dyDescent="0.25">
      <c r="A177" s="629"/>
      <c r="B177" s="634"/>
      <c r="C177" s="634"/>
      <c r="D177" s="168" t="s">
        <v>4</v>
      </c>
      <c r="E177" s="169">
        <v>2</v>
      </c>
      <c r="F177" s="169">
        <v>0</v>
      </c>
      <c r="G177" s="169">
        <v>0</v>
      </c>
      <c r="H177" s="169">
        <v>1</v>
      </c>
      <c r="I177" s="169">
        <v>1</v>
      </c>
      <c r="J177" s="169">
        <v>0</v>
      </c>
      <c r="K177" s="169">
        <v>0</v>
      </c>
      <c r="L177" s="169">
        <v>0</v>
      </c>
    </row>
    <row r="178" spans="1:12" ht="13.5" thickBot="1" x14ac:dyDescent="0.25">
      <c r="A178" s="629"/>
      <c r="B178" s="634"/>
      <c r="C178" s="634"/>
      <c r="D178" s="168" t="s">
        <v>5</v>
      </c>
      <c r="E178" s="169">
        <v>2</v>
      </c>
      <c r="F178" s="169">
        <v>0</v>
      </c>
      <c r="G178" s="169">
        <v>0</v>
      </c>
      <c r="H178" s="169">
        <v>0</v>
      </c>
      <c r="I178" s="169">
        <v>2</v>
      </c>
      <c r="J178" s="169">
        <v>0</v>
      </c>
      <c r="K178" s="169">
        <v>0</v>
      </c>
      <c r="L178" s="169">
        <v>0</v>
      </c>
    </row>
    <row r="179" spans="1:12" ht="13.5" thickBot="1" x14ac:dyDescent="0.25">
      <c r="A179" s="629"/>
      <c r="B179" s="634"/>
      <c r="C179" s="635"/>
      <c r="D179" s="168" t="s">
        <v>6</v>
      </c>
      <c r="E179" s="169">
        <v>4</v>
      </c>
      <c r="F179" s="169">
        <v>0</v>
      </c>
      <c r="G179" s="169">
        <v>0</v>
      </c>
      <c r="H179" s="169">
        <v>1</v>
      </c>
      <c r="I179" s="169">
        <v>3</v>
      </c>
      <c r="J179" s="169">
        <v>0</v>
      </c>
      <c r="K179" s="169">
        <v>0</v>
      </c>
      <c r="L179" s="169">
        <v>0</v>
      </c>
    </row>
    <row r="180" spans="1:12" ht="26.25" thickBot="1" x14ac:dyDescent="0.25">
      <c r="A180" s="629"/>
      <c r="B180" s="634"/>
      <c r="C180" s="633">
        <v>2015</v>
      </c>
      <c r="D180" s="168" t="s">
        <v>78</v>
      </c>
      <c r="E180" s="288">
        <v>6</v>
      </c>
      <c r="F180" s="288">
        <v>0</v>
      </c>
      <c r="G180" s="288">
        <v>0</v>
      </c>
      <c r="H180" s="288">
        <v>0</v>
      </c>
      <c r="I180" s="288">
        <v>3</v>
      </c>
      <c r="J180" s="288">
        <v>1</v>
      </c>
      <c r="K180" s="288">
        <v>2</v>
      </c>
      <c r="L180" s="288">
        <v>0</v>
      </c>
    </row>
    <row r="181" spans="1:12" ht="13.5" thickBot="1" x14ac:dyDescent="0.25">
      <c r="A181" s="629"/>
      <c r="B181" s="634"/>
      <c r="C181" s="634"/>
      <c r="D181" s="168" t="s">
        <v>7</v>
      </c>
      <c r="E181" s="288">
        <v>3</v>
      </c>
      <c r="F181" s="288">
        <v>0</v>
      </c>
      <c r="G181" s="288">
        <v>0</v>
      </c>
      <c r="H181" s="288">
        <v>0</v>
      </c>
      <c r="I181" s="288">
        <v>3</v>
      </c>
      <c r="J181" s="288">
        <v>0</v>
      </c>
      <c r="K181" s="288">
        <v>0</v>
      </c>
      <c r="L181" s="288">
        <v>0</v>
      </c>
    </row>
    <row r="182" spans="1:12" ht="13.5" thickBot="1" x14ac:dyDescent="0.25">
      <c r="A182" s="629"/>
      <c r="B182" s="634"/>
      <c r="C182" s="634"/>
      <c r="D182" s="168" t="s">
        <v>4</v>
      </c>
      <c r="E182" s="288">
        <v>3</v>
      </c>
      <c r="F182" s="288">
        <v>0</v>
      </c>
      <c r="G182" s="288">
        <v>0</v>
      </c>
      <c r="H182" s="288">
        <v>0</v>
      </c>
      <c r="I182" s="288">
        <v>0</v>
      </c>
      <c r="J182" s="288">
        <v>1</v>
      </c>
      <c r="K182" s="288">
        <v>2</v>
      </c>
      <c r="L182" s="288">
        <v>0</v>
      </c>
    </row>
    <row r="183" spans="1:12" ht="13.5" thickBot="1" x14ac:dyDescent="0.25">
      <c r="A183" s="629"/>
      <c r="B183" s="634"/>
      <c r="C183" s="634"/>
      <c r="D183" s="168" t="s">
        <v>5</v>
      </c>
      <c r="E183" s="169">
        <v>0</v>
      </c>
      <c r="F183" s="169">
        <v>0</v>
      </c>
      <c r="G183" s="169">
        <v>0</v>
      </c>
      <c r="H183" s="169">
        <v>0</v>
      </c>
      <c r="I183" s="169">
        <v>0</v>
      </c>
      <c r="J183" s="169">
        <v>0</v>
      </c>
      <c r="K183" s="169">
        <v>0</v>
      </c>
      <c r="L183" s="169">
        <v>0</v>
      </c>
    </row>
    <row r="184" spans="1:12" ht="13.5" thickBot="1" x14ac:dyDescent="0.25">
      <c r="A184" s="629"/>
      <c r="B184" s="635"/>
      <c r="C184" s="635"/>
      <c r="D184" s="168" t="s">
        <v>6</v>
      </c>
      <c r="E184" s="169">
        <v>0</v>
      </c>
      <c r="F184" s="169">
        <v>0</v>
      </c>
      <c r="G184" s="169">
        <v>0</v>
      </c>
      <c r="H184" s="169">
        <v>0</v>
      </c>
      <c r="I184" s="169">
        <v>0</v>
      </c>
      <c r="J184" s="169">
        <v>0</v>
      </c>
      <c r="K184" s="169">
        <v>0</v>
      </c>
      <c r="L184" s="169">
        <v>0</v>
      </c>
    </row>
    <row r="185" spans="1:12" ht="26.25" thickBot="1" x14ac:dyDescent="0.25">
      <c r="A185" s="629"/>
      <c r="B185" s="633" t="s">
        <v>82</v>
      </c>
      <c r="C185" s="633">
        <v>2013</v>
      </c>
      <c r="D185" s="168" t="s">
        <v>78</v>
      </c>
      <c r="E185" s="169">
        <v>60</v>
      </c>
      <c r="F185" s="169">
        <v>10</v>
      </c>
      <c r="G185" s="169">
        <v>0</v>
      </c>
      <c r="H185" s="169">
        <v>3</v>
      </c>
      <c r="I185" s="169">
        <v>16</v>
      </c>
      <c r="J185" s="169">
        <v>2</v>
      </c>
      <c r="K185" s="169">
        <v>19</v>
      </c>
      <c r="L185" s="169">
        <v>10</v>
      </c>
    </row>
    <row r="186" spans="1:12" ht="13.5" thickBot="1" x14ac:dyDescent="0.25">
      <c r="A186" s="629"/>
      <c r="B186" s="634"/>
      <c r="C186" s="634"/>
      <c r="D186" s="168" t="s">
        <v>7</v>
      </c>
      <c r="E186" s="169">
        <v>18</v>
      </c>
      <c r="F186" s="169">
        <v>3</v>
      </c>
      <c r="G186" s="169">
        <v>0</v>
      </c>
      <c r="H186" s="169">
        <v>0</v>
      </c>
      <c r="I186" s="169">
        <v>5</v>
      </c>
      <c r="J186" s="169">
        <v>0</v>
      </c>
      <c r="K186" s="169">
        <v>2</v>
      </c>
      <c r="L186" s="169">
        <v>8</v>
      </c>
    </row>
    <row r="187" spans="1:12" ht="13.5" thickBot="1" x14ac:dyDescent="0.25">
      <c r="A187" s="629"/>
      <c r="B187" s="634"/>
      <c r="C187" s="634"/>
      <c r="D187" s="168" t="s">
        <v>4</v>
      </c>
      <c r="E187" s="169">
        <v>14</v>
      </c>
      <c r="F187" s="169">
        <v>3</v>
      </c>
      <c r="G187" s="169">
        <v>0</v>
      </c>
      <c r="H187" s="169">
        <v>1</v>
      </c>
      <c r="I187" s="169">
        <v>2</v>
      </c>
      <c r="J187" s="169">
        <v>2</v>
      </c>
      <c r="K187" s="169">
        <v>5</v>
      </c>
      <c r="L187" s="169">
        <v>1</v>
      </c>
    </row>
    <row r="188" spans="1:12" ht="13.5" thickBot="1" x14ac:dyDescent="0.25">
      <c r="A188" s="629"/>
      <c r="B188" s="634"/>
      <c r="C188" s="634"/>
      <c r="D188" s="168" t="s">
        <v>5</v>
      </c>
      <c r="E188" s="169">
        <v>18</v>
      </c>
      <c r="F188" s="169">
        <v>2</v>
      </c>
      <c r="G188" s="169">
        <v>0</v>
      </c>
      <c r="H188" s="169">
        <v>2</v>
      </c>
      <c r="I188" s="169">
        <v>4</v>
      </c>
      <c r="J188" s="169">
        <v>0</v>
      </c>
      <c r="K188" s="169">
        <v>9</v>
      </c>
      <c r="L188" s="169">
        <v>1</v>
      </c>
    </row>
    <row r="189" spans="1:12" ht="13.5" thickBot="1" x14ac:dyDescent="0.25">
      <c r="A189" s="629"/>
      <c r="B189" s="634"/>
      <c r="C189" s="635"/>
      <c r="D189" s="168" t="s">
        <v>6</v>
      </c>
      <c r="E189" s="169">
        <v>10</v>
      </c>
      <c r="F189" s="169">
        <v>2</v>
      </c>
      <c r="G189" s="169">
        <v>0</v>
      </c>
      <c r="H189" s="169">
        <v>0</v>
      </c>
      <c r="I189" s="169">
        <v>5</v>
      </c>
      <c r="J189" s="169">
        <v>0</v>
      </c>
      <c r="K189" s="169">
        <v>3</v>
      </c>
      <c r="L189" s="169">
        <v>0</v>
      </c>
    </row>
    <row r="190" spans="1:12" ht="26.25" thickBot="1" x14ac:dyDescent="0.25">
      <c r="A190" s="629"/>
      <c r="B190" s="634"/>
      <c r="C190" s="633">
        <v>2014</v>
      </c>
      <c r="D190" s="168" t="s">
        <v>78</v>
      </c>
      <c r="E190" s="169">
        <v>29</v>
      </c>
      <c r="F190" s="169">
        <v>7</v>
      </c>
      <c r="G190" s="169">
        <v>0</v>
      </c>
      <c r="H190" s="169">
        <v>5</v>
      </c>
      <c r="I190" s="169">
        <v>15</v>
      </c>
      <c r="J190" s="169">
        <v>0</v>
      </c>
      <c r="K190" s="169">
        <v>2</v>
      </c>
      <c r="L190" s="169">
        <v>0</v>
      </c>
    </row>
    <row r="191" spans="1:12" ht="13.5" thickBot="1" x14ac:dyDescent="0.25">
      <c r="A191" s="629"/>
      <c r="B191" s="634"/>
      <c r="C191" s="634"/>
      <c r="D191" s="168" t="s">
        <v>7</v>
      </c>
      <c r="E191" s="169">
        <v>15</v>
      </c>
      <c r="F191" s="169">
        <v>4</v>
      </c>
      <c r="G191" s="169">
        <v>0</v>
      </c>
      <c r="H191" s="169">
        <v>4</v>
      </c>
      <c r="I191" s="169">
        <v>7</v>
      </c>
      <c r="J191" s="169">
        <v>0</v>
      </c>
      <c r="K191" s="169">
        <v>0</v>
      </c>
      <c r="L191" s="169">
        <v>0</v>
      </c>
    </row>
    <row r="192" spans="1:12" ht="13.5" thickBot="1" x14ac:dyDescent="0.25">
      <c r="A192" s="629"/>
      <c r="B192" s="634"/>
      <c r="C192" s="634"/>
      <c r="D192" s="168" t="s">
        <v>4</v>
      </c>
      <c r="E192" s="169">
        <v>4</v>
      </c>
      <c r="F192" s="169">
        <v>2</v>
      </c>
      <c r="G192" s="169">
        <v>0</v>
      </c>
      <c r="H192" s="169">
        <v>0</v>
      </c>
      <c r="I192" s="169">
        <v>1</v>
      </c>
      <c r="J192" s="169">
        <v>0</v>
      </c>
      <c r="K192" s="169">
        <v>1</v>
      </c>
      <c r="L192" s="169">
        <v>0</v>
      </c>
    </row>
    <row r="193" spans="1:12" ht="13.5" thickBot="1" x14ac:dyDescent="0.25">
      <c r="A193" s="629"/>
      <c r="B193" s="634"/>
      <c r="C193" s="634"/>
      <c r="D193" s="168" t="s">
        <v>5</v>
      </c>
      <c r="E193" s="169">
        <v>2</v>
      </c>
      <c r="F193" s="169">
        <v>0</v>
      </c>
      <c r="G193" s="169">
        <v>0</v>
      </c>
      <c r="H193" s="169">
        <v>0</v>
      </c>
      <c r="I193" s="169">
        <v>1</v>
      </c>
      <c r="J193" s="169">
        <v>0</v>
      </c>
      <c r="K193" s="169">
        <v>1</v>
      </c>
      <c r="L193" s="169">
        <v>0</v>
      </c>
    </row>
    <row r="194" spans="1:12" ht="13.5" thickBot="1" x14ac:dyDescent="0.25">
      <c r="A194" s="629"/>
      <c r="B194" s="634"/>
      <c r="C194" s="635"/>
      <c r="D194" s="168" t="s">
        <v>6</v>
      </c>
      <c r="E194" s="169">
        <v>8</v>
      </c>
      <c r="F194" s="169">
        <v>1</v>
      </c>
      <c r="G194" s="169">
        <v>0</v>
      </c>
      <c r="H194" s="169">
        <v>1</v>
      </c>
      <c r="I194" s="169">
        <v>6</v>
      </c>
      <c r="J194" s="169">
        <v>0</v>
      </c>
      <c r="K194" s="169">
        <v>0</v>
      </c>
      <c r="L194" s="169">
        <v>0</v>
      </c>
    </row>
    <row r="195" spans="1:12" ht="26.25" thickBot="1" x14ac:dyDescent="0.25">
      <c r="A195" s="629"/>
      <c r="B195" s="634"/>
      <c r="C195" s="633">
        <v>2015</v>
      </c>
      <c r="D195" s="168" t="s">
        <v>78</v>
      </c>
      <c r="E195" s="288">
        <v>13</v>
      </c>
      <c r="F195" s="288">
        <v>2</v>
      </c>
      <c r="G195" s="288">
        <v>0</v>
      </c>
      <c r="H195" s="288">
        <v>0</v>
      </c>
      <c r="I195" s="288">
        <v>7</v>
      </c>
      <c r="J195" s="288">
        <v>1</v>
      </c>
      <c r="K195" s="288">
        <v>1</v>
      </c>
      <c r="L195" s="288">
        <v>2</v>
      </c>
    </row>
    <row r="196" spans="1:12" ht="13.5" thickBot="1" x14ac:dyDescent="0.25">
      <c r="A196" s="629"/>
      <c r="B196" s="634"/>
      <c r="C196" s="634"/>
      <c r="D196" s="168" t="s">
        <v>7</v>
      </c>
      <c r="E196" s="288">
        <v>7</v>
      </c>
      <c r="F196" s="288">
        <v>2</v>
      </c>
      <c r="G196" s="288">
        <v>0</v>
      </c>
      <c r="H196" s="288">
        <v>0</v>
      </c>
      <c r="I196" s="288">
        <v>3</v>
      </c>
      <c r="J196" s="288">
        <v>1</v>
      </c>
      <c r="K196" s="288">
        <v>1</v>
      </c>
      <c r="L196" s="288">
        <v>0</v>
      </c>
    </row>
    <row r="197" spans="1:12" ht="13.5" thickBot="1" x14ac:dyDescent="0.25">
      <c r="A197" s="629"/>
      <c r="B197" s="634"/>
      <c r="C197" s="634"/>
      <c r="D197" s="168" t="s">
        <v>4</v>
      </c>
      <c r="E197" s="288">
        <v>6</v>
      </c>
      <c r="F197" s="288">
        <v>0</v>
      </c>
      <c r="G197" s="288">
        <v>0</v>
      </c>
      <c r="H197" s="288">
        <v>0</v>
      </c>
      <c r="I197" s="288">
        <v>4</v>
      </c>
      <c r="J197" s="288">
        <v>0</v>
      </c>
      <c r="K197" s="288">
        <v>0</v>
      </c>
      <c r="L197" s="288">
        <v>2</v>
      </c>
    </row>
    <row r="198" spans="1:12" ht="13.5" thickBot="1" x14ac:dyDescent="0.25">
      <c r="A198" s="629"/>
      <c r="B198" s="634"/>
      <c r="C198" s="634"/>
      <c r="D198" s="168" t="s">
        <v>5</v>
      </c>
      <c r="E198" s="169">
        <v>0</v>
      </c>
      <c r="F198" s="169">
        <v>0</v>
      </c>
      <c r="G198" s="169">
        <v>0</v>
      </c>
      <c r="H198" s="169">
        <v>0</v>
      </c>
      <c r="I198" s="169">
        <v>0</v>
      </c>
      <c r="J198" s="169">
        <v>0</v>
      </c>
      <c r="K198" s="169">
        <v>0</v>
      </c>
      <c r="L198" s="169">
        <v>0</v>
      </c>
    </row>
    <row r="199" spans="1:12" ht="13.5" thickBot="1" x14ac:dyDescent="0.25">
      <c r="A199" s="629"/>
      <c r="B199" s="635"/>
      <c r="C199" s="635"/>
      <c r="D199" s="168" t="s">
        <v>6</v>
      </c>
      <c r="E199" s="169">
        <v>0</v>
      </c>
      <c r="F199" s="169">
        <v>0</v>
      </c>
      <c r="G199" s="169">
        <v>0</v>
      </c>
      <c r="H199" s="169">
        <v>0</v>
      </c>
      <c r="I199" s="169">
        <v>0</v>
      </c>
      <c r="J199" s="169">
        <v>0</v>
      </c>
      <c r="K199" s="169">
        <v>0</v>
      </c>
      <c r="L199" s="169">
        <v>0</v>
      </c>
    </row>
    <row r="200" spans="1:12" ht="26.25" thickBot="1" x14ac:dyDescent="0.25">
      <c r="A200" s="629"/>
      <c r="B200" s="633" t="s">
        <v>83</v>
      </c>
      <c r="C200" s="633">
        <v>2013</v>
      </c>
      <c r="D200" s="168" t="s">
        <v>78</v>
      </c>
      <c r="E200" s="169">
        <v>8</v>
      </c>
      <c r="F200" s="169">
        <v>1</v>
      </c>
      <c r="G200" s="169">
        <v>0</v>
      </c>
      <c r="H200" s="169">
        <v>0</v>
      </c>
      <c r="I200" s="169">
        <v>1</v>
      </c>
      <c r="J200" s="169">
        <v>0</v>
      </c>
      <c r="K200" s="169">
        <v>6</v>
      </c>
      <c r="L200" s="169">
        <v>0</v>
      </c>
    </row>
    <row r="201" spans="1:12" ht="13.5" thickBot="1" x14ac:dyDescent="0.25">
      <c r="A201" s="629"/>
      <c r="B201" s="634"/>
      <c r="C201" s="634"/>
      <c r="D201" s="168" t="s">
        <v>7</v>
      </c>
      <c r="E201" s="169">
        <v>1</v>
      </c>
      <c r="F201" s="169">
        <v>0</v>
      </c>
      <c r="G201" s="169">
        <v>0</v>
      </c>
      <c r="H201" s="169">
        <v>0</v>
      </c>
      <c r="I201" s="169">
        <v>1</v>
      </c>
      <c r="J201" s="169">
        <v>0</v>
      </c>
      <c r="K201" s="169">
        <v>0</v>
      </c>
      <c r="L201" s="169">
        <v>0</v>
      </c>
    </row>
    <row r="202" spans="1:12" ht="13.5" thickBot="1" x14ac:dyDescent="0.25">
      <c r="A202" s="629"/>
      <c r="B202" s="634"/>
      <c r="C202" s="634"/>
      <c r="D202" s="168" t="s">
        <v>4</v>
      </c>
      <c r="E202" s="169">
        <v>1</v>
      </c>
      <c r="F202" s="169">
        <v>0</v>
      </c>
      <c r="G202" s="169">
        <v>0</v>
      </c>
      <c r="H202" s="169">
        <v>0</v>
      </c>
      <c r="I202" s="169">
        <v>0</v>
      </c>
      <c r="J202" s="169">
        <v>0</v>
      </c>
      <c r="K202" s="169">
        <v>1</v>
      </c>
      <c r="L202" s="169">
        <v>0</v>
      </c>
    </row>
    <row r="203" spans="1:12" ht="13.5" thickBot="1" x14ac:dyDescent="0.25">
      <c r="A203" s="629"/>
      <c r="B203" s="634"/>
      <c r="C203" s="634"/>
      <c r="D203" s="168" t="s">
        <v>5</v>
      </c>
      <c r="E203" s="169">
        <v>4</v>
      </c>
      <c r="F203" s="169">
        <v>1</v>
      </c>
      <c r="G203" s="169">
        <v>0</v>
      </c>
      <c r="H203" s="169">
        <v>0</v>
      </c>
      <c r="I203" s="169">
        <v>0</v>
      </c>
      <c r="J203" s="169">
        <v>0</v>
      </c>
      <c r="K203" s="169">
        <v>3</v>
      </c>
      <c r="L203" s="169">
        <v>0</v>
      </c>
    </row>
    <row r="204" spans="1:12" ht="13.5" thickBot="1" x14ac:dyDescent="0.25">
      <c r="A204" s="629"/>
      <c r="B204" s="634"/>
      <c r="C204" s="635"/>
      <c r="D204" s="168" t="s">
        <v>6</v>
      </c>
      <c r="E204" s="169">
        <v>2</v>
      </c>
      <c r="F204" s="169">
        <v>0</v>
      </c>
      <c r="G204" s="169">
        <v>0</v>
      </c>
      <c r="H204" s="169">
        <v>0</v>
      </c>
      <c r="I204" s="169">
        <v>0</v>
      </c>
      <c r="J204" s="169">
        <v>0</v>
      </c>
      <c r="K204" s="169">
        <v>2</v>
      </c>
      <c r="L204" s="169">
        <v>0</v>
      </c>
    </row>
    <row r="205" spans="1:12" ht="26.25" thickBot="1" x14ac:dyDescent="0.25">
      <c r="A205" s="629"/>
      <c r="B205" s="634"/>
      <c r="C205" s="633">
        <v>2014</v>
      </c>
      <c r="D205" s="168" t="s">
        <v>78</v>
      </c>
      <c r="E205" s="169">
        <v>2</v>
      </c>
      <c r="F205" s="169">
        <v>1</v>
      </c>
      <c r="G205" s="169">
        <v>1</v>
      </c>
      <c r="H205" s="169">
        <v>0</v>
      </c>
      <c r="I205" s="169">
        <v>0</v>
      </c>
      <c r="J205" s="169">
        <v>0</v>
      </c>
      <c r="K205" s="169">
        <v>0</v>
      </c>
      <c r="L205" s="169">
        <v>0</v>
      </c>
    </row>
    <row r="206" spans="1:12" ht="13.5" thickBot="1" x14ac:dyDescent="0.25">
      <c r="A206" s="629"/>
      <c r="B206" s="634"/>
      <c r="C206" s="634"/>
      <c r="D206" s="168" t="s">
        <v>7</v>
      </c>
      <c r="E206" s="169">
        <v>0</v>
      </c>
      <c r="F206" s="169">
        <v>0</v>
      </c>
      <c r="G206" s="169">
        <v>0</v>
      </c>
      <c r="H206" s="169">
        <v>0</v>
      </c>
      <c r="I206" s="169">
        <v>0</v>
      </c>
      <c r="J206" s="169">
        <v>0</v>
      </c>
      <c r="K206" s="169">
        <v>0</v>
      </c>
      <c r="L206" s="169">
        <v>0</v>
      </c>
    </row>
    <row r="207" spans="1:12" ht="13.5" thickBot="1" x14ac:dyDescent="0.25">
      <c r="A207" s="629"/>
      <c r="B207" s="634"/>
      <c r="C207" s="634"/>
      <c r="D207" s="168" t="s">
        <v>4</v>
      </c>
      <c r="E207" s="169">
        <v>0</v>
      </c>
      <c r="F207" s="169">
        <v>0</v>
      </c>
      <c r="G207" s="169">
        <v>0</v>
      </c>
      <c r="H207" s="169">
        <v>0</v>
      </c>
      <c r="I207" s="169">
        <v>0</v>
      </c>
      <c r="J207" s="169">
        <v>0</v>
      </c>
      <c r="K207" s="169">
        <v>0</v>
      </c>
      <c r="L207" s="169">
        <v>0</v>
      </c>
    </row>
    <row r="208" spans="1:12" ht="13.5" thickBot="1" x14ac:dyDescent="0.25">
      <c r="A208" s="629"/>
      <c r="B208" s="634"/>
      <c r="C208" s="634"/>
      <c r="D208" s="168" t="s">
        <v>5</v>
      </c>
      <c r="E208" s="169">
        <v>2</v>
      </c>
      <c r="F208" s="169">
        <v>1</v>
      </c>
      <c r="G208" s="169">
        <v>1</v>
      </c>
      <c r="H208" s="169">
        <v>0</v>
      </c>
      <c r="I208" s="169">
        <v>0</v>
      </c>
      <c r="J208" s="169">
        <v>0</v>
      </c>
      <c r="K208" s="169">
        <v>0</v>
      </c>
      <c r="L208" s="169">
        <v>0</v>
      </c>
    </row>
    <row r="209" spans="1:12" ht="13.5" thickBot="1" x14ac:dyDescent="0.25">
      <c r="A209" s="629"/>
      <c r="B209" s="634"/>
      <c r="C209" s="635"/>
      <c r="D209" s="168" t="s">
        <v>6</v>
      </c>
      <c r="E209" s="169">
        <v>0</v>
      </c>
      <c r="F209" s="169">
        <v>0</v>
      </c>
      <c r="G209" s="169">
        <v>0</v>
      </c>
      <c r="H209" s="169">
        <v>0</v>
      </c>
      <c r="I209" s="169">
        <v>0</v>
      </c>
      <c r="J209" s="169">
        <v>0</v>
      </c>
      <c r="K209" s="169">
        <v>0</v>
      </c>
      <c r="L209" s="169">
        <v>0</v>
      </c>
    </row>
    <row r="210" spans="1:12" ht="26.25" thickBot="1" x14ac:dyDescent="0.25">
      <c r="A210" s="629"/>
      <c r="B210" s="634"/>
      <c r="C210" s="633">
        <v>2015</v>
      </c>
      <c r="D210" s="168" t="s">
        <v>78</v>
      </c>
      <c r="E210" s="288">
        <v>5</v>
      </c>
      <c r="F210" s="288">
        <v>1</v>
      </c>
      <c r="G210" s="288">
        <v>0</v>
      </c>
      <c r="H210" s="288">
        <v>0</v>
      </c>
      <c r="I210" s="288">
        <v>1</v>
      </c>
      <c r="J210" s="288">
        <v>0</v>
      </c>
      <c r="K210" s="288">
        <v>2</v>
      </c>
      <c r="L210" s="288">
        <v>1</v>
      </c>
    </row>
    <row r="211" spans="1:12" ht="13.5" thickBot="1" x14ac:dyDescent="0.25">
      <c r="A211" s="629"/>
      <c r="B211" s="634"/>
      <c r="C211" s="634"/>
      <c r="D211" s="168" t="s">
        <v>7</v>
      </c>
      <c r="E211" s="288">
        <v>3</v>
      </c>
      <c r="F211" s="288">
        <v>0</v>
      </c>
      <c r="G211" s="288">
        <v>0</v>
      </c>
      <c r="H211" s="288">
        <v>0</v>
      </c>
      <c r="I211" s="288">
        <v>1</v>
      </c>
      <c r="J211" s="288">
        <v>0</v>
      </c>
      <c r="K211" s="288">
        <v>1</v>
      </c>
      <c r="L211" s="288">
        <v>1</v>
      </c>
    </row>
    <row r="212" spans="1:12" ht="13.5" thickBot="1" x14ac:dyDescent="0.25">
      <c r="A212" s="629"/>
      <c r="B212" s="634"/>
      <c r="C212" s="634"/>
      <c r="D212" s="168" t="s">
        <v>4</v>
      </c>
      <c r="E212" s="288">
        <v>2</v>
      </c>
      <c r="F212" s="288">
        <v>1</v>
      </c>
      <c r="G212" s="288">
        <v>0</v>
      </c>
      <c r="H212" s="288">
        <v>0</v>
      </c>
      <c r="I212" s="288">
        <v>0</v>
      </c>
      <c r="J212" s="288">
        <v>0</v>
      </c>
      <c r="K212" s="288">
        <v>1</v>
      </c>
      <c r="L212" s="288">
        <v>0</v>
      </c>
    </row>
    <row r="213" spans="1:12" ht="13.5" thickBot="1" x14ac:dyDescent="0.25">
      <c r="A213" s="629"/>
      <c r="B213" s="634"/>
      <c r="C213" s="634"/>
      <c r="D213" s="168" t="s">
        <v>5</v>
      </c>
      <c r="E213" s="169">
        <v>0</v>
      </c>
      <c r="F213" s="169">
        <v>0</v>
      </c>
      <c r="G213" s="169">
        <v>0</v>
      </c>
      <c r="H213" s="169">
        <v>0</v>
      </c>
      <c r="I213" s="169">
        <v>0</v>
      </c>
      <c r="J213" s="169">
        <v>0</v>
      </c>
      <c r="K213" s="169">
        <v>0</v>
      </c>
      <c r="L213" s="169">
        <v>0</v>
      </c>
    </row>
    <row r="214" spans="1:12" ht="13.5" thickBot="1" x14ac:dyDescent="0.25">
      <c r="A214" s="629"/>
      <c r="B214" s="635"/>
      <c r="C214" s="635"/>
      <c r="D214" s="168" t="s">
        <v>6</v>
      </c>
      <c r="E214" s="169">
        <v>0</v>
      </c>
      <c r="F214" s="169">
        <v>0</v>
      </c>
      <c r="G214" s="169">
        <v>0</v>
      </c>
      <c r="H214" s="169">
        <v>0</v>
      </c>
      <c r="I214" s="169">
        <v>0</v>
      </c>
      <c r="J214" s="169">
        <v>0</v>
      </c>
      <c r="K214" s="169">
        <v>0</v>
      </c>
      <c r="L214" s="169">
        <v>0</v>
      </c>
    </row>
    <row r="215" spans="1:12" ht="26.25" thickBot="1" x14ac:dyDescent="0.25">
      <c r="A215" s="629"/>
      <c r="B215" s="633" t="s">
        <v>89</v>
      </c>
      <c r="C215" s="633">
        <v>2013</v>
      </c>
      <c r="D215" s="168" t="s">
        <v>78</v>
      </c>
      <c r="E215" s="169">
        <v>0</v>
      </c>
      <c r="F215" s="169">
        <v>0</v>
      </c>
      <c r="G215" s="169">
        <v>0</v>
      </c>
      <c r="H215" s="169">
        <v>0</v>
      </c>
      <c r="I215" s="169">
        <v>0</v>
      </c>
      <c r="J215" s="169">
        <v>0</v>
      </c>
      <c r="K215" s="169">
        <v>0</v>
      </c>
      <c r="L215" s="169">
        <v>0</v>
      </c>
    </row>
    <row r="216" spans="1:12" ht="13.5" thickBot="1" x14ac:dyDescent="0.25">
      <c r="A216" s="629"/>
      <c r="B216" s="634"/>
      <c r="C216" s="634"/>
      <c r="D216" s="168" t="s">
        <v>7</v>
      </c>
      <c r="E216" s="169">
        <v>0</v>
      </c>
      <c r="F216" s="169">
        <v>0</v>
      </c>
      <c r="G216" s="169">
        <v>0</v>
      </c>
      <c r="H216" s="169">
        <v>0</v>
      </c>
      <c r="I216" s="169">
        <v>0</v>
      </c>
      <c r="J216" s="169">
        <v>0</v>
      </c>
      <c r="K216" s="169">
        <v>0</v>
      </c>
      <c r="L216" s="169">
        <v>0</v>
      </c>
    </row>
    <row r="217" spans="1:12" ht="13.5" thickBot="1" x14ac:dyDescent="0.25">
      <c r="A217" s="629"/>
      <c r="B217" s="634"/>
      <c r="C217" s="634"/>
      <c r="D217" s="168" t="s">
        <v>4</v>
      </c>
      <c r="E217" s="169">
        <v>0</v>
      </c>
      <c r="F217" s="169">
        <v>0</v>
      </c>
      <c r="G217" s="169">
        <v>0</v>
      </c>
      <c r="H217" s="169">
        <v>0</v>
      </c>
      <c r="I217" s="169">
        <v>0</v>
      </c>
      <c r="J217" s="169">
        <v>0</v>
      </c>
      <c r="K217" s="169">
        <v>0</v>
      </c>
      <c r="L217" s="169">
        <v>0</v>
      </c>
    </row>
    <row r="218" spans="1:12" ht="13.5" thickBot="1" x14ac:dyDescent="0.25">
      <c r="A218" s="629"/>
      <c r="B218" s="634"/>
      <c r="C218" s="634"/>
      <c r="D218" s="168" t="s">
        <v>5</v>
      </c>
      <c r="E218" s="169">
        <v>0</v>
      </c>
      <c r="F218" s="169">
        <v>0</v>
      </c>
      <c r="G218" s="169">
        <v>0</v>
      </c>
      <c r="H218" s="169">
        <v>0</v>
      </c>
      <c r="I218" s="169">
        <v>0</v>
      </c>
      <c r="J218" s="169">
        <v>0</v>
      </c>
      <c r="K218" s="169">
        <v>0</v>
      </c>
      <c r="L218" s="169">
        <v>0</v>
      </c>
    </row>
    <row r="219" spans="1:12" ht="13.5" thickBot="1" x14ac:dyDescent="0.25">
      <c r="A219" s="629"/>
      <c r="B219" s="634"/>
      <c r="C219" s="635"/>
      <c r="D219" s="168" t="s">
        <v>6</v>
      </c>
      <c r="E219" s="169">
        <v>0</v>
      </c>
      <c r="F219" s="169">
        <v>0</v>
      </c>
      <c r="G219" s="169">
        <v>0</v>
      </c>
      <c r="H219" s="169">
        <v>0</v>
      </c>
      <c r="I219" s="169">
        <v>0</v>
      </c>
      <c r="J219" s="169">
        <v>0</v>
      </c>
      <c r="K219" s="169">
        <v>0</v>
      </c>
      <c r="L219" s="169">
        <v>0</v>
      </c>
    </row>
    <row r="220" spans="1:12" ht="26.25" thickBot="1" x14ac:dyDescent="0.25">
      <c r="A220" s="629"/>
      <c r="B220" s="634"/>
      <c r="C220" s="633">
        <v>2014</v>
      </c>
      <c r="D220" s="168" t="s">
        <v>78</v>
      </c>
      <c r="E220" s="169">
        <v>1</v>
      </c>
      <c r="F220" s="169">
        <v>0</v>
      </c>
      <c r="G220" s="169">
        <v>0</v>
      </c>
      <c r="H220" s="169">
        <v>0</v>
      </c>
      <c r="I220" s="169">
        <v>0</v>
      </c>
      <c r="J220" s="169">
        <v>1</v>
      </c>
      <c r="K220" s="169">
        <v>0</v>
      </c>
      <c r="L220" s="169">
        <v>0</v>
      </c>
    </row>
    <row r="221" spans="1:12" ht="13.5" thickBot="1" x14ac:dyDescent="0.25">
      <c r="A221" s="629"/>
      <c r="B221" s="634"/>
      <c r="C221" s="634"/>
      <c r="D221" s="168" t="s">
        <v>7</v>
      </c>
      <c r="E221" s="169">
        <v>0</v>
      </c>
      <c r="F221" s="169">
        <v>0</v>
      </c>
      <c r="G221" s="169">
        <v>0</v>
      </c>
      <c r="H221" s="169">
        <v>0</v>
      </c>
      <c r="I221" s="169">
        <v>0</v>
      </c>
      <c r="J221" s="169">
        <v>0</v>
      </c>
      <c r="K221" s="169">
        <v>0</v>
      </c>
      <c r="L221" s="169">
        <v>0</v>
      </c>
    </row>
    <row r="222" spans="1:12" ht="13.5" thickBot="1" x14ac:dyDescent="0.25">
      <c r="A222" s="629"/>
      <c r="B222" s="634"/>
      <c r="C222" s="634"/>
      <c r="D222" s="168" t="s">
        <v>4</v>
      </c>
      <c r="E222" s="169">
        <v>0</v>
      </c>
      <c r="F222" s="169">
        <v>0</v>
      </c>
      <c r="G222" s="169">
        <v>0</v>
      </c>
      <c r="H222" s="169">
        <v>0</v>
      </c>
      <c r="I222" s="169">
        <v>0</v>
      </c>
      <c r="J222" s="169">
        <v>0</v>
      </c>
      <c r="K222" s="169">
        <v>0</v>
      </c>
      <c r="L222" s="169">
        <v>0</v>
      </c>
    </row>
    <row r="223" spans="1:12" ht="13.5" thickBot="1" x14ac:dyDescent="0.25">
      <c r="A223" s="629"/>
      <c r="B223" s="634"/>
      <c r="C223" s="634"/>
      <c r="D223" s="168" t="s">
        <v>5</v>
      </c>
      <c r="E223" s="169">
        <v>1</v>
      </c>
      <c r="F223" s="169">
        <v>0</v>
      </c>
      <c r="G223" s="169">
        <v>0</v>
      </c>
      <c r="H223" s="169">
        <v>0</v>
      </c>
      <c r="I223" s="169">
        <v>0</v>
      </c>
      <c r="J223" s="169">
        <v>1</v>
      </c>
      <c r="K223" s="169">
        <v>0</v>
      </c>
      <c r="L223" s="169">
        <v>0</v>
      </c>
    </row>
    <row r="224" spans="1:12" ht="13.5" thickBot="1" x14ac:dyDescent="0.25">
      <c r="A224" s="629"/>
      <c r="B224" s="634"/>
      <c r="C224" s="635"/>
      <c r="D224" s="168" t="s">
        <v>6</v>
      </c>
      <c r="E224" s="169">
        <v>0</v>
      </c>
      <c r="F224" s="169">
        <v>0</v>
      </c>
      <c r="G224" s="169">
        <v>0</v>
      </c>
      <c r="H224" s="169">
        <v>0</v>
      </c>
      <c r="I224" s="169">
        <v>0</v>
      </c>
      <c r="J224" s="169">
        <v>0</v>
      </c>
      <c r="K224" s="169">
        <v>0</v>
      </c>
      <c r="L224" s="169">
        <v>0</v>
      </c>
    </row>
    <row r="225" spans="1:12" ht="26.25" thickBot="1" x14ac:dyDescent="0.25">
      <c r="A225" s="629"/>
      <c r="B225" s="634"/>
      <c r="C225" s="633">
        <v>2015</v>
      </c>
      <c r="D225" s="168" t="s">
        <v>78</v>
      </c>
      <c r="E225" s="288">
        <v>0</v>
      </c>
      <c r="F225" s="288">
        <v>0</v>
      </c>
      <c r="G225" s="288">
        <v>0</v>
      </c>
      <c r="H225" s="288">
        <v>0</v>
      </c>
      <c r="I225" s="288">
        <v>0</v>
      </c>
      <c r="J225" s="288">
        <v>0</v>
      </c>
      <c r="K225" s="288">
        <v>0</v>
      </c>
      <c r="L225" s="288">
        <v>0</v>
      </c>
    </row>
    <row r="226" spans="1:12" ht="13.5" thickBot="1" x14ac:dyDescent="0.25">
      <c r="A226" s="629"/>
      <c r="B226" s="634"/>
      <c r="C226" s="634"/>
      <c r="D226" s="168" t="s">
        <v>7</v>
      </c>
      <c r="E226" s="288">
        <v>0</v>
      </c>
      <c r="F226" s="288">
        <v>0</v>
      </c>
      <c r="G226" s="288">
        <v>0</v>
      </c>
      <c r="H226" s="288">
        <v>0</v>
      </c>
      <c r="I226" s="288">
        <v>0</v>
      </c>
      <c r="J226" s="288">
        <v>0</v>
      </c>
      <c r="K226" s="288">
        <v>0</v>
      </c>
      <c r="L226" s="288">
        <v>0</v>
      </c>
    </row>
    <row r="227" spans="1:12" ht="13.5" thickBot="1" x14ac:dyDescent="0.25">
      <c r="A227" s="629"/>
      <c r="B227" s="634"/>
      <c r="C227" s="634"/>
      <c r="D227" s="168" t="s">
        <v>4</v>
      </c>
      <c r="E227" s="288">
        <v>0</v>
      </c>
      <c r="F227" s="288">
        <v>0</v>
      </c>
      <c r="G227" s="288">
        <v>0</v>
      </c>
      <c r="H227" s="288">
        <v>0</v>
      </c>
      <c r="I227" s="288">
        <v>0</v>
      </c>
      <c r="J227" s="288">
        <v>0</v>
      </c>
      <c r="K227" s="288">
        <v>0</v>
      </c>
      <c r="L227" s="288">
        <v>0</v>
      </c>
    </row>
    <row r="228" spans="1:12" ht="13.5" thickBot="1" x14ac:dyDescent="0.25">
      <c r="A228" s="629"/>
      <c r="B228" s="634"/>
      <c r="C228" s="634"/>
      <c r="D228" s="168" t="s">
        <v>5</v>
      </c>
      <c r="E228" s="169">
        <v>0</v>
      </c>
      <c r="F228" s="169">
        <v>0</v>
      </c>
      <c r="G228" s="169">
        <v>0</v>
      </c>
      <c r="H228" s="169">
        <v>0</v>
      </c>
      <c r="I228" s="169">
        <v>0</v>
      </c>
      <c r="J228" s="169">
        <v>0</v>
      </c>
      <c r="K228" s="169">
        <v>0</v>
      </c>
      <c r="L228" s="169">
        <v>0</v>
      </c>
    </row>
    <row r="229" spans="1:12" x14ac:dyDescent="0.2">
      <c r="A229" s="629"/>
      <c r="B229" s="634"/>
      <c r="C229" s="634"/>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3"/>
  <sheetViews>
    <sheetView showGridLines="0" zoomScale="80" zoomScaleNormal="80" workbookViewId="0">
      <pane ySplit="6" topLeftCell="A7" activePane="bottomLeft" state="frozen"/>
      <selection pane="bottomLeft"/>
    </sheetView>
  </sheetViews>
  <sheetFormatPr defaultColWidth="9.140625" defaultRowHeight="12.75" x14ac:dyDescent="0.2"/>
  <cols>
    <col min="1" max="1" width="20.5703125" style="52" customWidth="1"/>
    <col min="2" max="2" width="18.85546875" style="52" customWidth="1"/>
    <col min="3" max="3" width="9.140625" style="52" customWidth="1"/>
    <col min="4" max="4" width="9.42578125" style="52" customWidth="1"/>
    <col min="5" max="11" width="14.5703125" style="52" customWidth="1"/>
    <col min="12" max="12" width="18.42578125" style="52" customWidth="1"/>
    <col min="13" max="13" width="4.7109375" style="52" customWidth="1"/>
    <col min="14" max="14" width="9.140625" style="52"/>
    <col min="15" max="15" width="11" style="52" bestFit="1" customWidth="1"/>
    <col min="16" max="16384" width="9.140625" style="52"/>
  </cols>
  <sheetData>
    <row r="1" spans="1:15" x14ac:dyDescent="0.2">
      <c r="A1" s="54" t="s">
        <v>257</v>
      </c>
      <c r="B1" s="51"/>
      <c r="C1" s="51"/>
      <c r="D1" s="51"/>
      <c r="E1" s="51"/>
      <c r="F1" s="51"/>
      <c r="G1" s="51"/>
      <c r="H1" s="51"/>
      <c r="I1" s="51"/>
      <c r="J1" s="51"/>
      <c r="K1" s="51"/>
      <c r="L1" s="397" t="s">
        <v>189</v>
      </c>
    </row>
    <row r="2" spans="1:15" ht="14.25" x14ac:dyDescent="0.2">
      <c r="A2" s="52" t="s">
        <v>258</v>
      </c>
      <c r="B2" s="442"/>
      <c r="C2" s="51"/>
      <c r="D2" s="51"/>
      <c r="E2" s="51"/>
      <c r="F2" s="51"/>
      <c r="G2" s="51"/>
      <c r="H2" s="51"/>
      <c r="I2" s="51"/>
      <c r="J2" s="51"/>
      <c r="K2" s="51"/>
    </row>
    <row r="3" spans="1:15" x14ac:dyDescent="0.2">
      <c r="A3" s="444"/>
    </row>
    <row r="4" spans="1:15" ht="12.75" customHeight="1" x14ac:dyDescent="0.2">
      <c r="A4" s="584" t="s">
        <v>33</v>
      </c>
      <c r="B4" s="587" t="s">
        <v>9</v>
      </c>
      <c r="C4" s="587" t="s">
        <v>99</v>
      </c>
      <c r="D4" s="587" t="s">
        <v>190</v>
      </c>
      <c r="E4" s="591" t="s">
        <v>14</v>
      </c>
      <c r="F4" s="594" t="s">
        <v>236</v>
      </c>
      <c r="G4" s="594"/>
      <c r="H4" s="594"/>
      <c r="I4" s="594"/>
      <c r="J4" s="594"/>
      <c r="K4" s="594"/>
      <c r="L4" s="594" t="s">
        <v>315</v>
      </c>
    </row>
    <row r="5" spans="1:15" ht="24.75" customHeight="1" x14ac:dyDescent="0.2">
      <c r="A5" s="585"/>
      <c r="B5" s="588"/>
      <c r="C5" s="588"/>
      <c r="D5" s="588"/>
      <c r="E5" s="592"/>
      <c r="F5" s="597" t="s">
        <v>1</v>
      </c>
      <c r="G5" s="597"/>
      <c r="H5" s="597" t="s">
        <v>238</v>
      </c>
      <c r="I5" s="597"/>
      <c r="J5" s="597" t="s">
        <v>239</v>
      </c>
      <c r="K5" s="597"/>
      <c r="L5" s="595"/>
    </row>
    <row r="6" spans="1:15" ht="15" customHeight="1" x14ac:dyDescent="0.2">
      <c r="A6" s="586"/>
      <c r="B6" s="589"/>
      <c r="C6" s="590"/>
      <c r="D6" s="589"/>
      <c r="E6" s="593"/>
      <c r="F6" s="445" t="s">
        <v>196</v>
      </c>
      <c r="G6" s="445" t="s">
        <v>259</v>
      </c>
      <c r="H6" s="445" t="s">
        <v>196</v>
      </c>
      <c r="I6" s="445" t="s">
        <v>259</v>
      </c>
      <c r="J6" s="445" t="s">
        <v>196</v>
      </c>
      <c r="K6" s="445" t="s">
        <v>259</v>
      </c>
      <c r="L6" s="596"/>
    </row>
    <row r="7" spans="1:15" s="56" customFormat="1" x14ac:dyDescent="0.2">
      <c r="A7" s="56" t="s">
        <v>64</v>
      </c>
      <c r="B7" s="75" t="s">
        <v>35</v>
      </c>
      <c r="C7" s="72">
        <v>2013</v>
      </c>
      <c r="D7" s="72"/>
      <c r="E7" s="447">
        <v>162266</v>
      </c>
      <c r="F7" s="394">
        <v>127433</v>
      </c>
      <c r="G7" s="448">
        <v>0.78533395782234106</v>
      </c>
      <c r="H7" s="394">
        <v>14164</v>
      </c>
      <c r="I7" s="448">
        <v>8.7288772755845345E-2</v>
      </c>
      <c r="J7" s="394">
        <v>20669</v>
      </c>
      <c r="K7" s="448">
        <v>0.12737726942181357</v>
      </c>
      <c r="L7" s="449">
        <v>0.90068435519156342</v>
      </c>
      <c r="N7" s="421"/>
      <c r="O7" s="158"/>
    </row>
    <row r="8" spans="1:15" s="56" customFormat="1" ht="12.75" customHeight="1" x14ac:dyDescent="0.2">
      <c r="A8" s="75"/>
      <c r="B8" s="75"/>
      <c r="C8" s="72">
        <v>2014</v>
      </c>
      <c r="D8" s="72"/>
      <c r="E8" s="447">
        <v>160602</v>
      </c>
      <c r="F8" s="394">
        <v>128575</v>
      </c>
      <c r="G8" s="448">
        <v>0.80058156187345109</v>
      </c>
      <c r="H8" s="394">
        <v>7408</v>
      </c>
      <c r="I8" s="448">
        <v>4.6126449234754237E-2</v>
      </c>
      <c r="J8" s="394">
        <v>24619</v>
      </c>
      <c r="K8" s="448">
        <v>0.15329198889179463</v>
      </c>
      <c r="L8" s="449">
        <v>0.94617413481170387</v>
      </c>
      <c r="M8" s="119"/>
      <c r="N8" s="421"/>
    </row>
    <row r="9" spans="1:15" s="56" customFormat="1" ht="12.75" customHeight="1" x14ac:dyDescent="0.2">
      <c r="A9" s="75"/>
      <c r="B9" s="75"/>
      <c r="C9" s="72">
        <v>2015</v>
      </c>
      <c r="D9" s="72"/>
      <c r="E9" s="447">
        <v>153471</v>
      </c>
      <c r="F9" s="394">
        <v>125330</v>
      </c>
      <c r="G9" s="448">
        <v>0.81663636778283843</v>
      </c>
      <c r="H9" s="394">
        <v>4459</v>
      </c>
      <c r="I9" s="448">
        <v>2.9054349030109922E-2</v>
      </c>
      <c r="J9" s="394">
        <v>23682</v>
      </c>
      <c r="K9" s="448">
        <v>0.15430928318705162</v>
      </c>
      <c r="L9" s="449">
        <v>0.96618331841829841</v>
      </c>
      <c r="M9" s="119"/>
      <c r="N9" s="421"/>
    </row>
    <row r="10" spans="1:15" s="56" customFormat="1" ht="12.75" customHeight="1" x14ac:dyDescent="0.2">
      <c r="A10" s="75"/>
      <c r="B10" s="75"/>
      <c r="C10" s="479" t="s">
        <v>260</v>
      </c>
      <c r="D10" s="480"/>
      <c r="E10" s="481">
        <v>155203</v>
      </c>
      <c r="F10" s="482">
        <v>125442</v>
      </c>
      <c r="G10" s="483">
        <v>0.80824468599189447</v>
      </c>
      <c r="H10" s="482">
        <v>5983</v>
      </c>
      <c r="I10" s="483">
        <v>3.8549512573854888E-2</v>
      </c>
      <c r="J10" s="482">
        <v>23778</v>
      </c>
      <c r="K10" s="483">
        <v>0.15320580143425064</v>
      </c>
      <c r="L10" s="484">
        <v>0.95502112496053171</v>
      </c>
      <c r="M10" s="119"/>
      <c r="N10" s="421"/>
    </row>
    <row r="11" spans="1:15" ht="26.25" customHeight="1" x14ac:dyDescent="0.2">
      <c r="A11" s="75"/>
      <c r="B11" s="58"/>
      <c r="C11" s="405">
        <v>2014</v>
      </c>
      <c r="D11" s="485" t="s">
        <v>7</v>
      </c>
      <c r="E11" s="447">
        <v>45139</v>
      </c>
      <c r="F11" s="394">
        <v>36297</v>
      </c>
      <c r="G11" s="448">
        <v>0.80411617448326278</v>
      </c>
      <c r="H11" s="394">
        <v>2149</v>
      </c>
      <c r="I11" s="448">
        <v>4.7608498194465984E-2</v>
      </c>
      <c r="J11" s="394">
        <v>6693</v>
      </c>
      <c r="K11" s="448">
        <v>0.14827532732227119</v>
      </c>
      <c r="L11" s="449">
        <v>0.94468326083039456</v>
      </c>
      <c r="M11" s="119"/>
      <c r="N11" s="421"/>
    </row>
    <row r="12" spans="1:15" x14ac:dyDescent="0.2">
      <c r="A12" s="75"/>
      <c r="B12" s="58"/>
      <c r="D12" s="485" t="s">
        <v>4</v>
      </c>
      <c r="E12" s="447">
        <v>39638</v>
      </c>
      <c r="F12" s="394">
        <v>31848</v>
      </c>
      <c r="G12" s="448">
        <v>0.80347141631767494</v>
      </c>
      <c r="H12" s="394">
        <v>2007</v>
      </c>
      <c r="I12" s="448">
        <v>5.0633230738180532E-2</v>
      </c>
      <c r="J12" s="394">
        <v>5783</v>
      </c>
      <c r="K12" s="448">
        <v>0.14589535294414452</v>
      </c>
      <c r="L12" s="449">
        <v>0.94133294358374742</v>
      </c>
      <c r="M12" s="119"/>
      <c r="N12" s="421"/>
    </row>
    <row r="13" spans="1:15" x14ac:dyDescent="0.2">
      <c r="A13" s="75"/>
      <c r="B13" s="58"/>
      <c r="D13" s="485" t="s">
        <v>5</v>
      </c>
      <c r="E13" s="447">
        <v>38121</v>
      </c>
      <c r="F13" s="394">
        <v>30263</v>
      </c>
      <c r="G13" s="448">
        <v>0.7938668975105585</v>
      </c>
      <c r="H13" s="394">
        <v>1681</v>
      </c>
      <c r="I13" s="448">
        <v>4.4096429789354949E-2</v>
      </c>
      <c r="J13" s="394">
        <v>6177</v>
      </c>
      <c r="K13" s="448">
        <v>0.16203667270008656</v>
      </c>
      <c r="L13" s="449">
        <v>0.94803388153827128</v>
      </c>
      <c r="M13" s="119"/>
      <c r="N13" s="421"/>
    </row>
    <row r="14" spans="1:15" ht="12.75" customHeight="1" x14ac:dyDescent="0.2">
      <c r="A14" s="75"/>
      <c r="B14" s="58"/>
      <c r="D14" s="485" t="s">
        <v>6</v>
      </c>
      <c r="E14" s="447">
        <v>37704</v>
      </c>
      <c r="F14" s="394">
        <v>30167</v>
      </c>
      <c r="G14" s="448">
        <v>0.80010078506259286</v>
      </c>
      <c r="H14" s="394">
        <v>1571</v>
      </c>
      <c r="I14" s="448">
        <v>4.1666666666666664E-2</v>
      </c>
      <c r="J14" s="394">
        <v>5966</v>
      </c>
      <c r="K14" s="448">
        <v>0.15823254827074051</v>
      </c>
      <c r="L14" s="449">
        <v>0.95124449134131961</v>
      </c>
      <c r="M14" s="119"/>
      <c r="N14" s="421"/>
    </row>
    <row r="15" spans="1:15" s="58" customFormat="1" ht="26.25" customHeight="1" x14ac:dyDescent="0.2">
      <c r="A15" s="486"/>
      <c r="B15" s="75"/>
      <c r="C15" s="72">
        <v>2015</v>
      </c>
      <c r="D15" s="446" t="s">
        <v>25</v>
      </c>
      <c r="E15" s="447">
        <v>39944</v>
      </c>
      <c r="F15" s="394">
        <v>32019</v>
      </c>
      <c r="G15" s="448">
        <v>0.80159723613058287</v>
      </c>
      <c r="H15" s="394">
        <v>1652</v>
      </c>
      <c r="I15" s="448">
        <v>4.1357901061486083E-2</v>
      </c>
      <c r="J15" s="394">
        <v>6273</v>
      </c>
      <c r="K15" s="448">
        <v>0.15704486280793109</v>
      </c>
      <c r="L15" s="449">
        <v>0.95160676099247155</v>
      </c>
      <c r="M15" s="119"/>
      <c r="N15" s="421"/>
    </row>
    <row r="16" spans="1:15" s="58" customFormat="1" ht="12.75" customHeight="1" x14ac:dyDescent="0.2">
      <c r="A16" s="486"/>
      <c r="B16" s="387"/>
      <c r="D16" s="446" t="s">
        <v>73</v>
      </c>
      <c r="E16" s="447">
        <v>38598</v>
      </c>
      <c r="F16" s="394">
        <v>31406</v>
      </c>
      <c r="G16" s="448">
        <v>0.81366910202601173</v>
      </c>
      <c r="H16" s="394">
        <v>1182</v>
      </c>
      <c r="I16" s="448">
        <v>3.0623348360018655E-2</v>
      </c>
      <c r="J16" s="394">
        <v>6010</v>
      </c>
      <c r="K16" s="448">
        <v>0.15570754961396963</v>
      </c>
      <c r="L16" s="449">
        <v>0.96428139731657192</v>
      </c>
      <c r="M16" s="119"/>
      <c r="N16" s="421"/>
    </row>
    <row r="17" spans="1:15" s="58" customFormat="1" ht="12.75" customHeight="1" x14ac:dyDescent="0.2">
      <c r="A17" s="486"/>
      <c r="B17" s="387"/>
      <c r="D17" s="446" t="s">
        <v>261</v>
      </c>
      <c r="E17" s="447">
        <v>38623</v>
      </c>
      <c r="F17" s="394">
        <v>31811</v>
      </c>
      <c r="G17" s="448">
        <v>0.82362840794345338</v>
      </c>
      <c r="H17" s="394">
        <v>883</v>
      </c>
      <c r="I17" s="448">
        <v>2.2862025218134272E-2</v>
      </c>
      <c r="J17" s="394">
        <v>5929</v>
      </c>
      <c r="K17" s="448">
        <v>0.15350956683841235</v>
      </c>
      <c r="L17" s="449">
        <v>0.97346276371942053</v>
      </c>
      <c r="M17" s="119"/>
      <c r="N17" s="421"/>
    </row>
    <row r="18" spans="1:15" s="58" customFormat="1" ht="12.75" customHeight="1" x14ac:dyDescent="0.2">
      <c r="A18" s="486"/>
      <c r="B18" s="387"/>
      <c r="D18" s="446" t="s">
        <v>262</v>
      </c>
      <c r="E18" s="447">
        <v>36306</v>
      </c>
      <c r="F18" s="394">
        <v>30094</v>
      </c>
      <c r="G18" s="448">
        <v>0.82889880460529941</v>
      </c>
      <c r="H18" s="394">
        <v>742</v>
      </c>
      <c r="I18" s="448">
        <v>2.0437393268330304E-2</v>
      </c>
      <c r="J18" s="394">
        <v>5470</v>
      </c>
      <c r="K18" s="448">
        <v>0.15066380212637029</v>
      </c>
      <c r="L18" s="449">
        <v>0.97633551267740382</v>
      </c>
      <c r="M18" s="119"/>
      <c r="N18" s="421"/>
    </row>
    <row r="19" spans="1:15" ht="26.25" customHeight="1" x14ac:dyDescent="0.2">
      <c r="A19" s="388"/>
      <c r="B19" s="469"/>
      <c r="C19" s="405">
        <v>2016</v>
      </c>
      <c r="D19" s="446" t="s">
        <v>25</v>
      </c>
      <c r="E19" s="447">
        <v>38295</v>
      </c>
      <c r="F19" s="394">
        <v>31949</v>
      </c>
      <c r="G19" s="448">
        <v>0.83428646037341692</v>
      </c>
      <c r="H19" s="394">
        <v>842</v>
      </c>
      <c r="I19" s="448">
        <v>2.1987204595900249E-2</v>
      </c>
      <c r="J19" s="394">
        <v>5504</v>
      </c>
      <c r="K19" s="448">
        <v>0.14372633503068286</v>
      </c>
      <c r="L19" s="449">
        <v>0.97467593010316089</v>
      </c>
      <c r="M19" s="119"/>
      <c r="N19" s="421"/>
    </row>
    <row r="20" spans="1:15" s="98" customFormat="1" ht="12.75" customHeight="1" x14ac:dyDescent="0.2">
      <c r="A20" s="450"/>
      <c r="B20" s="451"/>
      <c r="D20" s="446" t="s">
        <v>73</v>
      </c>
      <c r="E20" s="447">
        <v>38732</v>
      </c>
      <c r="F20" s="394">
        <v>31929</v>
      </c>
      <c r="G20" s="448">
        <v>0.82435712072704737</v>
      </c>
      <c r="H20" s="394">
        <v>1192</v>
      </c>
      <c r="I20" s="448">
        <v>3.0775586078694621E-2</v>
      </c>
      <c r="J20" s="394">
        <v>5611</v>
      </c>
      <c r="K20" s="448">
        <v>0.14486729319425798</v>
      </c>
      <c r="L20" s="449">
        <v>0.96453753012227406</v>
      </c>
      <c r="M20" s="452"/>
      <c r="N20" s="421"/>
    </row>
    <row r="21" spans="1:15" s="98" customFormat="1" ht="12.75" customHeight="1" x14ac:dyDescent="0.2">
      <c r="A21" s="450"/>
      <c r="B21" s="451"/>
      <c r="D21" s="446" t="s">
        <v>261</v>
      </c>
      <c r="E21" s="447">
        <v>38668</v>
      </c>
      <c r="F21" s="394">
        <v>31352</v>
      </c>
      <c r="G21" s="448">
        <v>0.81079962759904833</v>
      </c>
      <c r="H21" s="394">
        <v>1355</v>
      </c>
      <c r="I21" s="448">
        <v>3.5041895107065277E-2</v>
      </c>
      <c r="J21" s="394">
        <v>5961</v>
      </c>
      <c r="K21" s="448">
        <v>0.15415847729388643</v>
      </c>
      <c r="L21" s="449">
        <v>0.95920395014150661</v>
      </c>
      <c r="M21" s="452"/>
      <c r="N21" s="421"/>
    </row>
    <row r="22" spans="1:15" s="98" customFormat="1" ht="12.75" customHeight="1" x14ac:dyDescent="0.2">
      <c r="A22" s="450"/>
      <c r="B22" s="453" t="s">
        <v>263</v>
      </c>
      <c r="C22" s="487"/>
      <c r="D22" s="488" t="s">
        <v>264</v>
      </c>
      <c r="E22" s="489">
        <v>39508</v>
      </c>
      <c r="F22" s="490">
        <v>30212</v>
      </c>
      <c r="G22" s="491">
        <v>0.76470588235294112</v>
      </c>
      <c r="H22" s="490">
        <v>2594</v>
      </c>
      <c r="I22" s="491">
        <v>6.5657588336539438E-2</v>
      </c>
      <c r="J22" s="490">
        <v>6702</v>
      </c>
      <c r="K22" s="491">
        <v>0.1696365293105194</v>
      </c>
      <c r="L22" s="492">
        <v>0.92125554004007038</v>
      </c>
      <c r="M22" s="452"/>
      <c r="N22" s="493"/>
    </row>
    <row r="23" spans="1:15" s="98" customFormat="1" ht="26.25" customHeight="1" x14ac:dyDescent="0.2">
      <c r="A23" s="450"/>
      <c r="B23" s="451"/>
      <c r="C23" s="494">
        <v>2017</v>
      </c>
      <c r="D23" s="495" t="s">
        <v>265</v>
      </c>
      <c r="E23" s="496">
        <v>39850</v>
      </c>
      <c r="F23" s="497">
        <v>33509</v>
      </c>
      <c r="G23" s="498">
        <v>0.84087829360100375</v>
      </c>
      <c r="H23" s="497">
        <v>1097</v>
      </c>
      <c r="I23" s="498">
        <v>2.7528230865746548E-2</v>
      </c>
      <c r="J23" s="497">
        <v>5244</v>
      </c>
      <c r="K23" s="498">
        <v>0.13159347553324968</v>
      </c>
      <c r="L23" s="499">
        <v>0.96830029474657575</v>
      </c>
      <c r="M23" s="452"/>
      <c r="N23" s="454"/>
      <c r="O23" s="500"/>
    </row>
    <row r="24" spans="1:15" ht="26.25" customHeight="1" x14ac:dyDescent="0.2">
      <c r="B24" s="75" t="s">
        <v>275</v>
      </c>
      <c r="C24" s="72">
        <v>2013</v>
      </c>
      <c r="D24" s="72"/>
      <c r="E24" s="447">
        <v>81426</v>
      </c>
      <c r="F24" s="394">
        <v>66024</v>
      </c>
      <c r="G24" s="448">
        <v>0.81084665831552571</v>
      </c>
      <c r="H24" s="394">
        <v>5450</v>
      </c>
      <c r="I24" s="448">
        <v>6.6931938201557239E-2</v>
      </c>
      <c r="J24" s="394">
        <v>9952</v>
      </c>
      <c r="K24" s="448">
        <v>0.122221403482917</v>
      </c>
      <c r="L24" s="449">
        <v>0.92436333356463807</v>
      </c>
      <c r="M24" s="119"/>
      <c r="N24" s="421"/>
    </row>
    <row r="25" spans="1:15" ht="12.75" customHeight="1" x14ac:dyDescent="0.2">
      <c r="A25" s="421"/>
      <c r="B25" s="58"/>
      <c r="C25" s="72">
        <v>2014</v>
      </c>
      <c r="D25" s="72"/>
      <c r="E25" s="447">
        <v>88622</v>
      </c>
      <c r="F25" s="394">
        <v>71420</v>
      </c>
      <c r="G25" s="448">
        <v>0.80589469883324683</v>
      </c>
      <c r="H25" s="394">
        <v>3968</v>
      </c>
      <c r="I25" s="448">
        <v>4.4774435241813543E-2</v>
      </c>
      <c r="J25" s="394">
        <v>13234</v>
      </c>
      <c r="K25" s="448">
        <v>0.14933086592493963</v>
      </c>
      <c r="L25" s="449">
        <v>0.94806758543065428</v>
      </c>
      <c r="M25" s="119"/>
      <c r="N25" s="421"/>
    </row>
    <row r="26" spans="1:15" ht="12.75" customHeight="1" x14ac:dyDescent="0.2">
      <c r="A26" s="421"/>
      <c r="B26" s="58"/>
      <c r="C26" s="72">
        <v>2015</v>
      </c>
      <c r="D26" s="72"/>
      <c r="E26" s="447">
        <v>87315</v>
      </c>
      <c r="F26" s="394">
        <v>72097</v>
      </c>
      <c r="G26" s="448">
        <v>0.82571150432342666</v>
      </c>
      <c r="H26" s="394">
        <v>2520</v>
      </c>
      <c r="I26" s="448">
        <v>2.8861020443222814E-2</v>
      </c>
      <c r="J26" s="394">
        <v>12698</v>
      </c>
      <c r="K26" s="448">
        <v>0.14542747523335051</v>
      </c>
      <c r="L26" s="449">
        <v>0.96678572840742849</v>
      </c>
      <c r="M26" s="119"/>
      <c r="N26" s="421"/>
    </row>
    <row r="27" spans="1:15" ht="12.75" customHeight="1" x14ac:dyDescent="0.2">
      <c r="A27" s="421"/>
      <c r="B27" s="58"/>
      <c r="C27" s="479" t="s">
        <v>260</v>
      </c>
      <c r="D27" s="480"/>
      <c r="E27" s="481">
        <v>78093</v>
      </c>
      <c r="F27" s="482">
        <v>63981</v>
      </c>
      <c r="G27" s="483">
        <v>0.81929238215973266</v>
      </c>
      <c r="H27" s="482">
        <v>2878</v>
      </c>
      <c r="I27" s="483">
        <v>3.6853495191630489E-2</v>
      </c>
      <c r="J27" s="482">
        <v>11234</v>
      </c>
      <c r="K27" s="483">
        <v>0.1438541226486369</v>
      </c>
      <c r="L27" s="484">
        <v>0.95755600454230394</v>
      </c>
      <c r="M27" s="119"/>
      <c r="N27" s="421"/>
    </row>
    <row r="28" spans="1:15" ht="26.25" customHeight="1" x14ac:dyDescent="0.2">
      <c r="A28" s="421"/>
      <c r="B28" s="58"/>
      <c r="C28" s="72">
        <v>2014</v>
      </c>
      <c r="D28" s="485" t="s">
        <v>7</v>
      </c>
      <c r="E28" s="447">
        <v>22716</v>
      </c>
      <c r="F28" s="394">
        <v>18344</v>
      </c>
      <c r="G28" s="448">
        <v>0.80753653812290893</v>
      </c>
      <c r="H28" s="394">
        <v>1028</v>
      </c>
      <c r="I28" s="448">
        <v>4.5254446205317836E-2</v>
      </c>
      <c r="J28" s="394">
        <v>3344</v>
      </c>
      <c r="K28" s="448">
        <v>0.14720901567177319</v>
      </c>
      <c r="L28" s="449">
        <v>0.94754834430328072</v>
      </c>
      <c r="M28" s="119"/>
      <c r="N28" s="421"/>
    </row>
    <row r="29" spans="1:15" ht="12.75" customHeight="1" x14ac:dyDescent="0.2">
      <c r="B29" s="58"/>
      <c r="D29" s="485" t="s">
        <v>4</v>
      </c>
      <c r="E29" s="447">
        <v>22097</v>
      </c>
      <c r="F29" s="394">
        <v>17762</v>
      </c>
      <c r="G29" s="448">
        <v>0.80381952301217363</v>
      </c>
      <c r="H29" s="394">
        <v>1087</v>
      </c>
      <c r="I29" s="448">
        <v>4.9192198035932479E-2</v>
      </c>
      <c r="J29" s="394">
        <v>3248</v>
      </c>
      <c r="K29" s="448">
        <v>0.14698827895189392</v>
      </c>
      <c r="L29" s="449">
        <v>0.94300844125203165</v>
      </c>
      <c r="M29" s="119"/>
      <c r="N29" s="421"/>
    </row>
    <row r="30" spans="1:15" ht="12.75" customHeight="1" x14ac:dyDescent="0.2">
      <c r="B30" s="58"/>
      <c r="D30" s="485" t="s">
        <v>5</v>
      </c>
      <c r="E30" s="447">
        <v>22026</v>
      </c>
      <c r="F30" s="394">
        <v>17630</v>
      </c>
      <c r="G30" s="448">
        <v>0.80041768818668846</v>
      </c>
      <c r="H30" s="394">
        <v>938</v>
      </c>
      <c r="I30" s="448">
        <v>4.2586034686279854E-2</v>
      </c>
      <c r="J30" s="394">
        <v>3458</v>
      </c>
      <c r="K30" s="448">
        <v>0.15699627712703168</v>
      </c>
      <c r="L30" s="449">
        <v>0.95017528949325392</v>
      </c>
      <c r="M30" s="119"/>
      <c r="N30" s="421"/>
    </row>
    <row r="31" spans="1:15" ht="12.75" customHeight="1" x14ac:dyDescent="0.2">
      <c r="B31" s="58"/>
      <c r="D31" s="485" t="s">
        <v>6</v>
      </c>
      <c r="E31" s="447">
        <v>21783</v>
      </c>
      <c r="F31" s="394">
        <v>17684</v>
      </c>
      <c r="G31" s="448">
        <v>0.81182573566542715</v>
      </c>
      <c r="H31" s="394">
        <v>915</v>
      </c>
      <c r="I31" s="448">
        <v>4.2005233438920257E-2</v>
      </c>
      <c r="J31" s="394">
        <v>3184</v>
      </c>
      <c r="K31" s="448">
        <v>0.14616903089565259</v>
      </c>
      <c r="L31" s="449">
        <v>0.95161034428050129</v>
      </c>
      <c r="M31" s="119"/>
      <c r="N31" s="421"/>
    </row>
    <row r="32" spans="1:15" ht="26.25" customHeight="1" x14ac:dyDescent="0.2">
      <c r="B32" s="58"/>
      <c r="C32" s="405">
        <v>2015</v>
      </c>
      <c r="D32" s="485" t="s">
        <v>7</v>
      </c>
      <c r="E32" s="447">
        <v>22797</v>
      </c>
      <c r="F32" s="394">
        <v>18636</v>
      </c>
      <c r="G32" s="448">
        <v>0.81747598368206342</v>
      </c>
      <c r="H32" s="394">
        <v>925</v>
      </c>
      <c r="I32" s="448">
        <v>4.057551432205992E-2</v>
      </c>
      <c r="J32" s="394">
        <v>3236</v>
      </c>
      <c r="K32" s="448">
        <v>0.14194850199587666</v>
      </c>
      <c r="L32" s="449">
        <v>0.95333703273974679</v>
      </c>
      <c r="M32" s="119"/>
      <c r="N32" s="421"/>
    </row>
    <row r="33" spans="1:14" ht="12.75" customHeight="1" x14ac:dyDescent="0.2">
      <c r="B33" s="387"/>
      <c r="D33" s="485" t="s">
        <v>4</v>
      </c>
      <c r="E33" s="447">
        <v>21810</v>
      </c>
      <c r="F33" s="394">
        <v>17935</v>
      </c>
      <c r="G33" s="448">
        <v>0.82232920678587806</v>
      </c>
      <c r="H33" s="394">
        <v>678</v>
      </c>
      <c r="I33" s="448">
        <v>3.1086657496561209E-2</v>
      </c>
      <c r="J33" s="394">
        <v>3197</v>
      </c>
      <c r="K33" s="448">
        <v>0.14658413571756077</v>
      </c>
      <c r="L33" s="449">
        <v>0.9641478504574057</v>
      </c>
      <c r="M33" s="119"/>
      <c r="N33" s="421"/>
    </row>
    <row r="34" spans="1:14" ht="12.75" customHeight="1" x14ac:dyDescent="0.2">
      <c r="A34" s="385"/>
      <c r="B34" s="501"/>
      <c r="D34" s="446" t="s">
        <v>261</v>
      </c>
      <c r="E34" s="447">
        <v>21843</v>
      </c>
      <c r="F34" s="394">
        <v>17985</v>
      </c>
      <c r="G34" s="448">
        <v>0.82337590990248588</v>
      </c>
      <c r="H34" s="394">
        <v>495</v>
      </c>
      <c r="I34" s="448">
        <v>2.266172229089411E-2</v>
      </c>
      <c r="J34" s="394">
        <v>3363</v>
      </c>
      <c r="K34" s="448">
        <v>0.15396236780661998</v>
      </c>
      <c r="L34" s="449">
        <v>0.97375815087737905</v>
      </c>
      <c r="M34" s="119"/>
      <c r="N34" s="421"/>
    </row>
    <row r="35" spans="1:14" ht="12.75" customHeight="1" x14ac:dyDescent="0.2">
      <c r="A35" s="385"/>
      <c r="B35" s="501"/>
      <c r="D35" s="485" t="s">
        <v>6</v>
      </c>
      <c r="E35" s="447">
        <v>20865</v>
      </c>
      <c r="F35" s="394">
        <v>17541</v>
      </c>
      <c r="G35" s="448">
        <v>0.8406901509705248</v>
      </c>
      <c r="H35" s="394">
        <v>422</v>
      </c>
      <c r="I35" s="448">
        <v>2.0225257608435177E-2</v>
      </c>
      <c r="J35" s="394">
        <v>2902</v>
      </c>
      <c r="K35" s="448">
        <v>0.13908459142104002</v>
      </c>
      <c r="L35" s="449">
        <v>0.97690708109882896</v>
      </c>
      <c r="M35" s="119"/>
      <c r="N35" s="421"/>
    </row>
    <row r="36" spans="1:14" ht="26.25" customHeight="1" x14ac:dyDescent="0.2">
      <c r="B36" s="58"/>
      <c r="C36" s="405">
        <v>2016</v>
      </c>
      <c r="D36" s="446" t="s">
        <v>25</v>
      </c>
      <c r="E36" s="447">
        <v>21190</v>
      </c>
      <c r="F36" s="394">
        <v>17863</v>
      </c>
      <c r="G36" s="448">
        <v>0.84299197734780562</v>
      </c>
      <c r="H36" s="394">
        <v>430</v>
      </c>
      <c r="I36" s="448">
        <v>2.0292590844738084E-2</v>
      </c>
      <c r="J36" s="394">
        <v>2897</v>
      </c>
      <c r="K36" s="448">
        <v>0.13671543180745635</v>
      </c>
      <c r="L36" s="449">
        <v>0.97685808083526182</v>
      </c>
      <c r="M36" s="119"/>
      <c r="N36" s="421"/>
    </row>
    <row r="37" spans="1:14" s="98" customFormat="1" ht="12.75" customHeight="1" x14ac:dyDescent="0.2">
      <c r="A37" s="454"/>
      <c r="B37" s="455"/>
      <c r="D37" s="446" t="s">
        <v>73</v>
      </c>
      <c r="E37" s="447">
        <v>19914</v>
      </c>
      <c r="F37" s="394">
        <v>16711</v>
      </c>
      <c r="G37" s="448">
        <v>0.83915838103846541</v>
      </c>
      <c r="H37" s="394">
        <v>552</v>
      </c>
      <c r="I37" s="448">
        <v>2.7719192527869842E-2</v>
      </c>
      <c r="J37" s="394">
        <v>2651</v>
      </c>
      <c r="K37" s="448">
        <v>0.13312242643366476</v>
      </c>
      <c r="L37" s="449">
        <v>0.96853804502707319</v>
      </c>
      <c r="M37" s="452"/>
      <c r="N37" s="421"/>
    </row>
    <row r="38" spans="1:14" s="98" customFormat="1" ht="12.75" customHeight="1" x14ac:dyDescent="0.2">
      <c r="A38" s="454"/>
      <c r="B38" s="455"/>
      <c r="D38" s="446" t="s">
        <v>261</v>
      </c>
      <c r="E38" s="447">
        <v>18805</v>
      </c>
      <c r="F38" s="394">
        <v>15339</v>
      </c>
      <c r="G38" s="448">
        <v>0.81568731720287158</v>
      </c>
      <c r="H38" s="394">
        <v>627</v>
      </c>
      <c r="I38" s="448">
        <v>3.3342196224408399E-2</v>
      </c>
      <c r="J38" s="394">
        <v>2839</v>
      </c>
      <c r="K38" s="448">
        <v>0.15097048657272003</v>
      </c>
      <c r="L38" s="449">
        <v>0.96144859813084116</v>
      </c>
      <c r="M38" s="452"/>
      <c r="N38" s="421"/>
    </row>
    <row r="39" spans="1:14" s="98" customFormat="1" ht="12.75" customHeight="1" x14ac:dyDescent="0.2">
      <c r="A39" s="454"/>
      <c r="B39" s="453" t="s">
        <v>263</v>
      </c>
      <c r="C39" s="487"/>
      <c r="D39" s="488" t="s">
        <v>264</v>
      </c>
      <c r="E39" s="489">
        <v>18184</v>
      </c>
      <c r="F39" s="490">
        <v>14068</v>
      </c>
      <c r="G39" s="491">
        <v>0.77364716234051911</v>
      </c>
      <c r="H39" s="490">
        <v>1269</v>
      </c>
      <c r="I39" s="491">
        <v>6.9786625604927405E-2</v>
      </c>
      <c r="J39" s="490">
        <v>2847</v>
      </c>
      <c r="K39" s="491">
        <v>0.15656621205455346</v>
      </c>
      <c r="L39" s="492">
        <v>0.91768826619964972</v>
      </c>
      <c r="M39" s="452"/>
    </row>
    <row r="40" spans="1:14" s="98" customFormat="1" ht="26.25" customHeight="1" x14ac:dyDescent="0.2">
      <c r="A40" s="454"/>
      <c r="B40" s="451"/>
      <c r="C40" s="494">
        <v>2017</v>
      </c>
      <c r="D40" s="495" t="s">
        <v>265</v>
      </c>
      <c r="E40" s="496">
        <v>17948</v>
      </c>
      <c r="F40" s="497">
        <v>15414</v>
      </c>
      <c r="G40" s="498">
        <v>0.85881435257410299</v>
      </c>
      <c r="H40" s="497">
        <v>467</v>
      </c>
      <c r="I40" s="498">
        <v>2.6019612213059953E-2</v>
      </c>
      <c r="J40" s="497">
        <v>2067</v>
      </c>
      <c r="K40" s="498">
        <v>0.11516603521283708</v>
      </c>
      <c r="L40" s="499">
        <v>0.97059379132296453</v>
      </c>
      <c r="M40" s="452"/>
    </row>
    <row r="41" spans="1:14" ht="26.25" customHeight="1" x14ac:dyDescent="0.2">
      <c r="B41" s="75" t="s">
        <v>276</v>
      </c>
      <c r="C41" s="72">
        <v>2013</v>
      </c>
      <c r="D41" s="72"/>
      <c r="E41" s="447">
        <v>70690</v>
      </c>
      <c r="F41" s="394">
        <v>53517</v>
      </c>
      <c r="G41" s="448">
        <v>0.75706606309237512</v>
      </c>
      <c r="H41" s="394">
        <v>7812</v>
      </c>
      <c r="I41" s="448">
        <v>0.11051068043570519</v>
      </c>
      <c r="J41" s="394">
        <v>9361</v>
      </c>
      <c r="K41" s="448">
        <v>0.13242325647191966</v>
      </c>
      <c r="L41" s="449">
        <v>0.87335451656831598</v>
      </c>
      <c r="M41" s="119"/>
    </row>
    <row r="42" spans="1:14" x14ac:dyDescent="0.2">
      <c r="B42" s="58"/>
      <c r="C42" s="72">
        <v>2014</v>
      </c>
      <c r="D42" s="72"/>
      <c r="E42" s="447">
        <v>57358</v>
      </c>
      <c r="F42" s="394">
        <v>45675</v>
      </c>
      <c r="G42" s="448">
        <v>0.79631437637295577</v>
      </c>
      <c r="H42" s="394">
        <v>2746</v>
      </c>
      <c r="I42" s="448">
        <v>4.7874751560375191E-2</v>
      </c>
      <c r="J42" s="394">
        <v>8937</v>
      </c>
      <c r="K42" s="448">
        <v>0.15581087206666899</v>
      </c>
      <c r="L42" s="449">
        <v>0.94375486461021663</v>
      </c>
      <c r="M42" s="119"/>
    </row>
    <row r="43" spans="1:14" x14ac:dyDescent="0.2">
      <c r="B43" s="58"/>
      <c r="C43" s="72">
        <v>2015</v>
      </c>
      <c r="D43" s="72"/>
      <c r="E43" s="447">
        <v>46554</v>
      </c>
      <c r="F43" s="394">
        <v>37482</v>
      </c>
      <c r="G43" s="448">
        <v>0.80512952700090212</v>
      </c>
      <c r="H43" s="394">
        <v>1469</v>
      </c>
      <c r="I43" s="448">
        <v>3.1554753619452681E-2</v>
      </c>
      <c r="J43" s="394">
        <v>7603</v>
      </c>
      <c r="K43" s="448">
        <v>0.16331571937964515</v>
      </c>
      <c r="L43" s="449">
        <v>0.96271289692108541</v>
      </c>
      <c r="M43" s="119"/>
    </row>
    <row r="44" spans="1:14" ht="14.25" x14ac:dyDescent="0.2">
      <c r="B44" s="58"/>
      <c r="C44" s="479" t="s">
        <v>260</v>
      </c>
      <c r="D44" s="480"/>
      <c r="E44" s="481">
        <v>51571</v>
      </c>
      <c r="F44" s="482">
        <v>41609</v>
      </c>
      <c r="G44" s="483">
        <v>0.80682941963506627</v>
      </c>
      <c r="H44" s="482">
        <v>2077</v>
      </c>
      <c r="I44" s="483">
        <v>4.0274572918888522E-2</v>
      </c>
      <c r="J44" s="482">
        <v>7885</v>
      </c>
      <c r="K44" s="483">
        <v>0.15289600744604526</v>
      </c>
      <c r="L44" s="484">
        <v>0.9527965273516511</v>
      </c>
      <c r="M44" s="119"/>
    </row>
    <row r="45" spans="1:14" ht="26.25" customHeight="1" x14ac:dyDescent="0.2">
      <c r="B45" s="58"/>
      <c r="C45" s="405">
        <v>2014</v>
      </c>
      <c r="D45" s="485" t="s">
        <v>7</v>
      </c>
      <c r="E45" s="447">
        <v>19075</v>
      </c>
      <c r="F45" s="394">
        <v>15328</v>
      </c>
      <c r="G45" s="448">
        <v>0.80356487549148103</v>
      </c>
      <c r="H45" s="394">
        <v>945</v>
      </c>
      <c r="I45" s="448">
        <v>4.9541284403669728E-2</v>
      </c>
      <c r="J45" s="394">
        <v>2802</v>
      </c>
      <c r="K45" s="448">
        <v>0.14689384010484927</v>
      </c>
      <c r="L45" s="449">
        <v>0.9424201803558373</v>
      </c>
      <c r="M45" s="119"/>
    </row>
    <row r="46" spans="1:14" ht="12.75" customHeight="1" x14ac:dyDescent="0.2">
      <c r="B46" s="58"/>
      <c r="C46" s="405"/>
      <c r="D46" s="485" t="s">
        <v>4</v>
      </c>
      <c r="E46" s="447">
        <v>13964</v>
      </c>
      <c r="F46" s="394">
        <v>11258</v>
      </c>
      <c r="G46" s="448">
        <v>0.80621598395875105</v>
      </c>
      <c r="H46" s="394">
        <v>726</v>
      </c>
      <c r="I46" s="448">
        <v>5.1990833572042393E-2</v>
      </c>
      <c r="J46" s="394">
        <v>1980</v>
      </c>
      <c r="K46" s="448">
        <v>0.14179318246920652</v>
      </c>
      <c r="L46" s="449">
        <v>0.93982594280978038</v>
      </c>
      <c r="M46" s="119"/>
    </row>
    <row r="47" spans="1:14" ht="12.75" customHeight="1" x14ac:dyDescent="0.2">
      <c r="B47" s="58"/>
      <c r="C47" s="405"/>
      <c r="D47" s="485" t="s">
        <v>5</v>
      </c>
      <c r="E47" s="447">
        <v>12278</v>
      </c>
      <c r="F47" s="394">
        <v>9685</v>
      </c>
      <c r="G47" s="448">
        <v>0.78880925232122501</v>
      </c>
      <c r="H47" s="394">
        <v>556</v>
      </c>
      <c r="I47" s="448">
        <v>4.5284248248900476E-2</v>
      </c>
      <c r="J47" s="394">
        <v>2037</v>
      </c>
      <c r="K47" s="448">
        <v>0.16590649942987457</v>
      </c>
      <c r="L47" s="449">
        <v>0.94613447006394114</v>
      </c>
      <c r="M47" s="119"/>
    </row>
    <row r="48" spans="1:14" ht="12.75" customHeight="1" x14ac:dyDescent="0.2">
      <c r="B48" s="58"/>
      <c r="C48" s="405"/>
      <c r="D48" s="485" t="s">
        <v>6</v>
      </c>
      <c r="E48" s="447">
        <v>12041</v>
      </c>
      <c r="F48" s="394">
        <v>9404</v>
      </c>
      <c r="G48" s="448">
        <v>0.78099825595880745</v>
      </c>
      <c r="H48" s="394">
        <v>519</v>
      </c>
      <c r="I48" s="448">
        <v>4.310273233120173E-2</v>
      </c>
      <c r="J48" s="394">
        <v>2118</v>
      </c>
      <c r="K48" s="448">
        <v>0.17589901170999087</v>
      </c>
      <c r="L48" s="449">
        <v>0.94821909607901833</v>
      </c>
      <c r="M48" s="119"/>
    </row>
    <row r="49" spans="1:14" ht="26.25" customHeight="1" x14ac:dyDescent="0.2">
      <c r="A49" s="502"/>
      <c r="B49" s="58"/>
      <c r="C49" s="405">
        <v>2015</v>
      </c>
      <c r="D49" s="485" t="s">
        <v>7</v>
      </c>
      <c r="E49" s="447">
        <v>12633</v>
      </c>
      <c r="F49" s="394">
        <v>9854</v>
      </c>
      <c r="G49" s="448">
        <v>0.78002058101796878</v>
      </c>
      <c r="H49" s="394">
        <v>567</v>
      </c>
      <c r="I49" s="448">
        <v>4.4882450724293518E-2</v>
      </c>
      <c r="J49" s="394">
        <v>2212</v>
      </c>
      <c r="K49" s="448">
        <v>0.17509696825773768</v>
      </c>
      <c r="L49" s="449">
        <v>0.94613850099743513</v>
      </c>
      <c r="M49" s="119"/>
    </row>
    <row r="50" spans="1:14" ht="12.75" customHeight="1" x14ac:dyDescent="0.2">
      <c r="A50" s="502"/>
      <c r="B50" s="387"/>
      <c r="C50" s="405"/>
      <c r="D50" s="485" t="s">
        <v>4</v>
      </c>
      <c r="E50" s="447">
        <v>12056</v>
      </c>
      <c r="F50" s="394">
        <v>9693</v>
      </c>
      <c r="G50" s="448">
        <v>0.80399800928998011</v>
      </c>
      <c r="H50" s="394">
        <v>380</v>
      </c>
      <c r="I50" s="448">
        <v>3.1519575315195753E-2</v>
      </c>
      <c r="J50" s="394">
        <v>1983</v>
      </c>
      <c r="K50" s="448">
        <v>0.16448241539482417</v>
      </c>
      <c r="L50" s="449">
        <v>0.96270853778213938</v>
      </c>
      <c r="M50" s="119"/>
    </row>
    <row r="51" spans="1:14" ht="12.75" customHeight="1" x14ac:dyDescent="0.2">
      <c r="A51" s="385"/>
      <c r="B51" s="387"/>
      <c r="C51" s="405"/>
      <c r="D51" s="446" t="s">
        <v>261</v>
      </c>
      <c r="E51" s="447">
        <v>11755</v>
      </c>
      <c r="F51" s="394">
        <v>9729</v>
      </c>
      <c r="G51" s="448">
        <v>0.82764780944279026</v>
      </c>
      <c r="H51" s="394">
        <v>290</v>
      </c>
      <c r="I51" s="448">
        <v>2.467035304125904E-2</v>
      </c>
      <c r="J51" s="394">
        <v>1736</v>
      </c>
      <c r="K51" s="448">
        <v>0.14768183751595065</v>
      </c>
      <c r="L51" s="449">
        <v>0.97140039447731752</v>
      </c>
      <c r="M51" s="119"/>
    </row>
    <row r="52" spans="1:14" ht="12.75" customHeight="1" x14ac:dyDescent="0.2">
      <c r="A52" s="385"/>
      <c r="B52" s="387"/>
      <c r="C52" s="405"/>
      <c r="D52" s="485" t="s">
        <v>6</v>
      </c>
      <c r="E52" s="447">
        <v>10110</v>
      </c>
      <c r="F52" s="394">
        <v>8206</v>
      </c>
      <c r="G52" s="448">
        <v>0.81167161226508411</v>
      </c>
      <c r="H52" s="394">
        <v>232</v>
      </c>
      <c r="I52" s="448">
        <v>2.2947576656775468E-2</v>
      </c>
      <c r="J52" s="394">
        <v>1672</v>
      </c>
      <c r="K52" s="448">
        <v>0.16538081107814046</v>
      </c>
      <c r="L52" s="449">
        <v>0.97283372365339571</v>
      </c>
      <c r="M52" s="119"/>
    </row>
    <row r="53" spans="1:14" ht="26.25" customHeight="1" x14ac:dyDescent="0.2">
      <c r="A53" s="421"/>
      <c r="B53" s="58"/>
      <c r="C53" s="405">
        <v>2016</v>
      </c>
      <c r="D53" s="446" t="s">
        <v>25</v>
      </c>
      <c r="E53" s="447">
        <v>11618</v>
      </c>
      <c r="F53" s="394">
        <v>9634</v>
      </c>
      <c r="G53" s="448">
        <v>0.82923050438974011</v>
      </c>
      <c r="H53" s="394">
        <v>305</v>
      </c>
      <c r="I53" s="448">
        <v>2.6252367016698228E-2</v>
      </c>
      <c r="J53" s="394">
        <v>1679</v>
      </c>
      <c r="K53" s="448">
        <v>0.14451712859356172</v>
      </c>
      <c r="L53" s="449">
        <v>0.96957605985037398</v>
      </c>
      <c r="M53" s="119"/>
    </row>
    <row r="54" spans="1:14" s="98" customFormat="1" ht="12.75" customHeight="1" x14ac:dyDescent="0.2">
      <c r="A54" s="454"/>
      <c r="B54" s="455"/>
      <c r="D54" s="446" t="s">
        <v>73</v>
      </c>
      <c r="E54" s="447">
        <v>12512</v>
      </c>
      <c r="F54" s="394">
        <v>10282</v>
      </c>
      <c r="G54" s="448">
        <v>0.82177109974424556</v>
      </c>
      <c r="H54" s="394">
        <v>475</v>
      </c>
      <c r="I54" s="448">
        <v>3.7963554987212274E-2</v>
      </c>
      <c r="J54" s="394">
        <v>1755</v>
      </c>
      <c r="K54" s="448">
        <v>0.1402653452685422</v>
      </c>
      <c r="L54" s="449">
        <v>0.95623733185922233</v>
      </c>
      <c r="M54" s="452"/>
      <c r="N54" s="52"/>
    </row>
    <row r="55" spans="1:14" s="98" customFormat="1" ht="12.75" customHeight="1" x14ac:dyDescent="0.2">
      <c r="A55" s="454"/>
      <c r="B55" s="455"/>
      <c r="D55" s="446" t="s">
        <v>261</v>
      </c>
      <c r="E55" s="447">
        <v>13542</v>
      </c>
      <c r="F55" s="394">
        <v>11039</v>
      </c>
      <c r="G55" s="448">
        <v>0.81516762664303644</v>
      </c>
      <c r="H55" s="394">
        <v>539</v>
      </c>
      <c r="I55" s="448">
        <v>3.9802097179146359E-2</v>
      </c>
      <c r="J55" s="394">
        <v>1964</v>
      </c>
      <c r="K55" s="448">
        <v>0.14503027617781716</v>
      </c>
      <c r="L55" s="449">
        <v>0.95386064030131823</v>
      </c>
      <c r="M55" s="452"/>
      <c r="N55" s="52"/>
    </row>
    <row r="56" spans="1:14" s="98" customFormat="1" ht="12.75" customHeight="1" x14ac:dyDescent="0.2">
      <c r="A56" s="454"/>
      <c r="B56" s="453" t="s">
        <v>263</v>
      </c>
      <c r="C56" s="487"/>
      <c r="D56" s="488" t="s">
        <v>264</v>
      </c>
      <c r="E56" s="489">
        <v>13899</v>
      </c>
      <c r="F56" s="490">
        <v>10654</v>
      </c>
      <c r="G56" s="491">
        <v>0.76652996618461755</v>
      </c>
      <c r="H56" s="490">
        <v>758</v>
      </c>
      <c r="I56" s="491">
        <v>5.4536297575365135E-2</v>
      </c>
      <c r="J56" s="490">
        <v>2487</v>
      </c>
      <c r="K56" s="491">
        <v>0.17893373624001727</v>
      </c>
      <c r="L56" s="492">
        <v>0.93374125874125879</v>
      </c>
      <c r="M56" s="452"/>
    </row>
    <row r="57" spans="1:14" s="98" customFormat="1" ht="26.25" customHeight="1" x14ac:dyDescent="0.2">
      <c r="A57" s="454"/>
      <c r="B57" s="451"/>
      <c r="C57" s="494">
        <v>2017</v>
      </c>
      <c r="D57" s="495" t="s">
        <v>265</v>
      </c>
      <c r="E57" s="496">
        <v>14459</v>
      </c>
      <c r="F57" s="497">
        <v>11983</v>
      </c>
      <c r="G57" s="498">
        <v>0.82875717546165018</v>
      </c>
      <c r="H57" s="497">
        <v>365</v>
      </c>
      <c r="I57" s="498">
        <v>2.5243792793415865E-2</v>
      </c>
      <c r="J57" s="497">
        <v>2111</v>
      </c>
      <c r="K57" s="498">
        <v>0.14599903174493395</v>
      </c>
      <c r="L57" s="499">
        <v>0.97044055717525102</v>
      </c>
      <c r="M57" s="452"/>
    </row>
    <row r="58" spans="1:14" ht="26.25" customHeight="1" x14ac:dyDescent="0.2">
      <c r="B58" s="75" t="s">
        <v>277</v>
      </c>
      <c r="C58" s="72">
        <v>2013</v>
      </c>
      <c r="D58" s="72"/>
      <c r="E58" s="447">
        <v>10116</v>
      </c>
      <c r="F58" s="394">
        <v>7862</v>
      </c>
      <c r="G58" s="448">
        <v>0.77718465796757608</v>
      </c>
      <c r="H58" s="394">
        <v>902</v>
      </c>
      <c r="I58" s="448">
        <v>8.9165678133649659E-2</v>
      </c>
      <c r="J58" s="394">
        <v>1352</v>
      </c>
      <c r="K58" s="448">
        <v>0.13364966389877422</v>
      </c>
      <c r="L58" s="449">
        <v>0.89804453487057756</v>
      </c>
      <c r="M58" s="119"/>
    </row>
    <row r="59" spans="1:14" ht="12.75" customHeight="1" x14ac:dyDescent="0.2">
      <c r="B59" s="58"/>
      <c r="C59" s="72">
        <v>2014</v>
      </c>
      <c r="D59" s="72"/>
      <c r="E59" s="447">
        <v>14597</v>
      </c>
      <c r="F59" s="394">
        <v>11460</v>
      </c>
      <c r="G59" s="448">
        <v>0.78509282729327945</v>
      </c>
      <c r="H59" s="394">
        <v>694</v>
      </c>
      <c r="I59" s="448">
        <v>4.754401589367678E-2</v>
      </c>
      <c r="J59" s="394">
        <v>2443</v>
      </c>
      <c r="K59" s="448">
        <v>0.16736315681304378</v>
      </c>
      <c r="L59" s="449">
        <v>0.94394184168012929</v>
      </c>
      <c r="M59" s="119"/>
    </row>
    <row r="60" spans="1:14" ht="12.75" customHeight="1" x14ac:dyDescent="0.2">
      <c r="B60" s="58"/>
      <c r="C60" s="72">
        <v>2015</v>
      </c>
      <c r="D60" s="72"/>
      <c r="E60" s="447">
        <v>19548</v>
      </c>
      <c r="F60" s="394">
        <v>15710</v>
      </c>
      <c r="G60" s="448">
        <v>0.80366277880090031</v>
      </c>
      <c r="H60" s="394">
        <v>465</v>
      </c>
      <c r="I60" s="448">
        <v>2.3787599754450585E-2</v>
      </c>
      <c r="J60" s="394">
        <v>3373</v>
      </c>
      <c r="K60" s="448">
        <v>0.17254962144464908</v>
      </c>
      <c r="L60" s="449">
        <v>0.97189313346228245</v>
      </c>
      <c r="M60" s="119"/>
    </row>
    <row r="61" spans="1:14" ht="12.75" customHeight="1" x14ac:dyDescent="0.2">
      <c r="B61" s="58"/>
      <c r="C61" s="479" t="s">
        <v>260</v>
      </c>
      <c r="D61" s="480"/>
      <c r="E61" s="481">
        <v>24043</v>
      </c>
      <c r="F61" s="482">
        <v>18702</v>
      </c>
      <c r="G61" s="483">
        <v>0.77785634072287158</v>
      </c>
      <c r="H61" s="482">
        <v>866</v>
      </c>
      <c r="I61" s="483">
        <v>3.601879965062596E-2</v>
      </c>
      <c r="J61" s="482">
        <v>4475</v>
      </c>
      <c r="K61" s="483">
        <v>0.18612485962650252</v>
      </c>
      <c r="L61" s="484">
        <v>0.95647803799376818</v>
      </c>
      <c r="M61" s="119"/>
    </row>
    <row r="62" spans="1:14" ht="26.25" customHeight="1" x14ac:dyDescent="0.2">
      <c r="B62" s="58"/>
      <c r="C62" s="405">
        <v>2014</v>
      </c>
      <c r="D62" s="485" t="s">
        <v>7</v>
      </c>
      <c r="E62" s="447">
        <v>3343</v>
      </c>
      <c r="F62" s="394">
        <v>2620</v>
      </c>
      <c r="G62" s="448">
        <v>0.78372719114567757</v>
      </c>
      <c r="H62" s="394">
        <v>176</v>
      </c>
      <c r="I62" s="448">
        <v>5.2647322763984448E-2</v>
      </c>
      <c r="J62" s="394">
        <v>547</v>
      </c>
      <c r="K62" s="448">
        <v>0.16362548609033803</v>
      </c>
      <c r="L62" s="449">
        <v>0.93787504412283795</v>
      </c>
      <c r="M62" s="119"/>
    </row>
    <row r="63" spans="1:14" ht="12.75" customHeight="1" x14ac:dyDescent="0.2">
      <c r="B63" s="58"/>
      <c r="C63" s="405"/>
      <c r="D63" s="485" t="s">
        <v>4</v>
      </c>
      <c r="E63" s="447">
        <v>3574</v>
      </c>
      <c r="F63" s="394">
        <v>2825</v>
      </c>
      <c r="G63" s="448">
        <v>0.79043088975937326</v>
      </c>
      <c r="H63" s="394">
        <v>194</v>
      </c>
      <c r="I63" s="448">
        <v>5.4280917739227753E-2</v>
      </c>
      <c r="J63" s="394">
        <v>555</v>
      </c>
      <c r="K63" s="448">
        <v>0.155288192501399</v>
      </c>
      <c r="L63" s="449">
        <v>0.93678722710980777</v>
      </c>
      <c r="M63" s="119"/>
    </row>
    <row r="64" spans="1:14" ht="12.75" customHeight="1" x14ac:dyDescent="0.2">
      <c r="B64" s="58"/>
      <c r="C64" s="405"/>
      <c r="D64" s="485" t="s">
        <v>5</v>
      </c>
      <c r="E64" s="447">
        <v>3808</v>
      </c>
      <c r="F64" s="394">
        <v>2941</v>
      </c>
      <c r="G64" s="448">
        <v>0.7723214285714286</v>
      </c>
      <c r="H64" s="394">
        <v>187</v>
      </c>
      <c r="I64" s="448">
        <v>4.9107142857142856E-2</v>
      </c>
      <c r="J64" s="394">
        <v>680</v>
      </c>
      <c r="K64" s="448">
        <v>0.17857142857142858</v>
      </c>
      <c r="L64" s="449">
        <v>0.94143438772314436</v>
      </c>
      <c r="M64" s="119"/>
    </row>
    <row r="65" spans="1:14" ht="12.75" customHeight="1" x14ac:dyDescent="0.2">
      <c r="B65" s="58"/>
      <c r="C65" s="405"/>
      <c r="D65" s="485" t="s">
        <v>6</v>
      </c>
      <c r="E65" s="447">
        <v>3872</v>
      </c>
      <c r="F65" s="394">
        <v>3074</v>
      </c>
      <c r="G65" s="448">
        <v>0.79390495867768596</v>
      </c>
      <c r="H65" s="394">
        <v>137</v>
      </c>
      <c r="I65" s="448">
        <v>3.5382231404958678E-2</v>
      </c>
      <c r="J65" s="394">
        <v>661</v>
      </c>
      <c r="K65" s="448">
        <v>0.17071280991735538</v>
      </c>
      <c r="L65" s="449">
        <v>0.95829528158295274</v>
      </c>
      <c r="M65" s="119"/>
    </row>
    <row r="66" spans="1:14" ht="26.25" customHeight="1" x14ac:dyDescent="0.2">
      <c r="B66" s="58"/>
      <c r="C66" s="405">
        <v>2015</v>
      </c>
      <c r="D66" s="485" t="s">
        <v>7</v>
      </c>
      <c r="E66" s="447">
        <v>4498</v>
      </c>
      <c r="F66" s="394">
        <v>3516</v>
      </c>
      <c r="G66" s="448">
        <v>0.78168074699866608</v>
      </c>
      <c r="H66" s="394">
        <v>158</v>
      </c>
      <c r="I66" s="448">
        <v>3.5126722987994664E-2</v>
      </c>
      <c r="J66" s="394">
        <v>824</v>
      </c>
      <c r="K66" s="448">
        <v>0.18319253001333927</v>
      </c>
      <c r="L66" s="449">
        <v>0.95811240721102864</v>
      </c>
      <c r="M66" s="119"/>
    </row>
    <row r="67" spans="1:14" ht="12.75" customHeight="1" x14ac:dyDescent="0.2">
      <c r="B67" s="387"/>
      <c r="C67" s="405"/>
      <c r="D67" s="485" t="s">
        <v>4</v>
      </c>
      <c r="E67" s="447">
        <v>4716</v>
      </c>
      <c r="F67" s="394">
        <v>3767</v>
      </c>
      <c r="G67" s="448">
        <v>0.79877014418999148</v>
      </c>
      <c r="H67" s="394">
        <v>123</v>
      </c>
      <c r="I67" s="448">
        <v>2.6081424936386769E-2</v>
      </c>
      <c r="J67" s="394">
        <v>826</v>
      </c>
      <c r="K67" s="448">
        <v>0.17514843087362172</v>
      </c>
      <c r="L67" s="449">
        <v>0.96908771048002007</v>
      </c>
      <c r="M67" s="119"/>
    </row>
    <row r="68" spans="1:14" ht="12.75" customHeight="1" x14ac:dyDescent="0.2">
      <c r="A68" s="385"/>
      <c r="B68" s="387"/>
      <c r="C68" s="405"/>
      <c r="D68" s="446" t="s">
        <v>261</v>
      </c>
      <c r="E68" s="447">
        <v>5003</v>
      </c>
      <c r="F68" s="394">
        <v>4080</v>
      </c>
      <c r="G68" s="448">
        <v>0.81551069358384964</v>
      </c>
      <c r="H68" s="394">
        <v>96</v>
      </c>
      <c r="I68" s="448">
        <v>1.9188486907855285E-2</v>
      </c>
      <c r="J68" s="394">
        <v>827</v>
      </c>
      <c r="K68" s="448">
        <v>0.16530081950829503</v>
      </c>
      <c r="L68" s="449">
        <v>0.97742238946378179</v>
      </c>
      <c r="M68" s="119"/>
    </row>
    <row r="69" spans="1:14" ht="12.75" customHeight="1" x14ac:dyDescent="0.2">
      <c r="A69" s="385"/>
      <c r="B69" s="387"/>
      <c r="C69" s="405"/>
      <c r="D69" s="485" t="s">
        <v>6</v>
      </c>
      <c r="E69" s="447">
        <v>5331</v>
      </c>
      <c r="F69" s="394">
        <v>4347</v>
      </c>
      <c r="G69" s="448">
        <v>0.81541924592009007</v>
      </c>
      <c r="H69" s="394">
        <v>88</v>
      </c>
      <c r="I69" s="448">
        <v>1.6507221909585444E-2</v>
      </c>
      <c r="J69" s="394">
        <v>896</v>
      </c>
      <c r="K69" s="448">
        <v>0.16807353217032453</v>
      </c>
      <c r="L69" s="449">
        <v>0.98062100858841661</v>
      </c>
      <c r="M69" s="119"/>
    </row>
    <row r="70" spans="1:14" ht="26.25" customHeight="1" x14ac:dyDescent="0.2">
      <c r="B70" s="58"/>
      <c r="C70" s="405">
        <v>2016</v>
      </c>
      <c r="D70" s="446" t="s">
        <v>25</v>
      </c>
      <c r="E70" s="447">
        <v>5486</v>
      </c>
      <c r="F70" s="394">
        <v>4451</v>
      </c>
      <c r="G70" s="448">
        <v>0.8113379511483777</v>
      </c>
      <c r="H70" s="394">
        <v>107</v>
      </c>
      <c r="I70" s="448">
        <v>1.9504192489974481E-2</v>
      </c>
      <c r="J70" s="394">
        <v>928</v>
      </c>
      <c r="K70" s="448">
        <v>0.16915785636164782</v>
      </c>
      <c r="L70" s="449">
        <v>0.97694959069366649</v>
      </c>
      <c r="M70" s="119"/>
    </row>
    <row r="71" spans="1:14" s="98" customFormat="1" ht="12.75" customHeight="1" x14ac:dyDescent="0.2">
      <c r="A71" s="454"/>
      <c r="B71" s="456"/>
      <c r="D71" s="446" t="s">
        <v>73</v>
      </c>
      <c r="E71" s="447">
        <v>6306</v>
      </c>
      <c r="F71" s="394">
        <v>4936</v>
      </c>
      <c r="G71" s="448">
        <v>0.78274659054868378</v>
      </c>
      <c r="H71" s="394">
        <v>165</v>
      </c>
      <c r="I71" s="448">
        <v>2.6165556612749764E-2</v>
      </c>
      <c r="J71" s="394">
        <v>1205</v>
      </c>
      <c r="K71" s="448">
        <v>0.19108785283856644</v>
      </c>
      <c r="L71" s="449">
        <v>0.96835443037974689</v>
      </c>
      <c r="M71" s="452"/>
      <c r="N71" s="52"/>
    </row>
    <row r="72" spans="1:14" s="98" customFormat="1" ht="12.75" customHeight="1" x14ac:dyDescent="0.2">
      <c r="A72" s="454"/>
      <c r="B72" s="456"/>
      <c r="D72" s="446" t="s">
        <v>261</v>
      </c>
      <c r="E72" s="447">
        <v>6321</v>
      </c>
      <c r="F72" s="394">
        <v>4974</v>
      </c>
      <c r="G72" s="448">
        <v>0.7869008068343617</v>
      </c>
      <c r="H72" s="394">
        <v>189</v>
      </c>
      <c r="I72" s="448">
        <v>2.9900332225913623E-2</v>
      </c>
      <c r="J72" s="394">
        <v>1158</v>
      </c>
      <c r="K72" s="448">
        <v>0.18319886093972473</v>
      </c>
      <c r="L72" s="449">
        <v>0.96412300683371299</v>
      </c>
      <c r="M72" s="452"/>
      <c r="N72" s="52"/>
    </row>
    <row r="73" spans="1:14" s="98" customFormat="1" ht="12.75" customHeight="1" x14ac:dyDescent="0.2">
      <c r="A73" s="454"/>
      <c r="B73" s="453" t="s">
        <v>263</v>
      </c>
      <c r="C73" s="487"/>
      <c r="D73" s="488" t="s">
        <v>264</v>
      </c>
      <c r="E73" s="489">
        <v>5930</v>
      </c>
      <c r="F73" s="490">
        <v>4341</v>
      </c>
      <c r="G73" s="491">
        <v>0.73204047217537938</v>
      </c>
      <c r="H73" s="490">
        <v>405</v>
      </c>
      <c r="I73" s="491">
        <v>6.8296795952782458E-2</v>
      </c>
      <c r="J73" s="490">
        <v>1184</v>
      </c>
      <c r="K73" s="491">
        <v>0.19966273187183811</v>
      </c>
      <c r="L73" s="492">
        <v>0.91516547968160866</v>
      </c>
      <c r="M73" s="452"/>
    </row>
    <row r="74" spans="1:14" s="98" customFormat="1" ht="26.25" customHeight="1" x14ac:dyDescent="0.2">
      <c r="A74" s="454"/>
      <c r="B74" s="451"/>
      <c r="C74" s="494">
        <v>2017</v>
      </c>
      <c r="D74" s="495" t="s">
        <v>265</v>
      </c>
      <c r="E74" s="496">
        <v>5457</v>
      </c>
      <c r="F74" s="497">
        <v>4423</v>
      </c>
      <c r="G74" s="498">
        <v>0.81051859996334985</v>
      </c>
      <c r="H74" s="497">
        <v>181</v>
      </c>
      <c r="I74" s="498">
        <v>3.3168407549935865E-2</v>
      </c>
      <c r="J74" s="497">
        <v>853</v>
      </c>
      <c r="K74" s="498">
        <v>0.15631299248671432</v>
      </c>
      <c r="L74" s="499">
        <v>0.96068635968722849</v>
      </c>
      <c r="M74" s="452"/>
    </row>
    <row r="75" spans="1:14" ht="26.25" customHeight="1" x14ac:dyDescent="0.2">
      <c r="B75" s="75" t="s">
        <v>278</v>
      </c>
      <c r="C75" s="72">
        <v>2013</v>
      </c>
      <c r="D75" s="72"/>
      <c r="E75" s="447">
        <v>34</v>
      </c>
      <c r="F75" s="394">
        <v>30</v>
      </c>
      <c r="G75" s="432">
        <v>0.88235294117647056</v>
      </c>
      <c r="H75" s="394">
        <v>0</v>
      </c>
      <c r="I75" s="448" t="s">
        <v>107</v>
      </c>
      <c r="J75" s="394">
        <v>4</v>
      </c>
      <c r="K75" s="432">
        <v>0.11764705882352941</v>
      </c>
      <c r="L75" s="464">
        <v>1</v>
      </c>
      <c r="M75" s="119"/>
      <c r="N75" s="351"/>
    </row>
    <row r="76" spans="1:14" ht="12.75" customHeight="1" x14ac:dyDescent="0.2">
      <c r="B76" s="58"/>
      <c r="C76" s="72">
        <v>2014</v>
      </c>
      <c r="D76" s="72"/>
      <c r="E76" s="447">
        <v>25</v>
      </c>
      <c r="F76" s="394">
        <v>20</v>
      </c>
      <c r="G76" s="432">
        <v>0.8</v>
      </c>
      <c r="H76" s="394">
        <v>0</v>
      </c>
      <c r="I76" s="448" t="s">
        <v>107</v>
      </c>
      <c r="J76" s="394">
        <v>5</v>
      </c>
      <c r="K76" s="432">
        <v>0.2</v>
      </c>
      <c r="L76" s="464">
        <v>1</v>
      </c>
      <c r="M76" s="119"/>
      <c r="N76" s="351"/>
    </row>
    <row r="77" spans="1:14" ht="12.75" customHeight="1" x14ac:dyDescent="0.2">
      <c r="C77" s="72">
        <v>2015</v>
      </c>
      <c r="D77" s="72"/>
      <c r="E77" s="447">
        <v>54</v>
      </c>
      <c r="F77" s="394">
        <v>41</v>
      </c>
      <c r="G77" s="432">
        <v>0.7592592592592593</v>
      </c>
      <c r="H77" s="394">
        <v>5</v>
      </c>
      <c r="I77" s="432">
        <v>9.2592592592592587E-2</v>
      </c>
      <c r="J77" s="394">
        <v>8</v>
      </c>
      <c r="K77" s="432">
        <v>0.14814814814814814</v>
      </c>
      <c r="L77" s="464">
        <v>0.89130434782608703</v>
      </c>
      <c r="M77" s="119"/>
      <c r="N77" s="351"/>
    </row>
    <row r="78" spans="1:14" ht="12.75" customHeight="1" x14ac:dyDescent="0.2">
      <c r="C78" s="479" t="s">
        <v>260</v>
      </c>
      <c r="D78" s="480"/>
      <c r="E78" s="481">
        <v>1496</v>
      </c>
      <c r="F78" s="482">
        <v>1150</v>
      </c>
      <c r="G78" s="483">
        <v>0.76871657754010692</v>
      </c>
      <c r="H78" s="482">
        <v>162</v>
      </c>
      <c r="I78" s="483">
        <v>0.10828877005347594</v>
      </c>
      <c r="J78" s="482">
        <v>184</v>
      </c>
      <c r="K78" s="483">
        <v>0.12299465240641712</v>
      </c>
      <c r="L78" s="484">
        <v>0.87652439024390238</v>
      </c>
      <c r="M78" s="119"/>
      <c r="N78" s="351"/>
    </row>
    <row r="79" spans="1:14" ht="26.25" customHeight="1" x14ac:dyDescent="0.2">
      <c r="B79" s="58"/>
      <c r="C79" s="405">
        <v>2014</v>
      </c>
      <c r="D79" s="485" t="s">
        <v>7</v>
      </c>
      <c r="E79" s="447">
        <v>5</v>
      </c>
      <c r="F79" s="394">
        <v>5</v>
      </c>
      <c r="G79" s="432">
        <v>1</v>
      </c>
      <c r="H79" s="394">
        <v>0</v>
      </c>
      <c r="I79" s="448" t="s">
        <v>107</v>
      </c>
      <c r="J79" s="394">
        <v>0</v>
      </c>
      <c r="K79" s="448" t="s">
        <v>107</v>
      </c>
      <c r="L79" s="464">
        <v>1</v>
      </c>
      <c r="M79" s="119"/>
      <c r="N79" s="351"/>
    </row>
    <row r="80" spans="1:14" ht="12.75" customHeight="1" x14ac:dyDescent="0.2">
      <c r="B80" s="58"/>
      <c r="C80" s="405"/>
      <c r="D80" s="485" t="s">
        <v>4</v>
      </c>
      <c r="E80" s="447">
        <v>3</v>
      </c>
      <c r="F80" s="394">
        <v>3</v>
      </c>
      <c r="G80" s="432">
        <v>1</v>
      </c>
      <c r="H80" s="394">
        <v>0</v>
      </c>
      <c r="I80" s="448" t="s">
        <v>107</v>
      </c>
      <c r="J80" s="394">
        <v>0</v>
      </c>
      <c r="K80" s="448" t="s">
        <v>107</v>
      </c>
      <c r="L80" s="464">
        <v>1</v>
      </c>
      <c r="M80" s="119"/>
      <c r="N80" s="351"/>
    </row>
    <row r="81" spans="1:14" ht="12.75" customHeight="1" x14ac:dyDescent="0.2">
      <c r="B81" s="58"/>
      <c r="C81" s="405"/>
      <c r="D81" s="485" t="s">
        <v>5</v>
      </c>
      <c r="E81" s="447">
        <v>9</v>
      </c>
      <c r="F81" s="394">
        <v>7</v>
      </c>
      <c r="G81" s="432">
        <v>0.77777777777777779</v>
      </c>
      <c r="H81" s="394">
        <v>0</v>
      </c>
      <c r="I81" s="448" t="s">
        <v>107</v>
      </c>
      <c r="J81" s="394">
        <v>2</v>
      </c>
      <c r="K81" s="432">
        <v>0.22222222222222221</v>
      </c>
      <c r="L81" s="464">
        <v>1</v>
      </c>
      <c r="M81" s="119"/>
      <c r="N81" s="351"/>
    </row>
    <row r="82" spans="1:14" ht="12.75" customHeight="1" x14ac:dyDescent="0.2">
      <c r="B82" s="58"/>
      <c r="C82" s="405"/>
      <c r="D82" s="485" t="s">
        <v>6</v>
      </c>
      <c r="E82" s="447">
        <v>8</v>
      </c>
      <c r="F82" s="394">
        <v>5</v>
      </c>
      <c r="G82" s="432">
        <v>0.625</v>
      </c>
      <c r="H82" s="394">
        <v>0</v>
      </c>
      <c r="I82" s="448" t="s">
        <v>107</v>
      </c>
      <c r="J82" s="394">
        <v>3</v>
      </c>
      <c r="K82" s="432">
        <v>0.375</v>
      </c>
      <c r="L82" s="464">
        <v>1</v>
      </c>
      <c r="M82" s="119"/>
      <c r="N82" s="351"/>
    </row>
    <row r="83" spans="1:14" ht="26.25" customHeight="1" x14ac:dyDescent="0.2">
      <c r="A83" s="58"/>
      <c r="B83" s="58"/>
      <c r="C83" s="405">
        <v>2015</v>
      </c>
      <c r="D83" s="485" t="s">
        <v>7</v>
      </c>
      <c r="E83" s="447">
        <v>16</v>
      </c>
      <c r="F83" s="394">
        <v>13</v>
      </c>
      <c r="G83" s="432">
        <v>0.8125</v>
      </c>
      <c r="H83" s="394">
        <v>2</v>
      </c>
      <c r="I83" s="432">
        <v>0.125</v>
      </c>
      <c r="J83" s="394">
        <v>1</v>
      </c>
      <c r="K83" s="432">
        <v>6.25E-2</v>
      </c>
      <c r="L83" s="464">
        <v>0.8666666666666667</v>
      </c>
      <c r="M83" s="119"/>
      <c r="N83" s="351"/>
    </row>
    <row r="84" spans="1:14" ht="12.75" customHeight="1" x14ac:dyDescent="0.2">
      <c r="A84" s="58"/>
      <c r="B84" s="387"/>
      <c r="C84" s="405"/>
      <c r="D84" s="485" t="s">
        <v>4</v>
      </c>
      <c r="E84" s="447">
        <v>16</v>
      </c>
      <c r="F84" s="394">
        <v>11</v>
      </c>
      <c r="G84" s="432">
        <v>0.6875</v>
      </c>
      <c r="H84" s="394">
        <v>1</v>
      </c>
      <c r="I84" s="432">
        <v>6.25E-2</v>
      </c>
      <c r="J84" s="394">
        <v>4</v>
      </c>
      <c r="K84" s="432">
        <v>0.25</v>
      </c>
      <c r="L84" s="464">
        <v>0.91666666666666674</v>
      </c>
      <c r="M84" s="119"/>
      <c r="N84" s="351"/>
    </row>
    <row r="85" spans="1:14" ht="12.75" customHeight="1" x14ac:dyDescent="0.2">
      <c r="A85" s="486"/>
      <c r="B85" s="387"/>
      <c r="C85" s="405"/>
      <c r="D85" s="446" t="s">
        <v>261</v>
      </c>
      <c r="E85" s="447">
        <v>22</v>
      </c>
      <c r="F85" s="394">
        <v>17</v>
      </c>
      <c r="G85" s="432">
        <v>0.77272727272727271</v>
      </c>
      <c r="H85" s="394">
        <v>2</v>
      </c>
      <c r="I85" s="432">
        <v>9.0909090909090912E-2</v>
      </c>
      <c r="J85" s="394">
        <v>3</v>
      </c>
      <c r="K85" s="432">
        <v>0.13636363636363635</v>
      </c>
      <c r="L85" s="464">
        <v>0.89473684210526316</v>
      </c>
      <c r="M85" s="119"/>
      <c r="N85" s="351"/>
    </row>
    <row r="86" spans="1:14" ht="12.75" customHeight="1" x14ac:dyDescent="0.2">
      <c r="A86" s="486"/>
      <c r="B86" s="387"/>
      <c r="C86" s="405"/>
      <c r="D86" s="485" t="s">
        <v>6</v>
      </c>
      <c r="E86" s="447">
        <v>0</v>
      </c>
      <c r="F86" s="394">
        <v>0</v>
      </c>
      <c r="G86" s="432" t="s">
        <v>107</v>
      </c>
      <c r="H86" s="394">
        <v>0</v>
      </c>
      <c r="I86" s="448" t="s">
        <v>107</v>
      </c>
      <c r="J86" s="394">
        <v>0</v>
      </c>
      <c r="K86" s="448" t="s">
        <v>107</v>
      </c>
      <c r="L86" s="464" t="s">
        <v>107</v>
      </c>
      <c r="M86" s="119"/>
      <c r="N86" s="351"/>
    </row>
    <row r="87" spans="1:14" ht="26.25" customHeight="1" x14ac:dyDescent="0.2">
      <c r="B87" s="58"/>
      <c r="C87" s="405">
        <v>2016</v>
      </c>
      <c r="D87" s="446" t="s">
        <v>25</v>
      </c>
      <c r="E87" s="447">
        <v>1</v>
      </c>
      <c r="F87" s="394">
        <v>1</v>
      </c>
      <c r="G87" s="432">
        <v>1</v>
      </c>
      <c r="H87" s="394">
        <v>0</v>
      </c>
      <c r="I87" s="448" t="s">
        <v>107</v>
      </c>
      <c r="J87" s="394">
        <v>0</v>
      </c>
      <c r="K87" s="448" t="s">
        <v>107</v>
      </c>
      <c r="L87" s="464">
        <v>1</v>
      </c>
      <c r="M87" s="119"/>
      <c r="N87" s="351"/>
    </row>
    <row r="88" spans="1:14" s="98" customFormat="1" ht="12.75" customHeight="1" x14ac:dyDescent="0.2">
      <c r="A88" s="456"/>
      <c r="B88" s="456"/>
      <c r="D88" s="446" t="s">
        <v>73</v>
      </c>
      <c r="E88" s="447">
        <v>0</v>
      </c>
      <c r="F88" s="394">
        <v>0</v>
      </c>
      <c r="G88" s="432" t="s">
        <v>107</v>
      </c>
      <c r="H88" s="394">
        <v>0</v>
      </c>
      <c r="I88" s="448" t="s">
        <v>107</v>
      </c>
      <c r="J88" s="394">
        <v>0</v>
      </c>
      <c r="K88" s="448" t="s">
        <v>107</v>
      </c>
      <c r="L88" s="464" t="s">
        <v>107</v>
      </c>
      <c r="M88" s="452"/>
      <c r="N88" s="351"/>
    </row>
    <row r="89" spans="1:14" s="98" customFormat="1" ht="12.75" customHeight="1" x14ac:dyDescent="0.2">
      <c r="A89" s="456"/>
      <c r="B89" s="456"/>
      <c r="D89" s="446" t="s">
        <v>261</v>
      </c>
      <c r="E89" s="447">
        <v>0</v>
      </c>
      <c r="F89" s="394">
        <v>0</v>
      </c>
      <c r="G89" s="432" t="s">
        <v>107</v>
      </c>
      <c r="H89" s="394">
        <v>0</v>
      </c>
      <c r="I89" s="448" t="s">
        <v>107</v>
      </c>
      <c r="J89" s="394">
        <v>0</v>
      </c>
      <c r="K89" s="448" t="s">
        <v>107</v>
      </c>
      <c r="L89" s="464" t="s">
        <v>107</v>
      </c>
      <c r="M89" s="452"/>
      <c r="N89" s="351"/>
    </row>
    <row r="90" spans="1:14" s="98" customFormat="1" ht="12.75" customHeight="1" x14ac:dyDescent="0.2">
      <c r="A90" s="456"/>
      <c r="B90" s="453" t="s">
        <v>263</v>
      </c>
      <c r="C90" s="487"/>
      <c r="D90" s="488" t="s">
        <v>264</v>
      </c>
      <c r="E90" s="489">
        <v>1495</v>
      </c>
      <c r="F90" s="490">
        <v>1149</v>
      </c>
      <c r="G90" s="491">
        <v>0.76856187290969902</v>
      </c>
      <c r="H90" s="490">
        <v>162</v>
      </c>
      <c r="I90" s="491">
        <v>0.10836120401337793</v>
      </c>
      <c r="J90" s="490">
        <v>184</v>
      </c>
      <c r="K90" s="491">
        <v>0.12307692307692308</v>
      </c>
      <c r="L90" s="492">
        <v>0.8764302059496567</v>
      </c>
      <c r="M90" s="452"/>
    </row>
    <row r="91" spans="1:14" s="98" customFormat="1" ht="26.25" customHeight="1" x14ac:dyDescent="0.2">
      <c r="A91" s="456"/>
      <c r="B91" s="451"/>
      <c r="C91" s="503">
        <v>2017</v>
      </c>
      <c r="D91" s="457" t="s">
        <v>265</v>
      </c>
      <c r="E91" s="458">
        <v>1986</v>
      </c>
      <c r="F91" s="459">
        <v>1689</v>
      </c>
      <c r="G91" s="460">
        <v>0.85045317220543803</v>
      </c>
      <c r="H91" s="459">
        <v>84</v>
      </c>
      <c r="I91" s="460">
        <v>4.2296072507552872E-2</v>
      </c>
      <c r="J91" s="459">
        <v>213</v>
      </c>
      <c r="K91" s="460">
        <v>0.10725075528700906</v>
      </c>
      <c r="L91" s="461">
        <v>0.95262267343485618</v>
      </c>
      <c r="M91" s="452"/>
    </row>
    <row r="92" spans="1:14" ht="26.25" customHeight="1" x14ac:dyDescent="0.2">
      <c r="A92" s="462" t="s">
        <v>319</v>
      </c>
      <c r="B92" s="462" t="s">
        <v>35</v>
      </c>
      <c r="C92" s="72">
        <v>2013</v>
      </c>
      <c r="D92" s="72"/>
      <c r="E92" s="447">
        <v>146566</v>
      </c>
      <c r="F92" s="394">
        <v>116703</v>
      </c>
      <c r="G92" s="448">
        <v>0.79624878894150075</v>
      </c>
      <c r="H92" s="394">
        <v>11508</v>
      </c>
      <c r="I92" s="448">
        <v>7.8517527939631293E-2</v>
      </c>
      <c r="J92" s="394">
        <v>18355</v>
      </c>
      <c r="K92" s="448">
        <v>0.12523368311886796</v>
      </c>
      <c r="L92" s="449">
        <v>0.91087912768725599</v>
      </c>
      <c r="M92" s="119"/>
    </row>
    <row r="93" spans="1:14" ht="12.75" customHeight="1" x14ac:dyDescent="0.2">
      <c r="A93" s="75"/>
      <c r="B93" s="58"/>
      <c r="C93" s="72">
        <v>2014</v>
      </c>
      <c r="D93" s="72"/>
      <c r="E93" s="447">
        <v>144737</v>
      </c>
      <c r="F93" s="394">
        <v>117174</v>
      </c>
      <c r="G93" s="448">
        <v>0.80956493502007087</v>
      </c>
      <c r="H93" s="394">
        <v>5866</v>
      </c>
      <c r="I93" s="448">
        <v>4.052868305961848E-2</v>
      </c>
      <c r="J93" s="394">
        <v>21697</v>
      </c>
      <c r="K93" s="448">
        <v>0.14990638192031064</v>
      </c>
      <c r="L93" s="449">
        <v>0.95289942348765877</v>
      </c>
      <c r="M93" s="119"/>
    </row>
    <row r="94" spans="1:14" ht="12.75" customHeight="1" x14ac:dyDescent="0.2">
      <c r="A94" s="75"/>
      <c r="B94" s="58"/>
      <c r="C94" s="72">
        <v>2015</v>
      </c>
      <c r="D94" s="72"/>
      <c r="E94" s="447">
        <v>137591</v>
      </c>
      <c r="F94" s="394">
        <v>113777</v>
      </c>
      <c r="G94" s="448">
        <v>0.82692181901432504</v>
      </c>
      <c r="H94" s="394">
        <v>3280</v>
      </c>
      <c r="I94" s="448">
        <v>2.3838768524104048E-2</v>
      </c>
      <c r="J94" s="394">
        <v>20534</v>
      </c>
      <c r="K94" s="448">
        <v>0.14923941246157088</v>
      </c>
      <c r="L94" s="449">
        <v>0.9724149531138303</v>
      </c>
      <c r="M94" s="119"/>
    </row>
    <row r="95" spans="1:14" ht="12.75" customHeight="1" x14ac:dyDescent="0.2">
      <c r="A95" s="75"/>
      <c r="B95" s="58"/>
      <c r="C95" s="479" t="s">
        <v>260</v>
      </c>
      <c r="D95" s="480"/>
      <c r="E95" s="481">
        <v>137498</v>
      </c>
      <c r="F95" s="482">
        <v>112727</v>
      </c>
      <c r="G95" s="483">
        <v>0.81984465228585146</v>
      </c>
      <c r="H95" s="482">
        <v>4410</v>
      </c>
      <c r="I95" s="483">
        <v>3.2073193791909697E-2</v>
      </c>
      <c r="J95" s="482">
        <v>20361</v>
      </c>
      <c r="K95" s="483">
        <v>0.14808215392223886</v>
      </c>
      <c r="L95" s="484">
        <v>0.96281085821745105</v>
      </c>
      <c r="M95" s="119"/>
    </row>
    <row r="96" spans="1:14" ht="26.25" customHeight="1" x14ac:dyDescent="0.2">
      <c r="A96" s="75"/>
      <c r="B96" s="58"/>
      <c r="C96" s="405">
        <v>2014</v>
      </c>
      <c r="D96" s="485" t="s">
        <v>7</v>
      </c>
      <c r="E96" s="447">
        <v>40652</v>
      </c>
      <c r="F96" s="394">
        <v>32987</v>
      </c>
      <c r="G96" s="448">
        <v>0.811448391223064</v>
      </c>
      <c r="H96" s="394">
        <v>1729</v>
      </c>
      <c r="I96" s="448">
        <v>4.2531732756075961E-2</v>
      </c>
      <c r="J96" s="394">
        <v>5936</v>
      </c>
      <c r="K96" s="448">
        <v>0.14601987602085997</v>
      </c>
      <c r="L96" s="449">
        <v>0.95071265678449268</v>
      </c>
      <c r="M96" s="119"/>
    </row>
    <row r="97" spans="1:14" ht="12.75" customHeight="1" x14ac:dyDescent="0.2">
      <c r="A97" s="75"/>
      <c r="B97" s="58"/>
      <c r="C97" s="405"/>
      <c r="D97" s="485" t="s">
        <v>4</v>
      </c>
      <c r="E97" s="447">
        <v>35782</v>
      </c>
      <c r="F97" s="394">
        <v>29038</v>
      </c>
      <c r="G97" s="448">
        <v>0.81152534794030518</v>
      </c>
      <c r="H97" s="394">
        <v>1621</v>
      </c>
      <c r="I97" s="448">
        <v>4.5302107204739817E-2</v>
      </c>
      <c r="J97" s="394">
        <v>5123</v>
      </c>
      <c r="K97" s="448">
        <v>0.14317254485495501</v>
      </c>
      <c r="L97" s="449">
        <v>0.94768267492899572</v>
      </c>
      <c r="M97" s="119"/>
    </row>
    <row r="98" spans="1:14" ht="12.75" customHeight="1" x14ac:dyDescent="0.2">
      <c r="A98" s="75"/>
      <c r="B98" s="58"/>
      <c r="C98" s="405"/>
      <c r="D98" s="485" t="s">
        <v>5</v>
      </c>
      <c r="E98" s="447">
        <v>34346</v>
      </c>
      <c r="F98" s="394">
        <v>27608</v>
      </c>
      <c r="G98" s="448">
        <v>0.80381994992138828</v>
      </c>
      <c r="H98" s="394">
        <v>1314</v>
      </c>
      <c r="I98" s="448">
        <v>3.8257730157805855E-2</v>
      </c>
      <c r="J98" s="394">
        <v>5424</v>
      </c>
      <c r="K98" s="448">
        <v>0.15792231992080591</v>
      </c>
      <c r="L98" s="449">
        <v>0.95513367705808039</v>
      </c>
      <c r="M98" s="119"/>
    </row>
    <row r="99" spans="1:14" ht="12.75" customHeight="1" x14ac:dyDescent="0.2">
      <c r="A99" s="75"/>
      <c r="B99" s="504"/>
      <c r="C99" s="405"/>
      <c r="D99" s="485" t="s">
        <v>6</v>
      </c>
      <c r="E99" s="447">
        <v>33957</v>
      </c>
      <c r="F99" s="394">
        <v>27541</v>
      </c>
      <c r="G99" s="448">
        <v>0.81105515799393346</v>
      </c>
      <c r="H99" s="394">
        <v>1202</v>
      </c>
      <c r="I99" s="448">
        <v>3.5397708867096624E-2</v>
      </c>
      <c r="J99" s="394">
        <v>5214</v>
      </c>
      <c r="K99" s="448">
        <v>0.15354713313896987</v>
      </c>
      <c r="L99" s="449">
        <v>0.95882292487410514</v>
      </c>
      <c r="M99" s="119"/>
    </row>
    <row r="100" spans="1:14" s="58" customFormat="1" ht="26.25" customHeight="1" x14ac:dyDescent="0.2">
      <c r="A100" s="75"/>
      <c r="B100" s="486"/>
      <c r="C100" s="72">
        <v>2015</v>
      </c>
      <c r="D100" s="446" t="s">
        <v>25</v>
      </c>
      <c r="E100" s="447">
        <v>35966</v>
      </c>
      <c r="F100" s="394">
        <v>29255</v>
      </c>
      <c r="G100" s="448">
        <v>0.81340710671189453</v>
      </c>
      <c r="H100" s="394">
        <v>1222</v>
      </c>
      <c r="I100" s="448">
        <v>3.3976533392648611E-2</v>
      </c>
      <c r="J100" s="394">
        <v>5489</v>
      </c>
      <c r="K100" s="448">
        <v>0.15261635989545683</v>
      </c>
      <c r="L100" s="449">
        <v>0.9604261796042618</v>
      </c>
      <c r="M100" s="119"/>
      <c r="N100" s="52"/>
    </row>
    <row r="101" spans="1:14" s="58" customFormat="1" ht="12.75" customHeight="1" x14ac:dyDescent="0.2">
      <c r="A101" s="75"/>
      <c r="B101" s="385"/>
      <c r="C101" s="72"/>
      <c r="D101" s="446" t="s">
        <v>73</v>
      </c>
      <c r="E101" s="447">
        <v>34571</v>
      </c>
      <c r="F101" s="394">
        <v>28449</v>
      </c>
      <c r="G101" s="448">
        <v>0.82291516010529053</v>
      </c>
      <c r="H101" s="394">
        <v>889</v>
      </c>
      <c r="I101" s="448">
        <v>2.5715194816464667E-2</v>
      </c>
      <c r="J101" s="394">
        <v>5233</v>
      </c>
      <c r="K101" s="448">
        <v>0.15136964507824477</v>
      </c>
      <c r="L101" s="449">
        <v>0.97015777106411549</v>
      </c>
      <c r="M101" s="119"/>
      <c r="N101" s="52"/>
    </row>
    <row r="102" spans="1:14" s="58" customFormat="1" ht="12.75" customHeight="1" x14ac:dyDescent="0.2">
      <c r="A102" s="387"/>
      <c r="B102" s="75"/>
      <c r="C102" s="72"/>
      <c r="D102" s="446" t="s">
        <v>261</v>
      </c>
      <c r="E102" s="447">
        <v>34492</v>
      </c>
      <c r="F102" s="394">
        <v>28744</v>
      </c>
      <c r="G102" s="448">
        <v>0.8333526614867216</v>
      </c>
      <c r="H102" s="394">
        <v>637</v>
      </c>
      <c r="I102" s="448">
        <v>1.8468050562449264E-2</v>
      </c>
      <c r="J102" s="394">
        <v>5111</v>
      </c>
      <c r="K102" s="448">
        <v>0.14817928795082919</v>
      </c>
      <c r="L102" s="449">
        <v>0.97869707711858733</v>
      </c>
      <c r="M102" s="119"/>
      <c r="N102" s="52"/>
    </row>
    <row r="103" spans="1:14" s="58" customFormat="1" ht="12.75" customHeight="1" x14ac:dyDescent="0.2">
      <c r="A103" s="387"/>
      <c r="B103" s="75"/>
      <c r="C103" s="72"/>
      <c r="D103" s="446" t="s">
        <v>262</v>
      </c>
      <c r="E103" s="447">
        <v>32562</v>
      </c>
      <c r="F103" s="394">
        <v>27329</v>
      </c>
      <c r="G103" s="448">
        <v>0.83929119832934096</v>
      </c>
      <c r="H103" s="394">
        <v>532</v>
      </c>
      <c r="I103" s="448">
        <v>1.6338062772556967E-2</v>
      </c>
      <c r="J103" s="394">
        <v>4701</v>
      </c>
      <c r="K103" s="448">
        <v>0.14437073889810209</v>
      </c>
      <c r="L103" s="449">
        <v>0.98122397120067761</v>
      </c>
      <c r="M103" s="119"/>
      <c r="N103" s="52"/>
    </row>
    <row r="104" spans="1:14" ht="26.25" customHeight="1" x14ac:dyDescent="0.2">
      <c r="A104" s="75"/>
      <c r="B104" s="75"/>
      <c r="C104" s="405">
        <v>2016</v>
      </c>
      <c r="D104" s="446" t="s">
        <v>25</v>
      </c>
      <c r="E104" s="447">
        <v>34150</v>
      </c>
      <c r="F104" s="394">
        <v>28842</v>
      </c>
      <c r="G104" s="448">
        <v>0.84456808199121525</v>
      </c>
      <c r="H104" s="394">
        <v>581</v>
      </c>
      <c r="I104" s="448">
        <v>1.7013177159590043E-2</v>
      </c>
      <c r="J104" s="394">
        <v>4727</v>
      </c>
      <c r="K104" s="448">
        <v>0.13841874084919473</v>
      </c>
      <c r="L104" s="449">
        <v>0.98052361637223029</v>
      </c>
      <c r="M104" s="119"/>
    </row>
    <row r="105" spans="1:14" s="98" customFormat="1" ht="12.75" customHeight="1" x14ac:dyDescent="0.2">
      <c r="A105" s="463"/>
      <c r="B105" s="451"/>
      <c r="D105" s="446" t="s">
        <v>73</v>
      </c>
      <c r="E105" s="447">
        <v>34131</v>
      </c>
      <c r="F105" s="394">
        <v>28558</v>
      </c>
      <c r="G105" s="448">
        <v>0.83671735372535228</v>
      </c>
      <c r="H105" s="394">
        <v>762</v>
      </c>
      <c r="I105" s="448">
        <v>2.2325744923969413E-2</v>
      </c>
      <c r="J105" s="394">
        <v>4811</v>
      </c>
      <c r="K105" s="448">
        <v>0.14095690135067826</v>
      </c>
      <c r="L105" s="449">
        <v>0.97440204246170381</v>
      </c>
      <c r="M105" s="452"/>
      <c r="N105" s="52"/>
    </row>
    <row r="106" spans="1:14" s="98" customFormat="1" ht="12.75" customHeight="1" x14ac:dyDescent="0.2">
      <c r="A106" s="463"/>
      <c r="B106" s="451"/>
      <c r="D106" s="446" t="s">
        <v>261</v>
      </c>
      <c r="E106" s="447">
        <v>33864</v>
      </c>
      <c r="F106" s="394">
        <v>27870</v>
      </c>
      <c r="G106" s="448">
        <v>0.82299787384833456</v>
      </c>
      <c r="H106" s="394">
        <v>945</v>
      </c>
      <c r="I106" s="448">
        <v>2.7905740609496812E-2</v>
      </c>
      <c r="J106" s="394">
        <v>5049</v>
      </c>
      <c r="K106" s="448">
        <v>0.14909638554216867</v>
      </c>
      <c r="L106" s="449">
        <v>0.96772430752416416</v>
      </c>
      <c r="M106" s="452"/>
      <c r="N106" s="52"/>
    </row>
    <row r="107" spans="1:14" s="98" customFormat="1" ht="12.75" customHeight="1" x14ac:dyDescent="0.2">
      <c r="A107" s="463"/>
      <c r="B107" s="453" t="s">
        <v>263</v>
      </c>
      <c r="C107" s="487"/>
      <c r="D107" s="488" t="s">
        <v>264</v>
      </c>
      <c r="E107" s="489">
        <v>35353</v>
      </c>
      <c r="F107" s="490">
        <v>27457</v>
      </c>
      <c r="G107" s="491">
        <v>0.7766526178824994</v>
      </c>
      <c r="H107" s="490">
        <v>2122</v>
      </c>
      <c r="I107" s="491">
        <v>6.0023194636947358E-2</v>
      </c>
      <c r="J107" s="490">
        <v>5774</v>
      </c>
      <c r="K107" s="491">
        <v>0.16332418748055327</v>
      </c>
      <c r="L107" s="492">
        <v>0.9285642147786568</v>
      </c>
      <c r="M107" s="452"/>
    </row>
    <row r="108" spans="1:14" s="98" customFormat="1" ht="26.25" customHeight="1" x14ac:dyDescent="0.2">
      <c r="A108" s="463"/>
      <c r="B108" s="451"/>
      <c r="C108" s="494">
        <v>2017</v>
      </c>
      <c r="D108" s="495" t="s">
        <v>265</v>
      </c>
      <c r="E108" s="496">
        <v>36080</v>
      </c>
      <c r="F108" s="497">
        <v>30815</v>
      </c>
      <c r="G108" s="498">
        <v>0.85407427937915747</v>
      </c>
      <c r="H108" s="497">
        <v>777</v>
      </c>
      <c r="I108" s="498">
        <v>2.1535476718403546E-2</v>
      </c>
      <c r="J108" s="497">
        <v>4488</v>
      </c>
      <c r="K108" s="498">
        <v>0.12439024390243902</v>
      </c>
      <c r="L108" s="499">
        <v>0.97540516586477588</v>
      </c>
      <c r="M108" s="452"/>
    </row>
    <row r="109" spans="1:14" ht="26.25" customHeight="1" x14ac:dyDescent="0.2">
      <c r="B109" s="75" t="s">
        <v>275</v>
      </c>
      <c r="C109" s="72">
        <v>2013</v>
      </c>
      <c r="D109" s="72"/>
      <c r="E109" s="447">
        <v>77741</v>
      </c>
      <c r="F109" s="394">
        <v>63467</v>
      </c>
      <c r="G109" s="448">
        <v>0.8163903217092654</v>
      </c>
      <c r="H109" s="394">
        <v>4913</v>
      </c>
      <c r="I109" s="448">
        <v>6.3197026022304828E-2</v>
      </c>
      <c r="J109" s="394">
        <v>9361</v>
      </c>
      <c r="K109" s="448">
        <v>0.12041265226842979</v>
      </c>
      <c r="L109" s="449">
        <v>0.92873099686665894</v>
      </c>
      <c r="M109" s="119"/>
    </row>
    <row r="110" spans="1:14" ht="12.75" customHeight="1" x14ac:dyDescent="0.2">
      <c r="B110" s="58"/>
      <c r="C110" s="72">
        <v>2014</v>
      </c>
      <c r="D110" s="72"/>
      <c r="E110" s="447">
        <v>84641</v>
      </c>
      <c r="F110" s="394">
        <v>68633</v>
      </c>
      <c r="G110" s="448">
        <v>0.8108717997188124</v>
      </c>
      <c r="H110" s="394">
        <v>3585</v>
      </c>
      <c r="I110" s="448">
        <v>4.2355359695655771E-2</v>
      </c>
      <c r="J110" s="394">
        <v>12423</v>
      </c>
      <c r="K110" s="448">
        <v>0.14677284058553183</v>
      </c>
      <c r="L110" s="449">
        <v>0.95102124462053428</v>
      </c>
      <c r="M110" s="119"/>
    </row>
    <row r="111" spans="1:14" ht="12.75" customHeight="1" x14ac:dyDescent="0.2">
      <c r="B111" s="58"/>
      <c r="C111" s="72">
        <v>2015</v>
      </c>
      <c r="D111" s="72"/>
      <c r="E111" s="447">
        <v>82901</v>
      </c>
      <c r="F111" s="394">
        <v>69001</v>
      </c>
      <c r="G111" s="448">
        <v>0.83233012870773571</v>
      </c>
      <c r="H111" s="394">
        <v>2183</v>
      </c>
      <c r="I111" s="448">
        <v>2.6332613599353447E-2</v>
      </c>
      <c r="J111" s="394">
        <v>11717</v>
      </c>
      <c r="K111" s="448">
        <v>0.14133725769291083</v>
      </c>
      <c r="L111" s="449">
        <v>0.96983598402675097</v>
      </c>
      <c r="M111" s="119"/>
    </row>
    <row r="112" spans="1:14" ht="12.75" customHeight="1" x14ac:dyDescent="0.2">
      <c r="B112" s="58"/>
      <c r="C112" s="479" t="s">
        <v>260</v>
      </c>
      <c r="D112" s="480"/>
      <c r="E112" s="481">
        <v>74213</v>
      </c>
      <c r="F112" s="482">
        <v>61364</v>
      </c>
      <c r="G112" s="483">
        <v>0.82686321803457619</v>
      </c>
      <c r="H112" s="482">
        <v>2433</v>
      </c>
      <c r="I112" s="483">
        <v>3.2784013582525973E-2</v>
      </c>
      <c r="J112" s="482">
        <v>10416</v>
      </c>
      <c r="K112" s="483">
        <v>0.14035276838289787</v>
      </c>
      <c r="L112" s="484">
        <v>0.96239625353549407</v>
      </c>
      <c r="M112" s="119"/>
    </row>
    <row r="113" spans="1:14" ht="26.25" customHeight="1" x14ac:dyDescent="0.2">
      <c r="B113" s="58"/>
      <c r="C113" s="405">
        <v>2014</v>
      </c>
      <c r="D113" s="485" t="s">
        <v>7</v>
      </c>
      <c r="E113" s="447">
        <v>21745</v>
      </c>
      <c r="F113" s="394">
        <v>17638</v>
      </c>
      <c r="G113" s="448">
        <v>0.81112899517130377</v>
      </c>
      <c r="H113" s="394">
        <v>949</v>
      </c>
      <c r="I113" s="448">
        <v>4.364221660151759E-2</v>
      </c>
      <c r="J113" s="394">
        <v>3158</v>
      </c>
      <c r="K113" s="448">
        <v>0.14522878822717866</v>
      </c>
      <c r="L113" s="449">
        <v>0.94953201446500746</v>
      </c>
      <c r="M113" s="119"/>
    </row>
    <row r="114" spans="1:14" ht="12.75" customHeight="1" x14ac:dyDescent="0.2">
      <c r="B114" s="58"/>
      <c r="C114" s="405"/>
      <c r="D114" s="485" t="s">
        <v>4</v>
      </c>
      <c r="E114" s="447">
        <v>21149</v>
      </c>
      <c r="F114" s="394">
        <v>17108</v>
      </c>
      <c r="G114" s="448">
        <v>0.80892713603480071</v>
      </c>
      <c r="H114" s="394">
        <v>989</v>
      </c>
      <c r="I114" s="448">
        <v>4.6763440351789684E-2</v>
      </c>
      <c r="J114" s="394">
        <v>3052</v>
      </c>
      <c r="K114" s="448">
        <v>0.14430942361340962</v>
      </c>
      <c r="L114" s="449">
        <v>0.94599759746641909</v>
      </c>
      <c r="M114" s="119"/>
    </row>
    <row r="115" spans="1:14" ht="12.75" customHeight="1" x14ac:dyDescent="0.2">
      <c r="B115" s="58"/>
      <c r="C115" s="405"/>
      <c r="D115" s="485" t="s">
        <v>5</v>
      </c>
      <c r="E115" s="447">
        <v>20965</v>
      </c>
      <c r="F115" s="394">
        <v>16912</v>
      </c>
      <c r="G115" s="448">
        <v>0.80667779632721204</v>
      </c>
      <c r="H115" s="394">
        <v>833</v>
      </c>
      <c r="I115" s="448">
        <v>3.9732888146911519E-2</v>
      </c>
      <c r="J115" s="394">
        <v>3220</v>
      </c>
      <c r="K115" s="448">
        <v>0.15358931552587646</v>
      </c>
      <c r="L115" s="449">
        <v>0.95369907175810131</v>
      </c>
      <c r="M115" s="119"/>
    </row>
    <row r="116" spans="1:14" ht="12.75" customHeight="1" x14ac:dyDescent="0.2">
      <c r="B116" s="58"/>
      <c r="C116" s="405"/>
      <c r="D116" s="485" t="s">
        <v>6</v>
      </c>
      <c r="E116" s="447">
        <v>20782</v>
      </c>
      <c r="F116" s="394">
        <v>16975</v>
      </c>
      <c r="G116" s="448">
        <v>0.81681262631123086</v>
      </c>
      <c r="H116" s="394">
        <v>814</v>
      </c>
      <c r="I116" s="448">
        <v>3.9168511211625442E-2</v>
      </c>
      <c r="J116" s="394">
        <v>2993</v>
      </c>
      <c r="K116" s="448">
        <v>0.14401886247714368</v>
      </c>
      <c r="L116" s="449">
        <v>0.95499281211987164</v>
      </c>
      <c r="M116" s="119"/>
    </row>
    <row r="117" spans="1:14" ht="26.25" customHeight="1" x14ac:dyDescent="0.2">
      <c r="B117" s="58"/>
      <c r="C117" s="405">
        <v>2015</v>
      </c>
      <c r="D117" s="485" t="s">
        <v>7</v>
      </c>
      <c r="E117" s="447">
        <v>21658</v>
      </c>
      <c r="F117" s="394">
        <v>17862</v>
      </c>
      <c r="G117" s="448">
        <v>0.8247298919567827</v>
      </c>
      <c r="H117" s="394">
        <v>807</v>
      </c>
      <c r="I117" s="448">
        <v>3.7261058269461633E-2</v>
      </c>
      <c r="J117" s="394">
        <v>2989</v>
      </c>
      <c r="K117" s="448">
        <v>0.13800904977375567</v>
      </c>
      <c r="L117" s="449">
        <v>0.95733544805709758</v>
      </c>
      <c r="M117" s="119"/>
    </row>
    <row r="118" spans="1:14" ht="12.75" customHeight="1" x14ac:dyDescent="0.2">
      <c r="B118" s="58"/>
      <c r="C118" s="405"/>
      <c r="D118" s="485" t="s">
        <v>4</v>
      </c>
      <c r="E118" s="447">
        <v>20755</v>
      </c>
      <c r="F118" s="394">
        <v>17174</v>
      </c>
      <c r="G118" s="448">
        <v>0.82746326186461094</v>
      </c>
      <c r="H118" s="394">
        <v>606</v>
      </c>
      <c r="I118" s="448">
        <v>2.9197783666586364E-2</v>
      </c>
      <c r="J118" s="394">
        <v>2975</v>
      </c>
      <c r="K118" s="448">
        <v>0.14333895446880271</v>
      </c>
      <c r="L118" s="449">
        <v>0.96644889823939761</v>
      </c>
      <c r="M118" s="119"/>
    </row>
    <row r="119" spans="1:14" ht="12.75" customHeight="1" x14ac:dyDescent="0.2">
      <c r="A119" s="486"/>
      <c r="B119" s="75"/>
      <c r="C119" s="405"/>
      <c r="D119" s="446" t="s">
        <v>261</v>
      </c>
      <c r="E119" s="447">
        <v>20677</v>
      </c>
      <c r="F119" s="394">
        <v>17192</v>
      </c>
      <c r="G119" s="448">
        <v>0.83145524012187455</v>
      </c>
      <c r="H119" s="394">
        <v>416</v>
      </c>
      <c r="I119" s="448">
        <v>2.0118972771678678E-2</v>
      </c>
      <c r="J119" s="394">
        <v>3069</v>
      </c>
      <c r="K119" s="448">
        <v>0.14842578710644677</v>
      </c>
      <c r="L119" s="449">
        <v>0.97685417014410503</v>
      </c>
      <c r="M119" s="119"/>
    </row>
    <row r="120" spans="1:14" ht="12.75" customHeight="1" x14ac:dyDescent="0.2">
      <c r="A120" s="486"/>
      <c r="B120" s="75"/>
      <c r="C120" s="405"/>
      <c r="D120" s="485" t="s">
        <v>6</v>
      </c>
      <c r="E120" s="447">
        <v>19811</v>
      </c>
      <c r="F120" s="394">
        <v>16773</v>
      </c>
      <c r="G120" s="448">
        <v>0.84665085053758016</v>
      </c>
      <c r="H120" s="394">
        <v>354</v>
      </c>
      <c r="I120" s="448">
        <v>1.7868860733935694E-2</v>
      </c>
      <c r="J120" s="394">
        <v>2684</v>
      </c>
      <c r="K120" s="448">
        <v>0.13548028872848417</v>
      </c>
      <c r="L120" s="449">
        <v>0.97967969691751333</v>
      </c>
      <c r="M120" s="119"/>
    </row>
    <row r="121" spans="1:14" ht="26.25" customHeight="1" x14ac:dyDescent="0.2">
      <c r="B121" s="58"/>
      <c r="C121" s="405">
        <v>2016</v>
      </c>
      <c r="D121" s="446" t="s">
        <v>25</v>
      </c>
      <c r="E121" s="447">
        <v>20180</v>
      </c>
      <c r="F121" s="394">
        <v>17127</v>
      </c>
      <c r="G121" s="448">
        <v>0.84871159563924681</v>
      </c>
      <c r="H121" s="394">
        <v>355</v>
      </c>
      <c r="I121" s="448">
        <v>1.7591674925668981E-2</v>
      </c>
      <c r="J121" s="394">
        <v>2698</v>
      </c>
      <c r="K121" s="448">
        <v>0.13369672943508423</v>
      </c>
      <c r="L121" s="449">
        <v>0.98001013570583939</v>
      </c>
      <c r="M121" s="119"/>
    </row>
    <row r="122" spans="1:14" s="98" customFormat="1" ht="12.75" customHeight="1" x14ac:dyDescent="0.2">
      <c r="B122" s="456"/>
      <c r="D122" s="446" t="s">
        <v>73</v>
      </c>
      <c r="E122" s="447">
        <v>18945</v>
      </c>
      <c r="F122" s="394">
        <v>16038</v>
      </c>
      <c r="G122" s="448">
        <v>0.84655581947743463</v>
      </c>
      <c r="H122" s="394">
        <v>440</v>
      </c>
      <c r="I122" s="448">
        <v>2.3225125362892583E-2</v>
      </c>
      <c r="J122" s="394">
        <v>2467</v>
      </c>
      <c r="K122" s="448">
        <v>0.13021905515967275</v>
      </c>
      <c r="L122" s="449">
        <v>0.97372193024366938</v>
      </c>
      <c r="M122" s="452"/>
      <c r="N122" s="52"/>
    </row>
    <row r="123" spans="1:14" s="98" customFormat="1" ht="12.75" customHeight="1" x14ac:dyDescent="0.2">
      <c r="B123" s="456"/>
      <c r="D123" s="446" t="s">
        <v>261</v>
      </c>
      <c r="E123" s="447">
        <v>17798</v>
      </c>
      <c r="F123" s="394">
        <v>14689</v>
      </c>
      <c r="G123" s="448">
        <v>0.82531745139903356</v>
      </c>
      <c r="H123" s="394">
        <v>512</v>
      </c>
      <c r="I123" s="448">
        <v>2.8767277222159795E-2</v>
      </c>
      <c r="J123" s="394">
        <v>2597</v>
      </c>
      <c r="K123" s="448">
        <v>0.14591527137880661</v>
      </c>
      <c r="L123" s="449">
        <v>0.96693787937491937</v>
      </c>
      <c r="M123" s="452"/>
      <c r="N123" s="52"/>
    </row>
    <row r="124" spans="1:14" s="98" customFormat="1" ht="12.75" customHeight="1" x14ac:dyDescent="0.2">
      <c r="B124" s="453" t="s">
        <v>263</v>
      </c>
      <c r="C124" s="487"/>
      <c r="D124" s="488" t="s">
        <v>264</v>
      </c>
      <c r="E124" s="489">
        <v>17290</v>
      </c>
      <c r="F124" s="490">
        <v>13510</v>
      </c>
      <c r="G124" s="491">
        <v>0.78137651821862353</v>
      </c>
      <c r="H124" s="490">
        <v>1126</v>
      </c>
      <c r="I124" s="491">
        <v>6.5124349334875653E-2</v>
      </c>
      <c r="J124" s="490">
        <v>2654</v>
      </c>
      <c r="K124" s="491">
        <v>0.15349913244650087</v>
      </c>
      <c r="L124" s="492">
        <v>0.92346383904295815</v>
      </c>
      <c r="M124" s="452"/>
    </row>
    <row r="125" spans="1:14" s="98" customFormat="1" ht="26.25" customHeight="1" x14ac:dyDescent="0.2">
      <c r="B125" s="451"/>
      <c r="C125" s="494">
        <v>2017</v>
      </c>
      <c r="D125" s="495" t="s">
        <v>265</v>
      </c>
      <c r="E125" s="496">
        <v>17181</v>
      </c>
      <c r="F125" s="497">
        <v>14849</v>
      </c>
      <c r="G125" s="498">
        <v>0.86426866887841225</v>
      </c>
      <c r="H125" s="497">
        <v>388</v>
      </c>
      <c r="I125" s="498">
        <v>2.2583085967056632E-2</v>
      </c>
      <c r="J125" s="497">
        <v>1944</v>
      </c>
      <c r="K125" s="498">
        <v>0.11314824515453117</v>
      </c>
      <c r="L125" s="499">
        <v>0.97453566975126338</v>
      </c>
      <c r="M125" s="452"/>
    </row>
    <row r="126" spans="1:14" ht="26.25" customHeight="1" x14ac:dyDescent="0.2">
      <c r="B126" s="75" t="s">
        <v>276</v>
      </c>
      <c r="C126" s="72">
        <v>2013</v>
      </c>
      <c r="D126" s="72"/>
      <c r="E126" s="447">
        <v>60282</v>
      </c>
      <c r="F126" s="394">
        <v>46543</v>
      </c>
      <c r="G126" s="448">
        <v>0.77208785375402278</v>
      </c>
      <c r="H126" s="394">
        <v>5860</v>
      </c>
      <c r="I126" s="448">
        <v>9.7209780697388934E-2</v>
      </c>
      <c r="J126" s="394">
        <v>7879</v>
      </c>
      <c r="K126" s="448">
        <v>0.1307023655485883</v>
      </c>
      <c r="L126" s="449">
        <v>0.88879400322611246</v>
      </c>
      <c r="M126" s="119"/>
      <c r="N126" s="421"/>
    </row>
    <row r="127" spans="1:14" ht="12.75" customHeight="1" x14ac:dyDescent="0.2">
      <c r="B127" s="58"/>
      <c r="C127" s="72">
        <v>2014</v>
      </c>
      <c r="D127" s="72"/>
      <c r="E127" s="447">
        <v>47706</v>
      </c>
      <c r="F127" s="394">
        <v>38722</v>
      </c>
      <c r="G127" s="448">
        <v>0.81167987255271878</v>
      </c>
      <c r="H127" s="394">
        <v>1734</v>
      </c>
      <c r="I127" s="448">
        <v>3.6347629229027796E-2</v>
      </c>
      <c r="J127" s="394">
        <v>7250</v>
      </c>
      <c r="K127" s="448">
        <v>0.15197249821825348</v>
      </c>
      <c r="L127" s="449">
        <v>0.95749895830780163</v>
      </c>
      <c r="M127" s="119"/>
      <c r="N127" s="421"/>
    </row>
    <row r="128" spans="1:14" ht="12.75" customHeight="1" x14ac:dyDescent="0.2">
      <c r="B128" s="58"/>
      <c r="C128" s="72">
        <v>2015</v>
      </c>
      <c r="D128" s="72"/>
      <c r="E128" s="447">
        <v>38103</v>
      </c>
      <c r="F128" s="394">
        <v>31285</v>
      </c>
      <c r="G128" s="448">
        <v>0.82106395821851297</v>
      </c>
      <c r="H128" s="394">
        <v>787</v>
      </c>
      <c r="I128" s="448">
        <v>2.0654541637141432E-2</v>
      </c>
      <c r="J128" s="394">
        <v>6031</v>
      </c>
      <c r="K128" s="448">
        <v>0.15828150014434558</v>
      </c>
      <c r="L128" s="449">
        <v>0.97572710730037315</v>
      </c>
      <c r="M128" s="119"/>
      <c r="N128" s="421"/>
    </row>
    <row r="129" spans="1:14" ht="12.75" customHeight="1" x14ac:dyDescent="0.2">
      <c r="B129" s="58"/>
      <c r="C129" s="479" t="s">
        <v>260</v>
      </c>
      <c r="D129" s="480"/>
      <c r="E129" s="481">
        <v>41772</v>
      </c>
      <c r="F129" s="482">
        <v>34386</v>
      </c>
      <c r="G129" s="483">
        <v>0.82318299339270329</v>
      </c>
      <c r="H129" s="482">
        <v>1247</v>
      </c>
      <c r="I129" s="483">
        <v>2.9852532797088958E-2</v>
      </c>
      <c r="J129" s="482">
        <v>6139</v>
      </c>
      <c r="K129" s="483">
        <v>0.1469644738102078</v>
      </c>
      <c r="L129" s="484">
        <v>0.96526655896607427</v>
      </c>
      <c r="M129" s="119"/>
      <c r="N129" s="421"/>
    </row>
    <row r="130" spans="1:14" ht="26.25" customHeight="1" x14ac:dyDescent="0.2">
      <c r="B130" s="58"/>
      <c r="C130" s="405">
        <v>2014</v>
      </c>
      <c r="D130" s="485" t="s">
        <v>7</v>
      </c>
      <c r="E130" s="447">
        <v>16071</v>
      </c>
      <c r="F130" s="394">
        <v>13107</v>
      </c>
      <c r="G130" s="448">
        <v>0.81556841515773759</v>
      </c>
      <c r="H130" s="394">
        <v>646</v>
      </c>
      <c r="I130" s="448">
        <v>4.0196627465621304E-2</v>
      </c>
      <c r="J130" s="394">
        <v>2318</v>
      </c>
      <c r="K130" s="448">
        <v>0.14423495737664116</v>
      </c>
      <c r="L130" s="449">
        <v>0.95342465753424666</v>
      </c>
      <c r="M130" s="119"/>
      <c r="N130" s="421"/>
    </row>
    <row r="131" spans="1:14" ht="12.75" customHeight="1" x14ac:dyDescent="0.2">
      <c r="B131" s="58"/>
      <c r="C131" s="405"/>
      <c r="D131" s="485" t="s">
        <v>4</v>
      </c>
      <c r="E131" s="447">
        <v>11590</v>
      </c>
      <c r="F131" s="394">
        <v>9525</v>
      </c>
      <c r="G131" s="448">
        <v>0.82182916307161347</v>
      </c>
      <c r="H131" s="394">
        <v>469</v>
      </c>
      <c r="I131" s="448">
        <v>4.0465918895599653E-2</v>
      </c>
      <c r="J131" s="394">
        <v>1596</v>
      </c>
      <c r="K131" s="448">
        <v>0.13770491803278689</v>
      </c>
      <c r="L131" s="449">
        <v>0.95337508698677798</v>
      </c>
      <c r="M131" s="119"/>
      <c r="N131" s="421"/>
    </row>
    <row r="132" spans="1:14" ht="12.75" customHeight="1" x14ac:dyDescent="0.2">
      <c r="B132" s="58"/>
      <c r="C132" s="405"/>
      <c r="D132" s="485" t="s">
        <v>5</v>
      </c>
      <c r="E132" s="447">
        <v>10154</v>
      </c>
      <c r="F132" s="394">
        <v>8170</v>
      </c>
      <c r="G132" s="448">
        <v>0.8046090210754383</v>
      </c>
      <c r="H132" s="394">
        <v>328</v>
      </c>
      <c r="I132" s="448">
        <v>3.2302540870592873E-2</v>
      </c>
      <c r="J132" s="394">
        <v>1656</v>
      </c>
      <c r="K132" s="448">
        <v>0.16308843805396889</v>
      </c>
      <c r="L132" s="449">
        <v>0.96172695449241541</v>
      </c>
      <c r="M132" s="119"/>
      <c r="N132" s="421"/>
    </row>
    <row r="133" spans="1:14" ht="12.75" customHeight="1" x14ac:dyDescent="0.2">
      <c r="B133" s="58"/>
      <c r="C133" s="405"/>
      <c r="D133" s="485" t="s">
        <v>6</v>
      </c>
      <c r="E133" s="447">
        <v>9891</v>
      </c>
      <c r="F133" s="394">
        <v>7920</v>
      </c>
      <c r="G133" s="448">
        <v>0.8007279344858963</v>
      </c>
      <c r="H133" s="394">
        <v>291</v>
      </c>
      <c r="I133" s="448">
        <v>2.9420685471640885E-2</v>
      </c>
      <c r="J133" s="394">
        <v>1680</v>
      </c>
      <c r="K133" s="448">
        <v>0.16985138004246284</v>
      </c>
      <c r="L133" s="449">
        <v>0.9649397590361446</v>
      </c>
      <c r="M133" s="119"/>
      <c r="N133" s="421"/>
    </row>
    <row r="134" spans="1:14" ht="26.25" customHeight="1" x14ac:dyDescent="0.2">
      <c r="B134" s="58"/>
      <c r="C134" s="405">
        <v>2015</v>
      </c>
      <c r="D134" s="485" t="s">
        <v>7</v>
      </c>
      <c r="E134" s="447">
        <v>10453</v>
      </c>
      <c r="F134" s="394">
        <v>8350</v>
      </c>
      <c r="G134" s="448">
        <v>0.79881373768296182</v>
      </c>
      <c r="H134" s="394">
        <v>305</v>
      </c>
      <c r="I134" s="448">
        <v>2.9178226346503397E-2</v>
      </c>
      <c r="J134" s="394">
        <v>1798</v>
      </c>
      <c r="K134" s="448">
        <v>0.17200803597053477</v>
      </c>
      <c r="L134" s="449">
        <v>0.96506300114547539</v>
      </c>
      <c r="M134" s="119"/>
      <c r="N134" s="421"/>
    </row>
    <row r="135" spans="1:14" ht="12.75" customHeight="1" x14ac:dyDescent="0.2">
      <c r="B135" s="58"/>
      <c r="C135" s="405"/>
      <c r="D135" s="485" t="s">
        <v>4</v>
      </c>
      <c r="E135" s="447">
        <v>9853</v>
      </c>
      <c r="F135" s="394">
        <v>8076</v>
      </c>
      <c r="G135" s="448">
        <v>0.81964883791738552</v>
      </c>
      <c r="H135" s="394">
        <v>202</v>
      </c>
      <c r="I135" s="448">
        <v>2.0501370141073786E-2</v>
      </c>
      <c r="J135" s="394">
        <v>1575</v>
      </c>
      <c r="K135" s="448">
        <v>0.15984979194154064</v>
      </c>
      <c r="L135" s="449">
        <v>0.97587483578167922</v>
      </c>
      <c r="M135" s="119"/>
      <c r="N135" s="421"/>
    </row>
    <row r="136" spans="1:14" ht="12.75" customHeight="1" x14ac:dyDescent="0.2">
      <c r="A136" s="486"/>
      <c r="B136" s="75"/>
      <c r="C136" s="405"/>
      <c r="D136" s="446" t="s">
        <v>261</v>
      </c>
      <c r="E136" s="447">
        <v>9532</v>
      </c>
      <c r="F136" s="394">
        <v>8014</v>
      </c>
      <c r="G136" s="448">
        <v>0.84074695761644991</v>
      </c>
      <c r="H136" s="394">
        <v>156</v>
      </c>
      <c r="I136" s="448">
        <v>1.6365925304238357E-2</v>
      </c>
      <c r="J136" s="394">
        <v>1362</v>
      </c>
      <c r="K136" s="448">
        <v>0.14288711707931179</v>
      </c>
      <c r="L136" s="449">
        <v>0.98111837327523599</v>
      </c>
      <c r="M136" s="119"/>
      <c r="N136" s="421"/>
    </row>
    <row r="137" spans="1:14" ht="12.75" customHeight="1" x14ac:dyDescent="0.2">
      <c r="A137" s="486"/>
      <c r="B137" s="75"/>
      <c r="C137" s="405"/>
      <c r="D137" s="485" t="s">
        <v>6</v>
      </c>
      <c r="E137" s="447">
        <v>8265</v>
      </c>
      <c r="F137" s="394">
        <v>6845</v>
      </c>
      <c r="G137" s="448">
        <v>0.82819116757410771</v>
      </c>
      <c r="H137" s="394">
        <v>124</v>
      </c>
      <c r="I137" s="448">
        <v>1.500302480338778E-2</v>
      </c>
      <c r="J137" s="394">
        <v>1296</v>
      </c>
      <c r="K137" s="448">
        <v>0.15680580762250454</v>
      </c>
      <c r="L137" s="449">
        <v>0.98243128364975918</v>
      </c>
      <c r="M137" s="119"/>
      <c r="N137" s="421"/>
    </row>
    <row r="138" spans="1:14" ht="26.25" customHeight="1" x14ac:dyDescent="0.2">
      <c r="B138" s="58"/>
      <c r="C138" s="405">
        <v>2016</v>
      </c>
      <c r="D138" s="446" t="s">
        <v>25</v>
      </c>
      <c r="E138" s="447">
        <v>9335</v>
      </c>
      <c r="F138" s="394">
        <v>7894</v>
      </c>
      <c r="G138" s="448">
        <v>0.84563470808784147</v>
      </c>
      <c r="H138" s="394">
        <v>160</v>
      </c>
      <c r="I138" s="448">
        <v>1.7139796464916979E-2</v>
      </c>
      <c r="J138" s="394">
        <v>1281</v>
      </c>
      <c r="K138" s="448">
        <v>0.13722549544724155</v>
      </c>
      <c r="L138" s="449">
        <v>0.9803004186161044</v>
      </c>
      <c r="M138" s="119"/>
      <c r="N138" s="421"/>
    </row>
    <row r="139" spans="1:14" s="98" customFormat="1" ht="12.75" customHeight="1" x14ac:dyDescent="0.2">
      <c r="B139" s="456"/>
      <c r="D139" s="446" t="s">
        <v>73</v>
      </c>
      <c r="E139" s="447">
        <v>9892</v>
      </c>
      <c r="F139" s="394">
        <v>8307</v>
      </c>
      <c r="G139" s="448">
        <v>0.83976951071572992</v>
      </c>
      <c r="H139" s="394">
        <v>228</v>
      </c>
      <c r="I139" s="448">
        <v>2.3048928427011728E-2</v>
      </c>
      <c r="J139" s="394">
        <v>1357</v>
      </c>
      <c r="K139" s="448">
        <v>0.13718156085725838</v>
      </c>
      <c r="L139" s="449">
        <v>0.97354067540907507</v>
      </c>
      <c r="M139" s="452"/>
      <c r="N139" s="421"/>
    </row>
    <row r="140" spans="1:14" s="98" customFormat="1" ht="12.75" customHeight="1" x14ac:dyDescent="0.2">
      <c r="B140" s="456"/>
      <c r="D140" s="446" t="s">
        <v>261</v>
      </c>
      <c r="E140" s="447">
        <v>10794</v>
      </c>
      <c r="F140" s="394">
        <v>8960</v>
      </c>
      <c r="G140" s="448">
        <v>0.83009079118028539</v>
      </c>
      <c r="H140" s="394">
        <v>321</v>
      </c>
      <c r="I140" s="448">
        <v>2.9738743746525846E-2</v>
      </c>
      <c r="J140" s="394">
        <v>1513</v>
      </c>
      <c r="K140" s="448">
        <v>0.14017046507318881</v>
      </c>
      <c r="L140" s="449">
        <v>0.96575269390803375</v>
      </c>
      <c r="M140" s="452"/>
      <c r="N140" s="421"/>
    </row>
    <row r="141" spans="1:14" s="98" customFormat="1" ht="12.75" customHeight="1" x14ac:dyDescent="0.2">
      <c r="B141" s="453" t="s">
        <v>263</v>
      </c>
      <c r="C141" s="487"/>
      <c r="D141" s="488" t="s">
        <v>264</v>
      </c>
      <c r="E141" s="489">
        <v>11751</v>
      </c>
      <c r="F141" s="490">
        <v>9225</v>
      </c>
      <c r="G141" s="491">
        <v>0.78503957110033185</v>
      </c>
      <c r="H141" s="490">
        <v>538</v>
      </c>
      <c r="I141" s="491">
        <v>4.5783337588290361E-2</v>
      </c>
      <c r="J141" s="490">
        <v>1988</v>
      </c>
      <c r="K141" s="491">
        <v>0.16917709131137776</v>
      </c>
      <c r="L141" s="492">
        <v>0.94504596527068441</v>
      </c>
      <c r="M141" s="452"/>
    </row>
    <row r="142" spans="1:14" s="98" customFormat="1" ht="26.25" customHeight="1" x14ac:dyDescent="0.2">
      <c r="B142" s="451"/>
      <c r="C142" s="494">
        <v>2017</v>
      </c>
      <c r="D142" s="495" t="s">
        <v>265</v>
      </c>
      <c r="E142" s="496">
        <v>12426</v>
      </c>
      <c r="F142" s="497">
        <v>10579</v>
      </c>
      <c r="G142" s="498">
        <v>0.85136005150490901</v>
      </c>
      <c r="H142" s="497">
        <v>194</v>
      </c>
      <c r="I142" s="498">
        <v>1.5612425559311123E-2</v>
      </c>
      <c r="J142" s="497">
        <v>1653</v>
      </c>
      <c r="K142" s="498">
        <v>0.13302752293577982</v>
      </c>
      <c r="L142" s="499">
        <v>0.98199201707973638</v>
      </c>
      <c r="M142" s="452"/>
    </row>
    <row r="143" spans="1:14" ht="26.25" customHeight="1" x14ac:dyDescent="0.2">
      <c r="B143" s="75" t="s">
        <v>277</v>
      </c>
      <c r="C143" s="72">
        <v>2013</v>
      </c>
      <c r="D143" s="72"/>
      <c r="E143" s="447">
        <v>8542</v>
      </c>
      <c r="F143" s="394">
        <v>6692</v>
      </c>
      <c r="G143" s="448">
        <v>0.78342308592835397</v>
      </c>
      <c r="H143" s="394">
        <v>735</v>
      </c>
      <c r="I143" s="448">
        <v>8.6045422617653938E-2</v>
      </c>
      <c r="J143" s="394">
        <v>1115</v>
      </c>
      <c r="K143" s="448">
        <v>0.13053149145399204</v>
      </c>
      <c r="L143" s="449">
        <v>0.90194770544290293</v>
      </c>
      <c r="M143" s="119"/>
    </row>
    <row r="144" spans="1:14" ht="12.75" customHeight="1" x14ac:dyDescent="0.2">
      <c r="B144" s="58"/>
      <c r="C144" s="72">
        <v>2014</v>
      </c>
      <c r="D144" s="72"/>
      <c r="E144" s="447">
        <v>12384</v>
      </c>
      <c r="F144" s="394">
        <v>9814</v>
      </c>
      <c r="G144" s="448">
        <v>0.79247416020671835</v>
      </c>
      <c r="H144" s="394">
        <v>547</v>
      </c>
      <c r="I144" s="448">
        <v>4.4169896640826871E-2</v>
      </c>
      <c r="J144" s="394">
        <v>2023</v>
      </c>
      <c r="K144" s="448">
        <v>0.16335594315245477</v>
      </c>
      <c r="L144" s="449">
        <v>0.94811723418381855</v>
      </c>
      <c r="M144" s="119"/>
    </row>
    <row r="145" spans="1:14" ht="12.75" customHeight="1" x14ac:dyDescent="0.2">
      <c r="B145" s="58"/>
      <c r="C145" s="72">
        <v>2015</v>
      </c>
      <c r="D145" s="72"/>
      <c r="E145" s="447">
        <v>16559</v>
      </c>
      <c r="F145" s="394">
        <v>13468</v>
      </c>
      <c r="G145" s="448">
        <v>0.81333413853493564</v>
      </c>
      <c r="H145" s="394">
        <v>308</v>
      </c>
      <c r="I145" s="448">
        <v>1.860015701431246E-2</v>
      </c>
      <c r="J145" s="394">
        <v>2783</v>
      </c>
      <c r="K145" s="448">
        <v>0.16806570445075186</v>
      </c>
      <c r="L145" s="449">
        <v>0.97813431776231718</v>
      </c>
      <c r="M145" s="119"/>
    </row>
    <row r="146" spans="1:14" ht="12.75" customHeight="1" x14ac:dyDescent="0.2">
      <c r="B146" s="58"/>
      <c r="C146" s="479" t="s">
        <v>260</v>
      </c>
      <c r="D146" s="480"/>
      <c r="E146" s="481">
        <v>20343</v>
      </c>
      <c r="F146" s="482">
        <v>16078</v>
      </c>
      <c r="G146" s="483">
        <v>0.79034557341591705</v>
      </c>
      <c r="H146" s="482">
        <v>597</v>
      </c>
      <c r="I146" s="483">
        <v>2.9346704025954875E-2</v>
      </c>
      <c r="J146" s="482">
        <v>3668</v>
      </c>
      <c r="K146" s="483">
        <v>0.1803077225581281</v>
      </c>
      <c r="L146" s="484">
        <v>0.96477460467311782</v>
      </c>
      <c r="M146" s="119"/>
    </row>
    <row r="147" spans="1:14" ht="26.25" customHeight="1" x14ac:dyDescent="0.2">
      <c r="B147" s="58"/>
      <c r="C147" s="405">
        <v>2014</v>
      </c>
      <c r="D147" s="485" t="s">
        <v>7</v>
      </c>
      <c r="E147" s="447">
        <v>2836</v>
      </c>
      <c r="F147" s="394">
        <v>2242</v>
      </c>
      <c r="G147" s="448">
        <v>0.79055007052186177</v>
      </c>
      <c r="H147" s="394">
        <v>134</v>
      </c>
      <c r="I147" s="448">
        <v>4.7249647390691117E-2</v>
      </c>
      <c r="J147" s="394">
        <v>460</v>
      </c>
      <c r="K147" s="448">
        <v>0.16220028208744711</v>
      </c>
      <c r="L147" s="449">
        <v>0.94430590191188701</v>
      </c>
      <c r="M147" s="119"/>
    </row>
    <row r="148" spans="1:14" ht="12.75" customHeight="1" x14ac:dyDescent="0.2">
      <c r="B148" s="58"/>
      <c r="C148" s="405"/>
      <c r="D148" s="485" t="s">
        <v>4</v>
      </c>
      <c r="E148" s="447">
        <v>3042</v>
      </c>
      <c r="F148" s="394">
        <v>2404</v>
      </c>
      <c r="G148" s="448">
        <v>0.79026955950032873</v>
      </c>
      <c r="H148" s="394">
        <v>163</v>
      </c>
      <c r="I148" s="448">
        <v>5.3583168967784353E-2</v>
      </c>
      <c r="J148" s="394">
        <v>475</v>
      </c>
      <c r="K148" s="448">
        <v>0.15614727153188693</v>
      </c>
      <c r="L148" s="449">
        <v>0.93754789272030647</v>
      </c>
      <c r="M148" s="119"/>
    </row>
    <row r="149" spans="1:14" ht="12.75" customHeight="1" x14ac:dyDescent="0.2">
      <c r="B149" s="58"/>
      <c r="C149" s="405"/>
      <c r="D149" s="485" t="s">
        <v>5</v>
      </c>
      <c r="E149" s="447">
        <v>3224</v>
      </c>
      <c r="F149" s="394">
        <v>2524</v>
      </c>
      <c r="G149" s="448">
        <v>0.78287841191066998</v>
      </c>
      <c r="H149" s="394">
        <v>153</v>
      </c>
      <c r="I149" s="448">
        <v>4.7456575682382131E-2</v>
      </c>
      <c r="J149" s="394">
        <v>547</v>
      </c>
      <c r="K149" s="448">
        <v>0.1696650124069479</v>
      </c>
      <c r="L149" s="449">
        <v>0.94383259911894268</v>
      </c>
      <c r="M149" s="119"/>
    </row>
    <row r="150" spans="1:14" ht="12.75" customHeight="1" x14ac:dyDescent="0.2">
      <c r="B150" s="58"/>
      <c r="C150" s="405"/>
      <c r="D150" s="485" t="s">
        <v>6</v>
      </c>
      <c r="E150" s="447">
        <v>3282</v>
      </c>
      <c r="F150" s="394">
        <v>2644</v>
      </c>
      <c r="G150" s="448">
        <v>0.805606337599025</v>
      </c>
      <c r="H150" s="394">
        <v>97</v>
      </c>
      <c r="I150" s="448">
        <v>2.95551492992078E-2</v>
      </c>
      <c r="J150" s="394">
        <v>541</v>
      </c>
      <c r="K150" s="448">
        <v>0.16483851310176723</v>
      </c>
      <c r="L150" s="449">
        <v>0.96539422047805923</v>
      </c>
      <c r="M150" s="119"/>
    </row>
    <row r="151" spans="1:14" ht="26.25" customHeight="1" x14ac:dyDescent="0.2">
      <c r="B151" s="58"/>
      <c r="C151" s="405">
        <v>2015</v>
      </c>
      <c r="D151" s="485" t="s">
        <v>7</v>
      </c>
      <c r="E151" s="447">
        <v>3845</v>
      </c>
      <c r="F151" s="394">
        <v>3034</v>
      </c>
      <c r="G151" s="448">
        <v>0.78907672301690512</v>
      </c>
      <c r="H151" s="394">
        <v>110</v>
      </c>
      <c r="I151" s="448">
        <v>2.8608582574772431E-2</v>
      </c>
      <c r="J151" s="394">
        <v>701</v>
      </c>
      <c r="K151" s="448">
        <v>0.18231469440832249</v>
      </c>
      <c r="L151" s="449">
        <v>0.96589147286821697</v>
      </c>
      <c r="M151" s="119"/>
    </row>
    <row r="152" spans="1:14" ht="12.75" customHeight="1" x14ac:dyDescent="0.2">
      <c r="B152" s="58"/>
      <c r="C152" s="405"/>
      <c r="D152" s="485" t="s">
        <v>4</v>
      </c>
      <c r="E152" s="447">
        <v>3957</v>
      </c>
      <c r="F152" s="394">
        <v>3194</v>
      </c>
      <c r="G152" s="448">
        <v>0.80717715440990645</v>
      </c>
      <c r="H152" s="394">
        <v>80</v>
      </c>
      <c r="I152" s="448">
        <v>2.0217336365933789E-2</v>
      </c>
      <c r="J152" s="394">
        <v>683</v>
      </c>
      <c r="K152" s="448">
        <v>0.17260550922415971</v>
      </c>
      <c r="L152" s="449">
        <v>0.97611227232009556</v>
      </c>
      <c r="M152" s="119"/>
    </row>
    <row r="153" spans="1:14" ht="12.75" customHeight="1" x14ac:dyDescent="0.2">
      <c r="A153" s="486"/>
      <c r="B153" s="75"/>
      <c r="C153" s="405"/>
      <c r="D153" s="485" t="s">
        <v>5</v>
      </c>
      <c r="E153" s="447">
        <v>4271</v>
      </c>
      <c r="F153" s="394">
        <v>3529</v>
      </c>
      <c r="G153" s="448">
        <v>0.8262701943338796</v>
      </c>
      <c r="H153" s="394">
        <v>64</v>
      </c>
      <c r="I153" s="448">
        <v>1.4984781081713885E-2</v>
      </c>
      <c r="J153" s="394">
        <v>678</v>
      </c>
      <c r="K153" s="448">
        <v>0.15874502458440645</v>
      </c>
      <c r="L153" s="449">
        <v>0.98249931637954602</v>
      </c>
      <c r="M153" s="119"/>
    </row>
    <row r="154" spans="1:14" ht="12.75" customHeight="1" x14ac:dyDescent="0.2">
      <c r="A154" s="486"/>
      <c r="B154" s="75"/>
      <c r="C154" s="405"/>
      <c r="D154" s="485" t="s">
        <v>6</v>
      </c>
      <c r="E154" s="447">
        <v>4486</v>
      </c>
      <c r="F154" s="394">
        <v>3711</v>
      </c>
      <c r="G154" s="448">
        <v>0.82724030316540342</v>
      </c>
      <c r="H154" s="394">
        <v>54</v>
      </c>
      <c r="I154" s="448">
        <v>1.2037449843958983E-2</v>
      </c>
      <c r="J154" s="394">
        <v>721</v>
      </c>
      <c r="K154" s="448">
        <v>0.16072224699063753</v>
      </c>
      <c r="L154" s="449">
        <v>0.98599221789883273</v>
      </c>
      <c r="M154" s="119"/>
    </row>
    <row r="155" spans="1:14" ht="26.25" customHeight="1" x14ac:dyDescent="0.2">
      <c r="B155" s="58"/>
      <c r="C155" s="405">
        <v>2016</v>
      </c>
      <c r="D155" s="446" t="s">
        <v>25</v>
      </c>
      <c r="E155" s="447">
        <v>4634</v>
      </c>
      <c r="F155" s="394">
        <v>3820</v>
      </c>
      <c r="G155" s="448">
        <v>0.82434182132067324</v>
      </c>
      <c r="H155" s="394">
        <v>66</v>
      </c>
      <c r="I155" s="448">
        <v>1.4242555028053518E-2</v>
      </c>
      <c r="J155" s="394">
        <v>748</v>
      </c>
      <c r="K155" s="448">
        <v>0.16141562365127321</v>
      </c>
      <c r="L155" s="449">
        <v>0.98328690807799446</v>
      </c>
      <c r="M155" s="119"/>
    </row>
    <row r="156" spans="1:14" s="98" customFormat="1" ht="12.75" customHeight="1" x14ac:dyDescent="0.2">
      <c r="B156" s="456"/>
      <c r="D156" s="446" t="s">
        <v>73</v>
      </c>
      <c r="E156" s="447">
        <v>5294</v>
      </c>
      <c r="F156" s="394">
        <v>4213</v>
      </c>
      <c r="G156" s="448">
        <v>0.79580657347941064</v>
      </c>
      <c r="H156" s="394">
        <v>94</v>
      </c>
      <c r="I156" s="448">
        <v>1.7755950132225161E-2</v>
      </c>
      <c r="J156" s="394">
        <v>987</v>
      </c>
      <c r="K156" s="448">
        <v>0.18643747638836419</v>
      </c>
      <c r="L156" s="449">
        <v>0.97867029725436805</v>
      </c>
      <c r="M156" s="452"/>
      <c r="N156" s="52"/>
    </row>
    <row r="157" spans="1:14" s="98" customFormat="1" ht="12.75" customHeight="1" x14ac:dyDescent="0.2">
      <c r="B157" s="456"/>
      <c r="D157" s="446" t="s">
        <v>261</v>
      </c>
      <c r="E157" s="447">
        <v>5272</v>
      </c>
      <c r="F157" s="394">
        <v>4221</v>
      </c>
      <c r="G157" s="448">
        <v>0.80064491654021241</v>
      </c>
      <c r="H157" s="394">
        <v>112</v>
      </c>
      <c r="I157" s="448">
        <v>2.1244309559939303E-2</v>
      </c>
      <c r="J157" s="394">
        <v>939</v>
      </c>
      <c r="K157" s="448">
        <v>0.17811077389984825</v>
      </c>
      <c r="L157" s="449">
        <v>0.97466063348416287</v>
      </c>
      <c r="M157" s="452"/>
      <c r="N157" s="52"/>
    </row>
    <row r="158" spans="1:14" s="98" customFormat="1" ht="12.75" customHeight="1" x14ac:dyDescent="0.2">
      <c r="B158" s="453" t="s">
        <v>263</v>
      </c>
      <c r="C158" s="487"/>
      <c r="D158" s="488" t="s">
        <v>264</v>
      </c>
      <c r="E158" s="489">
        <v>5143</v>
      </c>
      <c r="F158" s="490">
        <v>3824</v>
      </c>
      <c r="G158" s="491">
        <v>0.74353490180828308</v>
      </c>
      <c r="H158" s="490">
        <v>325</v>
      </c>
      <c r="I158" s="491">
        <v>6.3192689091969664E-2</v>
      </c>
      <c r="J158" s="490">
        <v>994</v>
      </c>
      <c r="K158" s="491">
        <v>0.19327240909974722</v>
      </c>
      <c r="L158" s="492">
        <v>0.92209971236816879</v>
      </c>
      <c r="M158" s="452"/>
    </row>
    <row r="159" spans="1:14" s="98" customFormat="1" ht="26.25" customHeight="1" x14ac:dyDescent="0.2">
      <c r="B159" s="451"/>
      <c r="C159" s="494">
        <v>2017</v>
      </c>
      <c r="D159" s="495" t="s">
        <v>265</v>
      </c>
      <c r="E159" s="496">
        <v>4818</v>
      </c>
      <c r="F159" s="497">
        <v>3957</v>
      </c>
      <c r="G159" s="498">
        <v>0.82129514321295138</v>
      </c>
      <c r="H159" s="497">
        <v>134</v>
      </c>
      <c r="I159" s="498">
        <v>2.7812370278123704E-2</v>
      </c>
      <c r="J159" s="497">
        <v>727</v>
      </c>
      <c r="K159" s="498">
        <v>0.15089248650892487</v>
      </c>
      <c r="L159" s="499">
        <v>0.9672451723295038</v>
      </c>
      <c r="M159" s="452"/>
    </row>
    <row r="160" spans="1:14" ht="26.25" customHeight="1" x14ac:dyDescent="0.2">
      <c r="B160" s="75" t="s">
        <v>278</v>
      </c>
      <c r="C160" s="72">
        <v>2013</v>
      </c>
      <c r="D160" s="72"/>
      <c r="E160" s="447">
        <v>1</v>
      </c>
      <c r="F160" s="394">
        <v>1</v>
      </c>
      <c r="G160" s="432">
        <v>1</v>
      </c>
      <c r="H160" s="394">
        <v>0</v>
      </c>
      <c r="I160" s="448" t="s">
        <v>107</v>
      </c>
      <c r="J160" s="394">
        <v>0</v>
      </c>
      <c r="K160" s="448" t="s">
        <v>107</v>
      </c>
      <c r="L160" s="464">
        <v>1</v>
      </c>
      <c r="M160" s="119"/>
    </row>
    <row r="161" spans="1:14" ht="12.75" customHeight="1" x14ac:dyDescent="0.2">
      <c r="B161" s="58"/>
      <c r="C161" s="72">
        <v>2014</v>
      </c>
      <c r="D161" s="72"/>
      <c r="E161" s="447">
        <v>6</v>
      </c>
      <c r="F161" s="394">
        <v>5</v>
      </c>
      <c r="G161" s="432">
        <v>0.83333333333333337</v>
      </c>
      <c r="H161" s="394">
        <v>0</v>
      </c>
      <c r="I161" s="448" t="s">
        <v>107</v>
      </c>
      <c r="J161" s="394">
        <v>1</v>
      </c>
      <c r="K161" s="432">
        <v>0.16666666666666666</v>
      </c>
      <c r="L161" s="464">
        <v>1</v>
      </c>
      <c r="M161" s="119"/>
    </row>
    <row r="162" spans="1:14" ht="12.75" customHeight="1" x14ac:dyDescent="0.2">
      <c r="B162" s="58"/>
      <c r="C162" s="72">
        <v>2015</v>
      </c>
      <c r="D162" s="72"/>
      <c r="E162" s="447">
        <v>28</v>
      </c>
      <c r="F162" s="394">
        <v>23</v>
      </c>
      <c r="G162" s="432">
        <v>0.8214285714285714</v>
      </c>
      <c r="H162" s="394">
        <v>2</v>
      </c>
      <c r="I162" s="432">
        <v>7.1428571428571425E-2</v>
      </c>
      <c r="J162" s="394">
        <v>3</v>
      </c>
      <c r="K162" s="432">
        <v>0.10714285714285714</v>
      </c>
      <c r="L162" s="464">
        <v>0.92</v>
      </c>
      <c r="M162" s="119"/>
    </row>
    <row r="163" spans="1:14" ht="12.75" customHeight="1" x14ac:dyDescent="0.2">
      <c r="B163" s="58"/>
      <c r="C163" s="479" t="s">
        <v>260</v>
      </c>
      <c r="D163" s="480"/>
      <c r="E163" s="481">
        <v>1170</v>
      </c>
      <c r="F163" s="482">
        <v>899</v>
      </c>
      <c r="G163" s="483">
        <v>0.76837606837606842</v>
      </c>
      <c r="H163" s="482">
        <v>133</v>
      </c>
      <c r="I163" s="483">
        <v>0.11367521367521367</v>
      </c>
      <c r="J163" s="482">
        <v>138</v>
      </c>
      <c r="K163" s="483">
        <v>0.11794871794871795</v>
      </c>
      <c r="L163" s="484">
        <v>0.87112403100775193</v>
      </c>
      <c r="M163" s="119"/>
    </row>
    <row r="164" spans="1:14" ht="26.25" customHeight="1" x14ac:dyDescent="0.2">
      <c r="B164" s="58"/>
      <c r="C164" s="405">
        <v>2014</v>
      </c>
      <c r="D164" s="485" t="s">
        <v>7</v>
      </c>
      <c r="E164" s="447">
        <v>0</v>
      </c>
      <c r="F164" s="394">
        <v>0</v>
      </c>
      <c r="G164" s="432" t="s">
        <v>107</v>
      </c>
      <c r="H164" s="394">
        <v>0</v>
      </c>
      <c r="I164" s="448" t="s">
        <v>107</v>
      </c>
      <c r="J164" s="394">
        <v>0</v>
      </c>
      <c r="K164" s="448" t="s">
        <v>107</v>
      </c>
      <c r="L164" s="464" t="s">
        <v>107</v>
      </c>
      <c r="M164" s="119"/>
    </row>
    <row r="165" spans="1:14" ht="12.75" customHeight="1" x14ac:dyDescent="0.2">
      <c r="B165" s="58"/>
      <c r="C165" s="405"/>
      <c r="D165" s="485" t="s">
        <v>4</v>
      </c>
      <c r="E165" s="447">
        <v>1</v>
      </c>
      <c r="F165" s="394">
        <v>1</v>
      </c>
      <c r="G165" s="432">
        <v>1</v>
      </c>
      <c r="H165" s="394">
        <v>0</v>
      </c>
      <c r="I165" s="448" t="s">
        <v>107</v>
      </c>
      <c r="J165" s="394">
        <v>0</v>
      </c>
      <c r="K165" s="448" t="s">
        <v>107</v>
      </c>
      <c r="L165" s="464">
        <v>1</v>
      </c>
      <c r="M165" s="119"/>
    </row>
    <row r="166" spans="1:14" ht="12.75" customHeight="1" x14ac:dyDescent="0.2">
      <c r="B166" s="58"/>
      <c r="C166" s="405"/>
      <c r="D166" s="485" t="s">
        <v>5</v>
      </c>
      <c r="E166" s="447">
        <v>3</v>
      </c>
      <c r="F166" s="394">
        <v>2</v>
      </c>
      <c r="G166" s="432">
        <v>0.66666666666666663</v>
      </c>
      <c r="H166" s="394">
        <v>0</v>
      </c>
      <c r="I166" s="448" t="s">
        <v>107</v>
      </c>
      <c r="J166" s="394">
        <v>1</v>
      </c>
      <c r="K166" s="432">
        <v>0.33333333333333331</v>
      </c>
      <c r="L166" s="464">
        <v>1</v>
      </c>
      <c r="M166" s="119"/>
    </row>
    <row r="167" spans="1:14" ht="12.75" customHeight="1" x14ac:dyDescent="0.2">
      <c r="B167" s="58"/>
      <c r="C167" s="405"/>
      <c r="D167" s="485" t="s">
        <v>6</v>
      </c>
      <c r="E167" s="447">
        <v>2</v>
      </c>
      <c r="F167" s="394">
        <v>2</v>
      </c>
      <c r="G167" s="432">
        <v>1</v>
      </c>
      <c r="H167" s="394">
        <v>0</v>
      </c>
      <c r="I167" s="448" t="s">
        <v>107</v>
      </c>
      <c r="J167" s="394">
        <v>0</v>
      </c>
      <c r="K167" s="448" t="s">
        <v>107</v>
      </c>
      <c r="L167" s="464">
        <v>1</v>
      </c>
      <c r="M167" s="119"/>
    </row>
    <row r="168" spans="1:14" ht="26.25" customHeight="1" x14ac:dyDescent="0.2">
      <c r="A168" s="58"/>
      <c r="B168" s="58"/>
      <c r="C168" s="405">
        <v>2015</v>
      </c>
      <c r="D168" s="485" t="s">
        <v>7</v>
      </c>
      <c r="E168" s="447">
        <v>10</v>
      </c>
      <c r="F168" s="394">
        <v>9</v>
      </c>
      <c r="G168" s="432">
        <v>0.9</v>
      </c>
      <c r="H168" s="394">
        <v>0</v>
      </c>
      <c r="I168" s="448" t="s">
        <v>107</v>
      </c>
      <c r="J168" s="394">
        <v>1</v>
      </c>
      <c r="K168" s="432">
        <v>0.1</v>
      </c>
      <c r="L168" s="464">
        <v>1</v>
      </c>
      <c r="M168" s="119"/>
    </row>
    <row r="169" spans="1:14" ht="12.75" customHeight="1" x14ac:dyDescent="0.2">
      <c r="A169" s="58"/>
      <c r="B169" s="58"/>
      <c r="C169" s="405"/>
      <c r="D169" s="485" t="s">
        <v>4</v>
      </c>
      <c r="E169" s="447">
        <v>6</v>
      </c>
      <c r="F169" s="394">
        <v>5</v>
      </c>
      <c r="G169" s="432">
        <v>0.83333333333333337</v>
      </c>
      <c r="H169" s="394">
        <v>1</v>
      </c>
      <c r="I169" s="432">
        <v>0.16666666666666666</v>
      </c>
      <c r="J169" s="394">
        <v>0</v>
      </c>
      <c r="K169" s="448" t="s">
        <v>107</v>
      </c>
      <c r="L169" s="464">
        <v>0.83333333333333326</v>
      </c>
      <c r="M169" s="119"/>
    </row>
    <row r="170" spans="1:14" ht="12.75" customHeight="1" x14ac:dyDescent="0.2">
      <c r="A170" s="486"/>
      <c r="B170" s="75"/>
      <c r="C170" s="405"/>
      <c r="D170" s="485" t="s">
        <v>5</v>
      </c>
      <c r="E170" s="447">
        <v>12</v>
      </c>
      <c r="F170" s="394">
        <v>9</v>
      </c>
      <c r="G170" s="432">
        <v>0.75</v>
      </c>
      <c r="H170" s="394">
        <v>1</v>
      </c>
      <c r="I170" s="432">
        <v>8.3333333333333329E-2</v>
      </c>
      <c r="J170" s="394">
        <v>2</v>
      </c>
      <c r="K170" s="432">
        <v>0.16666666666666666</v>
      </c>
      <c r="L170" s="464">
        <v>0.9</v>
      </c>
      <c r="M170" s="119"/>
    </row>
    <row r="171" spans="1:14" ht="12.75" customHeight="1" x14ac:dyDescent="0.2">
      <c r="A171" s="486"/>
      <c r="B171" s="75"/>
      <c r="C171" s="405"/>
      <c r="D171" s="485" t="s">
        <v>6</v>
      </c>
      <c r="E171" s="447">
        <v>0</v>
      </c>
      <c r="F171" s="394">
        <v>0</v>
      </c>
      <c r="G171" s="432" t="s">
        <v>107</v>
      </c>
      <c r="H171" s="394">
        <v>0</v>
      </c>
      <c r="I171" s="448" t="s">
        <v>107</v>
      </c>
      <c r="J171" s="394">
        <v>0</v>
      </c>
      <c r="K171" s="448" t="s">
        <v>107</v>
      </c>
      <c r="L171" s="464" t="s">
        <v>107</v>
      </c>
      <c r="M171" s="119"/>
    </row>
    <row r="172" spans="1:14" ht="26.25" customHeight="1" x14ac:dyDescent="0.2">
      <c r="A172" s="58"/>
      <c r="B172" s="58"/>
      <c r="C172" s="405">
        <v>2016</v>
      </c>
      <c r="D172" s="446" t="s">
        <v>25</v>
      </c>
      <c r="E172" s="447">
        <v>1</v>
      </c>
      <c r="F172" s="394">
        <v>1</v>
      </c>
      <c r="G172" s="432">
        <v>1</v>
      </c>
      <c r="H172" s="394">
        <v>0</v>
      </c>
      <c r="I172" s="448" t="s">
        <v>107</v>
      </c>
      <c r="J172" s="394">
        <v>0</v>
      </c>
      <c r="K172" s="448" t="s">
        <v>107</v>
      </c>
      <c r="L172" s="464">
        <v>1</v>
      </c>
      <c r="M172" s="119"/>
    </row>
    <row r="173" spans="1:14" s="98" customFormat="1" ht="12.75" customHeight="1" x14ac:dyDescent="0.2">
      <c r="A173" s="456"/>
      <c r="B173" s="456"/>
      <c r="D173" s="446" t="s">
        <v>73</v>
      </c>
      <c r="E173" s="447">
        <v>0</v>
      </c>
      <c r="F173" s="394">
        <v>0</v>
      </c>
      <c r="G173" s="432" t="s">
        <v>107</v>
      </c>
      <c r="H173" s="394">
        <v>0</v>
      </c>
      <c r="I173" s="448" t="s">
        <v>107</v>
      </c>
      <c r="J173" s="394">
        <v>0</v>
      </c>
      <c r="K173" s="448" t="s">
        <v>107</v>
      </c>
      <c r="L173" s="464" t="s">
        <v>107</v>
      </c>
      <c r="M173" s="452"/>
      <c r="N173" s="52"/>
    </row>
    <row r="174" spans="1:14" s="98" customFormat="1" ht="12.75" customHeight="1" x14ac:dyDescent="0.2">
      <c r="A174" s="456"/>
      <c r="B174" s="456"/>
      <c r="D174" s="446" t="s">
        <v>261</v>
      </c>
      <c r="E174" s="447">
        <v>0</v>
      </c>
      <c r="F174" s="394">
        <v>0</v>
      </c>
      <c r="G174" s="432" t="s">
        <v>107</v>
      </c>
      <c r="H174" s="394">
        <v>0</v>
      </c>
      <c r="I174" s="448" t="s">
        <v>107</v>
      </c>
      <c r="J174" s="394">
        <v>0</v>
      </c>
      <c r="K174" s="448" t="s">
        <v>107</v>
      </c>
      <c r="L174" s="464" t="s">
        <v>107</v>
      </c>
      <c r="M174" s="452"/>
      <c r="N174" s="52"/>
    </row>
    <row r="175" spans="1:14" s="98" customFormat="1" ht="12.75" customHeight="1" x14ac:dyDescent="0.2">
      <c r="A175" s="456"/>
      <c r="B175" s="453" t="s">
        <v>263</v>
      </c>
      <c r="C175" s="487"/>
      <c r="D175" s="488" t="s">
        <v>264</v>
      </c>
      <c r="E175" s="489">
        <v>1169</v>
      </c>
      <c r="F175" s="490">
        <v>898</v>
      </c>
      <c r="G175" s="491">
        <v>0.76817792985457656</v>
      </c>
      <c r="H175" s="490">
        <v>133</v>
      </c>
      <c r="I175" s="491">
        <v>0.11377245508982035</v>
      </c>
      <c r="J175" s="490">
        <v>138</v>
      </c>
      <c r="K175" s="491">
        <v>0.11804961505560307</v>
      </c>
      <c r="L175" s="492">
        <v>0.87099903006789525</v>
      </c>
      <c r="M175" s="452"/>
    </row>
    <row r="176" spans="1:14" s="98" customFormat="1" ht="26.25" customHeight="1" x14ac:dyDescent="0.2">
      <c r="A176" s="456"/>
      <c r="B176" s="451"/>
      <c r="C176" s="503">
        <v>2017</v>
      </c>
      <c r="D176" s="457" t="s">
        <v>265</v>
      </c>
      <c r="E176" s="458">
        <v>1655</v>
      </c>
      <c r="F176" s="459">
        <v>1430</v>
      </c>
      <c r="G176" s="460">
        <v>0.86404833836858008</v>
      </c>
      <c r="H176" s="459">
        <v>61</v>
      </c>
      <c r="I176" s="460">
        <v>3.6858006042296075E-2</v>
      </c>
      <c r="J176" s="459">
        <v>164</v>
      </c>
      <c r="K176" s="460">
        <v>9.9093655589123864E-2</v>
      </c>
      <c r="L176" s="461">
        <v>0.95908786049631123</v>
      </c>
      <c r="M176" s="452"/>
    </row>
    <row r="177" spans="1:14" ht="26.25" customHeight="1" x14ac:dyDescent="0.2">
      <c r="A177" s="462" t="s">
        <v>318</v>
      </c>
      <c r="B177" s="462" t="s">
        <v>35</v>
      </c>
      <c r="C177" s="72">
        <v>2013</v>
      </c>
      <c r="D177" s="72"/>
      <c r="E177" s="447">
        <v>12373</v>
      </c>
      <c r="F177" s="394">
        <v>8173</v>
      </c>
      <c r="G177" s="448">
        <v>0.66055120019397073</v>
      </c>
      <c r="H177" s="394">
        <v>2485</v>
      </c>
      <c r="I177" s="448">
        <v>0.20084053988523398</v>
      </c>
      <c r="J177" s="394">
        <v>1715</v>
      </c>
      <c r="K177" s="448">
        <v>0.13860825992079528</v>
      </c>
      <c r="L177" s="449">
        <v>0.76842791911285058</v>
      </c>
      <c r="M177" s="119"/>
    </row>
    <row r="178" spans="1:14" ht="12.75" customHeight="1" x14ac:dyDescent="0.2">
      <c r="A178" s="58"/>
      <c r="B178" s="58"/>
      <c r="C178" s="72">
        <v>2014</v>
      </c>
      <c r="D178" s="72"/>
      <c r="E178" s="447">
        <v>12345</v>
      </c>
      <c r="F178" s="394">
        <v>8964</v>
      </c>
      <c r="G178" s="448">
        <v>0.72612393681652487</v>
      </c>
      <c r="H178" s="394">
        <v>1323</v>
      </c>
      <c r="I178" s="448">
        <v>0.10716889428918591</v>
      </c>
      <c r="J178" s="394">
        <v>2058</v>
      </c>
      <c r="K178" s="448">
        <v>0.16670716889428919</v>
      </c>
      <c r="L178" s="449">
        <v>0.87266602502406154</v>
      </c>
      <c r="M178" s="119"/>
    </row>
    <row r="179" spans="1:14" ht="12.75" customHeight="1" x14ac:dyDescent="0.2">
      <c r="A179" s="58"/>
      <c r="B179" s="58"/>
      <c r="C179" s="72">
        <v>2015</v>
      </c>
      <c r="D179" s="72"/>
      <c r="E179" s="447">
        <v>12582</v>
      </c>
      <c r="F179" s="394">
        <v>9314</v>
      </c>
      <c r="G179" s="448">
        <v>0.7402638690192338</v>
      </c>
      <c r="H179" s="394">
        <v>976</v>
      </c>
      <c r="I179" s="448">
        <v>7.7571133365124778E-2</v>
      </c>
      <c r="J179" s="394">
        <v>2292</v>
      </c>
      <c r="K179" s="448">
        <v>0.18216499761564139</v>
      </c>
      <c r="L179" s="449">
        <v>0.90673674151935013</v>
      </c>
      <c r="M179" s="119"/>
    </row>
    <row r="180" spans="1:14" ht="12.75" customHeight="1" x14ac:dyDescent="0.2">
      <c r="A180" s="58"/>
      <c r="B180" s="58"/>
      <c r="C180" s="479" t="s">
        <v>260</v>
      </c>
      <c r="D180" s="480"/>
      <c r="E180" s="481">
        <v>13851</v>
      </c>
      <c r="F180" s="482">
        <v>10081</v>
      </c>
      <c r="G180" s="483">
        <v>0.72781748610208652</v>
      </c>
      <c r="H180" s="482">
        <v>1271</v>
      </c>
      <c r="I180" s="483">
        <v>9.1762327629774029E-2</v>
      </c>
      <c r="J180" s="482">
        <v>2499</v>
      </c>
      <c r="K180" s="483">
        <v>0.18042018626813949</v>
      </c>
      <c r="L180" s="484">
        <v>0.88911184784505326</v>
      </c>
      <c r="M180" s="119"/>
    </row>
    <row r="181" spans="1:14" ht="26.25" customHeight="1" x14ac:dyDescent="0.2">
      <c r="A181" s="75"/>
      <c r="B181" s="58"/>
      <c r="C181" s="405">
        <v>2014</v>
      </c>
      <c r="D181" s="485" t="s">
        <v>7</v>
      </c>
      <c r="E181" s="447">
        <v>3572</v>
      </c>
      <c r="F181" s="394">
        <v>2656</v>
      </c>
      <c r="G181" s="448">
        <v>0.7435610302351624</v>
      </c>
      <c r="H181" s="394">
        <v>366</v>
      </c>
      <c r="I181" s="448">
        <v>0.10246360582306831</v>
      </c>
      <c r="J181" s="394">
        <v>550</v>
      </c>
      <c r="K181" s="448">
        <v>0.15397536394176931</v>
      </c>
      <c r="L181" s="449">
        <v>0.88003933136676493</v>
      </c>
      <c r="M181" s="119"/>
    </row>
    <row r="182" spans="1:14" ht="12.75" customHeight="1" x14ac:dyDescent="0.2">
      <c r="A182" s="75"/>
      <c r="B182" s="58"/>
      <c r="C182" s="405"/>
      <c r="D182" s="485" t="s">
        <v>4</v>
      </c>
      <c r="E182" s="447">
        <v>3019</v>
      </c>
      <c r="F182" s="394">
        <v>2210</v>
      </c>
      <c r="G182" s="448">
        <v>0.73203047366677709</v>
      </c>
      <c r="H182" s="394">
        <v>352</v>
      </c>
      <c r="I182" s="448">
        <v>0.11659489897316992</v>
      </c>
      <c r="J182" s="394">
        <v>457</v>
      </c>
      <c r="K182" s="448">
        <v>0.151374627360053</v>
      </c>
      <c r="L182" s="449">
        <v>0.86346004654771136</v>
      </c>
      <c r="M182" s="119"/>
    </row>
    <row r="183" spans="1:14" ht="12.75" customHeight="1" x14ac:dyDescent="0.2">
      <c r="A183" s="75"/>
      <c r="B183" s="58"/>
      <c r="C183" s="405"/>
      <c r="D183" s="485" t="s">
        <v>5</v>
      </c>
      <c r="E183" s="447">
        <v>2877</v>
      </c>
      <c r="F183" s="394">
        <v>2070</v>
      </c>
      <c r="G183" s="448">
        <v>0.71949947862356622</v>
      </c>
      <c r="H183" s="394">
        <v>305</v>
      </c>
      <c r="I183" s="448">
        <v>0.10601320820298922</v>
      </c>
      <c r="J183" s="394">
        <v>502</v>
      </c>
      <c r="K183" s="448">
        <v>0.17448731317344457</v>
      </c>
      <c r="L183" s="449">
        <v>0.87328624844204394</v>
      </c>
      <c r="M183" s="119"/>
    </row>
    <row r="184" spans="1:14" ht="12.75" customHeight="1" x14ac:dyDescent="0.2">
      <c r="A184" s="75"/>
      <c r="B184" s="58"/>
      <c r="C184" s="405"/>
      <c r="D184" s="485" t="s">
        <v>6</v>
      </c>
      <c r="E184" s="447">
        <v>2877</v>
      </c>
      <c r="F184" s="394">
        <v>2028</v>
      </c>
      <c r="G184" s="448">
        <v>0.70490093847758084</v>
      </c>
      <c r="H184" s="394">
        <v>300</v>
      </c>
      <c r="I184" s="448">
        <v>0.10427528675703858</v>
      </c>
      <c r="J184" s="394">
        <v>549</v>
      </c>
      <c r="K184" s="448">
        <v>0.19082377476538059</v>
      </c>
      <c r="L184" s="449">
        <v>0.87255734919286321</v>
      </c>
      <c r="M184" s="119"/>
    </row>
    <row r="185" spans="1:14" ht="26.25" customHeight="1" x14ac:dyDescent="0.2">
      <c r="A185" s="75"/>
      <c r="B185" s="486"/>
      <c r="C185" s="405">
        <v>2015</v>
      </c>
      <c r="D185" s="485" t="s">
        <v>7</v>
      </c>
      <c r="E185" s="447">
        <v>3161</v>
      </c>
      <c r="F185" s="394">
        <v>2224</v>
      </c>
      <c r="G185" s="448">
        <v>0.70357481809553934</v>
      </c>
      <c r="H185" s="394">
        <v>370</v>
      </c>
      <c r="I185" s="448">
        <v>0.1170515659601392</v>
      </c>
      <c r="J185" s="394">
        <v>567</v>
      </c>
      <c r="K185" s="448">
        <v>0.17937361594432141</v>
      </c>
      <c r="L185" s="449">
        <v>0.85990155244225674</v>
      </c>
      <c r="M185" s="119"/>
    </row>
    <row r="186" spans="1:14" ht="12.75" customHeight="1" x14ac:dyDescent="0.2">
      <c r="A186" s="75"/>
      <c r="B186" s="75"/>
      <c r="C186" s="405"/>
      <c r="D186" s="485" t="s">
        <v>4</v>
      </c>
      <c r="E186" s="447">
        <v>3219</v>
      </c>
      <c r="F186" s="394">
        <v>2422</v>
      </c>
      <c r="G186" s="448">
        <v>0.75240757999378693</v>
      </c>
      <c r="H186" s="394">
        <v>238</v>
      </c>
      <c r="I186" s="448">
        <v>7.3936004970487731E-2</v>
      </c>
      <c r="J186" s="394">
        <v>559</v>
      </c>
      <c r="K186" s="448">
        <v>0.17365641503572538</v>
      </c>
      <c r="L186" s="449">
        <v>0.91181919229344199</v>
      </c>
      <c r="M186" s="119"/>
    </row>
    <row r="187" spans="1:14" ht="12.75" customHeight="1" x14ac:dyDescent="0.2">
      <c r="A187" s="486"/>
      <c r="B187" s="75"/>
      <c r="C187" s="405"/>
      <c r="D187" s="485" t="s">
        <v>5</v>
      </c>
      <c r="E187" s="447">
        <v>3291</v>
      </c>
      <c r="F187" s="394">
        <v>2486</v>
      </c>
      <c r="G187" s="448">
        <v>0.75539349741719841</v>
      </c>
      <c r="H187" s="394">
        <v>214</v>
      </c>
      <c r="I187" s="448">
        <v>6.5025828015800674E-2</v>
      </c>
      <c r="J187" s="394">
        <v>591</v>
      </c>
      <c r="K187" s="448">
        <v>0.17958067456700091</v>
      </c>
      <c r="L187" s="449">
        <v>0.92221010541621229</v>
      </c>
      <c r="M187" s="119"/>
    </row>
    <row r="188" spans="1:14" ht="12.75" customHeight="1" x14ac:dyDescent="0.2">
      <c r="A188" s="486"/>
      <c r="B188" s="75"/>
      <c r="C188" s="405"/>
      <c r="D188" s="485" t="s">
        <v>6</v>
      </c>
      <c r="E188" s="447">
        <v>2911</v>
      </c>
      <c r="F188" s="394">
        <v>2182</v>
      </c>
      <c r="G188" s="448">
        <v>0.74957059429749229</v>
      </c>
      <c r="H188" s="394">
        <v>154</v>
      </c>
      <c r="I188" s="448">
        <v>5.2902782548952247E-2</v>
      </c>
      <c r="J188" s="394">
        <v>575</v>
      </c>
      <c r="K188" s="448">
        <v>0.19752662315355549</v>
      </c>
      <c r="L188" s="449">
        <v>0.93513058129738835</v>
      </c>
      <c r="M188" s="119"/>
    </row>
    <row r="189" spans="1:14" ht="26.25" customHeight="1" x14ac:dyDescent="0.2">
      <c r="A189" s="56"/>
      <c r="B189" s="75"/>
      <c r="C189" s="405">
        <v>2016</v>
      </c>
      <c r="D189" s="446" t="s">
        <v>25</v>
      </c>
      <c r="E189" s="447">
        <v>3266</v>
      </c>
      <c r="F189" s="394">
        <v>2482</v>
      </c>
      <c r="G189" s="448">
        <v>0.75995101041028779</v>
      </c>
      <c r="H189" s="394">
        <v>211</v>
      </c>
      <c r="I189" s="448">
        <v>6.4605021432945497E-2</v>
      </c>
      <c r="J189" s="394">
        <v>573</v>
      </c>
      <c r="K189" s="448">
        <v>0.17544396815676669</v>
      </c>
      <c r="L189" s="449">
        <v>0.92268230120923422</v>
      </c>
      <c r="M189" s="119"/>
    </row>
    <row r="190" spans="1:14" s="98" customFormat="1" ht="12.75" customHeight="1" x14ac:dyDescent="0.2">
      <c r="A190" s="466"/>
      <c r="B190" s="451"/>
      <c r="D190" s="446" t="s">
        <v>73</v>
      </c>
      <c r="E190" s="447">
        <v>3653</v>
      </c>
      <c r="F190" s="394">
        <v>2761</v>
      </c>
      <c r="G190" s="448">
        <v>0.75581713660005478</v>
      </c>
      <c r="H190" s="394">
        <v>331</v>
      </c>
      <c r="I190" s="448">
        <v>9.0610457158499857E-2</v>
      </c>
      <c r="J190" s="394">
        <v>561</v>
      </c>
      <c r="K190" s="448">
        <v>0.15357240624144539</v>
      </c>
      <c r="L190" s="449">
        <v>0.89411388355726173</v>
      </c>
      <c r="M190" s="452"/>
      <c r="N190" s="52"/>
    </row>
    <row r="191" spans="1:14" s="98" customFormat="1" ht="12.75" customHeight="1" x14ac:dyDescent="0.2">
      <c r="A191" s="466"/>
      <c r="B191" s="451"/>
      <c r="D191" s="446" t="s">
        <v>261</v>
      </c>
      <c r="E191" s="447">
        <v>3803</v>
      </c>
      <c r="F191" s="394">
        <v>2863</v>
      </c>
      <c r="G191" s="448">
        <v>0.75282671575072313</v>
      </c>
      <c r="H191" s="394">
        <v>311</v>
      </c>
      <c r="I191" s="448">
        <v>8.1777544044175657E-2</v>
      </c>
      <c r="J191" s="394">
        <v>629</v>
      </c>
      <c r="K191" s="448">
        <v>0.16539574020510123</v>
      </c>
      <c r="L191" s="449">
        <v>0.90293383270911365</v>
      </c>
      <c r="M191" s="452"/>
      <c r="N191" s="52"/>
    </row>
    <row r="192" spans="1:14" s="98" customFormat="1" ht="12.75" customHeight="1" x14ac:dyDescent="0.2">
      <c r="A192" s="466"/>
      <c r="B192" s="453" t="s">
        <v>263</v>
      </c>
      <c r="C192" s="487"/>
      <c r="D192" s="488" t="s">
        <v>264</v>
      </c>
      <c r="E192" s="489">
        <v>3129</v>
      </c>
      <c r="F192" s="490">
        <v>1975</v>
      </c>
      <c r="G192" s="491">
        <v>0.63119207414509426</v>
      </c>
      <c r="H192" s="490">
        <v>418</v>
      </c>
      <c r="I192" s="491">
        <v>0.13358900607222754</v>
      </c>
      <c r="J192" s="490">
        <v>736</v>
      </c>
      <c r="K192" s="491">
        <v>0.23521891978267817</v>
      </c>
      <c r="L192" s="492">
        <v>0.82605076987099457</v>
      </c>
      <c r="M192" s="452"/>
    </row>
    <row r="193" spans="1:14" s="98" customFormat="1" ht="26.25" customHeight="1" x14ac:dyDescent="0.2">
      <c r="A193" s="466"/>
      <c r="B193" s="451"/>
      <c r="C193" s="494">
        <v>2017</v>
      </c>
      <c r="D193" s="495" t="s">
        <v>265</v>
      </c>
      <c r="E193" s="496">
        <v>2871</v>
      </c>
      <c r="F193" s="497">
        <v>1962</v>
      </c>
      <c r="G193" s="498">
        <v>0.68338557993730409</v>
      </c>
      <c r="H193" s="497">
        <v>317</v>
      </c>
      <c r="I193" s="498">
        <v>0.11041448972483456</v>
      </c>
      <c r="J193" s="497">
        <v>592</v>
      </c>
      <c r="K193" s="498">
        <v>0.20619993033786138</v>
      </c>
      <c r="L193" s="499">
        <v>0.86090390522158844</v>
      </c>
      <c r="M193" s="452"/>
    </row>
    <row r="194" spans="1:14" ht="26.25" customHeight="1" x14ac:dyDescent="0.2">
      <c r="B194" s="75" t="s">
        <v>275</v>
      </c>
      <c r="C194" s="72">
        <v>2013</v>
      </c>
      <c r="D194" s="72"/>
      <c r="E194" s="447">
        <v>2221</v>
      </c>
      <c r="F194" s="394">
        <v>1384</v>
      </c>
      <c r="G194" s="448">
        <v>0.62314272850067542</v>
      </c>
      <c r="H194" s="394">
        <v>459</v>
      </c>
      <c r="I194" s="448">
        <v>0.20666366501575867</v>
      </c>
      <c r="J194" s="394">
        <v>378</v>
      </c>
      <c r="K194" s="448">
        <v>0.17019360648356596</v>
      </c>
      <c r="L194" s="449">
        <v>0.75282714054927302</v>
      </c>
      <c r="M194" s="119"/>
    </row>
    <row r="195" spans="1:14" ht="12" customHeight="1" x14ac:dyDescent="0.2">
      <c r="B195" s="75"/>
      <c r="C195" s="72">
        <v>2014</v>
      </c>
      <c r="D195" s="72"/>
      <c r="E195" s="447">
        <v>2378</v>
      </c>
      <c r="F195" s="394">
        <v>1609</v>
      </c>
      <c r="G195" s="448">
        <v>0.67661900756938609</v>
      </c>
      <c r="H195" s="394">
        <v>283</v>
      </c>
      <c r="I195" s="448">
        <v>0.11900756938603869</v>
      </c>
      <c r="J195" s="394">
        <v>486</v>
      </c>
      <c r="K195" s="448">
        <v>0.20437342304457529</v>
      </c>
      <c r="L195" s="449">
        <v>0.85283411336453452</v>
      </c>
      <c r="M195" s="119"/>
    </row>
    <row r="196" spans="1:14" ht="12" customHeight="1" x14ac:dyDescent="0.2">
      <c r="B196" s="75"/>
      <c r="C196" s="72">
        <v>2015</v>
      </c>
      <c r="D196" s="72"/>
      <c r="E196" s="447">
        <v>2850</v>
      </c>
      <c r="F196" s="394">
        <v>2004</v>
      </c>
      <c r="G196" s="448">
        <v>0.70315789473684209</v>
      </c>
      <c r="H196" s="394">
        <v>256</v>
      </c>
      <c r="I196" s="448">
        <v>8.9824561403508765E-2</v>
      </c>
      <c r="J196" s="394">
        <v>590</v>
      </c>
      <c r="K196" s="448">
        <v>0.20701754385964913</v>
      </c>
      <c r="L196" s="449">
        <v>0.88932122784262857</v>
      </c>
      <c r="M196" s="119"/>
    </row>
    <row r="197" spans="1:14" ht="12" customHeight="1" x14ac:dyDescent="0.2">
      <c r="B197" s="75"/>
      <c r="C197" s="479" t="s">
        <v>260</v>
      </c>
      <c r="D197" s="480"/>
      <c r="E197" s="481">
        <v>2489</v>
      </c>
      <c r="F197" s="482">
        <v>1622</v>
      </c>
      <c r="G197" s="483">
        <v>0.65166733627963036</v>
      </c>
      <c r="H197" s="482">
        <v>337</v>
      </c>
      <c r="I197" s="483">
        <v>0.13539574126155082</v>
      </c>
      <c r="J197" s="482">
        <v>530</v>
      </c>
      <c r="K197" s="483">
        <v>0.21293692245881879</v>
      </c>
      <c r="L197" s="484">
        <v>0.83031218529707951</v>
      </c>
      <c r="M197" s="119"/>
    </row>
    <row r="198" spans="1:14" ht="26.25" customHeight="1" x14ac:dyDescent="0.2">
      <c r="B198" s="58"/>
      <c r="C198" s="405">
        <v>2014</v>
      </c>
      <c r="D198" s="485" t="s">
        <v>7</v>
      </c>
      <c r="E198" s="447">
        <v>565</v>
      </c>
      <c r="F198" s="394">
        <v>397</v>
      </c>
      <c r="G198" s="448">
        <v>0.70265486725663717</v>
      </c>
      <c r="H198" s="394">
        <v>60</v>
      </c>
      <c r="I198" s="448">
        <v>0.10619469026548672</v>
      </c>
      <c r="J198" s="394">
        <v>108</v>
      </c>
      <c r="K198" s="448">
        <v>0.1911504424778761</v>
      </c>
      <c r="L198" s="449">
        <v>0.87068965517241381</v>
      </c>
      <c r="M198" s="119"/>
    </row>
    <row r="199" spans="1:14" ht="12.75" customHeight="1" x14ac:dyDescent="0.2">
      <c r="A199" s="421"/>
      <c r="B199" s="58"/>
      <c r="C199" s="405"/>
      <c r="D199" s="485" t="s">
        <v>4</v>
      </c>
      <c r="E199" s="447">
        <v>567</v>
      </c>
      <c r="F199" s="394">
        <v>379</v>
      </c>
      <c r="G199" s="448">
        <v>0.66843033509700178</v>
      </c>
      <c r="H199" s="394">
        <v>82</v>
      </c>
      <c r="I199" s="448">
        <v>0.14462081128747795</v>
      </c>
      <c r="J199" s="394">
        <v>106</v>
      </c>
      <c r="K199" s="448">
        <v>0.18694885361552027</v>
      </c>
      <c r="L199" s="449">
        <v>0.82403433476394849</v>
      </c>
      <c r="M199" s="119"/>
    </row>
    <row r="200" spans="1:14" ht="12.75" customHeight="1" x14ac:dyDescent="0.2">
      <c r="B200" s="58"/>
      <c r="C200" s="405"/>
      <c r="D200" s="485" t="s">
        <v>5</v>
      </c>
      <c r="E200" s="447">
        <v>623</v>
      </c>
      <c r="F200" s="394">
        <v>417</v>
      </c>
      <c r="G200" s="448">
        <v>0.6693418940609952</v>
      </c>
      <c r="H200" s="394">
        <v>72</v>
      </c>
      <c r="I200" s="448">
        <v>0.11556982343499198</v>
      </c>
      <c r="J200" s="394">
        <v>134</v>
      </c>
      <c r="K200" s="448">
        <v>0.21508828250401285</v>
      </c>
      <c r="L200" s="449">
        <v>0.85628742514970058</v>
      </c>
      <c r="M200" s="119"/>
    </row>
    <row r="201" spans="1:14" x14ac:dyDescent="0.2">
      <c r="B201" s="58"/>
      <c r="C201" s="405"/>
      <c r="D201" s="485" t="s">
        <v>6</v>
      </c>
      <c r="E201" s="447">
        <v>623</v>
      </c>
      <c r="F201" s="394">
        <v>416</v>
      </c>
      <c r="G201" s="448">
        <v>0.6677367576243981</v>
      </c>
      <c r="H201" s="394">
        <v>69</v>
      </c>
      <c r="I201" s="448">
        <v>0.11075441412520064</v>
      </c>
      <c r="J201" s="394">
        <v>138</v>
      </c>
      <c r="K201" s="448">
        <v>0.22150882825040127</v>
      </c>
      <c r="L201" s="449">
        <v>0.8597560975609756</v>
      </c>
      <c r="M201" s="119"/>
    </row>
    <row r="202" spans="1:14" ht="26.25" customHeight="1" x14ac:dyDescent="0.2">
      <c r="B202" s="75"/>
      <c r="C202" s="405">
        <v>2015</v>
      </c>
      <c r="D202" s="446" t="s">
        <v>25</v>
      </c>
      <c r="E202" s="447">
        <v>720</v>
      </c>
      <c r="F202" s="394">
        <v>499</v>
      </c>
      <c r="G202" s="448">
        <v>0.69305555555555554</v>
      </c>
      <c r="H202" s="394">
        <v>95</v>
      </c>
      <c r="I202" s="448">
        <v>0.13194444444444445</v>
      </c>
      <c r="J202" s="394">
        <v>126</v>
      </c>
      <c r="K202" s="448">
        <v>0.17499999999999999</v>
      </c>
      <c r="L202" s="449">
        <v>0.84349258649093894</v>
      </c>
      <c r="M202" s="119"/>
    </row>
    <row r="203" spans="1:14" x14ac:dyDescent="0.2">
      <c r="B203" s="75"/>
      <c r="C203" s="405"/>
      <c r="D203" s="446" t="s">
        <v>73</v>
      </c>
      <c r="E203" s="447">
        <v>691</v>
      </c>
      <c r="F203" s="394">
        <v>510</v>
      </c>
      <c r="G203" s="448">
        <v>0.73806078147612153</v>
      </c>
      <c r="H203" s="394">
        <v>55</v>
      </c>
      <c r="I203" s="448">
        <v>7.9594790159189577E-2</v>
      </c>
      <c r="J203" s="394">
        <v>126</v>
      </c>
      <c r="K203" s="448">
        <v>0.18234442836468887</v>
      </c>
      <c r="L203" s="449">
        <v>0.90467937608318894</v>
      </c>
      <c r="M203" s="119"/>
    </row>
    <row r="204" spans="1:14" x14ac:dyDescent="0.2">
      <c r="A204" s="486"/>
      <c r="B204" s="75"/>
      <c r="C204" s="405"/>
      <c r="D204" s="446" t="s">
        <v>261</v>
      </c>
      <c r="E204" s="447">
        <v>761</v>
      </c>
      <c r="F204" s="394">
        <v>503</v>
      </c>
      <c r="G204" s="448">
        <v>0.66097240473061758</v>
      </c>
      <c r="H204" s="394">
        <v>63</v>
      </c>
      <c r="I204" s="448">
        <v>8.2785808147174775E-2</v>
      </c>
      <c r="J204" s="394">
        <v>195</v>
      </c>
      <c r="K204" s="448">
        <v>0.25624178712220763</v>
      </c>
      <c r="L204" s="449">
        <v>0.89175257731958768</v>
      </c>
      <c r="M204" s="119"/>
    </row>
    <row r="205" spans="1:14" x14ac:dyDescent="0.2">
      <c r="A205" s="486"/>
      <c r="B205" s="75"/>
      <c r="C205" s="405"/>
      <c r="D205" s="446" t="s">
        <v>262</v>
      </c>
      <c r="E205" s="447">
        <v>678</v>
      </c>
      <c r="F205" s="394">
        <v>492</v>
      </c>
      <c r="G205" s="448">
        <v>0.72566371681415931</v>
      </c>
      <c r="H205" s="394">
        <v>43</v>
      </c>
      <c r="I205" s="448">
        <v>6.3421828908554578E-2</v>
      </c>
      <c r="J205" s="394">
        <v>143</v>
      </c>
      <c r="K205" s="448">
        <v>0.21091445427728614</v>
      </c>
      <c r="L205" s="449">
        <v>0.92138939670932363</v>
      </c>
      <c r="M205" s="119"/>
    </row>
    <row r="206" spans="1:14" ht="26.25" customHeight="1" x14ac:dyDescent="0.2">
      <c r="B206" s="75"/>
      <c r="C206" s="405">
        <v>2016</v>
      </c>
      <c r="D206" s="446" t="s">
        <v>25</v>
      </c>
      <c r="E206" s="447">
        <v>622</v>
      </c>
      <c r="F206" s="394">
        <v>446</v>
      </c>
      <c r="G206" s="448">
        <v>0.71704180064308687</v>
      </c>
      <c r="H206" s="394">
        <v>54</v>
      </c>
      <c r="I206" s="448">
        <v>8.6816720257234734E-2</v>
      </c>
      <c r="J206" s="394">
        <v>122</v>
      </c>
      <c r="K206" s="448">
        <v>0.19614147909967847</v>
      </c>
      <c r="L206" s="449">
        <v>0.89370078740157477</v>
      </c>
      <c r="M206" s="119"/>
    </row>
    <row r="207" spans="1:14" s="98" customFormat="1" ht="12.75" customHeight="1" x14ac:dyDescent="0.2">
      <c r="B207" s="463"/>
      <c r="D207" s="446" t="s">
        <v>73</v>
      </c>
      <c r="E207" s="447">
        <v>610</v>
      </c>
      <c r="F207" s="394">
        <v>414</v>
      </c>
      <c r="G207" s="448">
        <v>0.67868852459016393</v>
      </c>
      <c r="H207" s="394">
        <v>79</v>
      </c>
      <c r="I207" s="448">
        <v>0.12950819672131147</v>
      </c>
      <c r="J207" s="394">
        <v>117</v>
      </c>
      <c r="K207" s="448">
        <v>0.19180327868852459</v>
      </c>
      <c r="L207" s="449">
        <v>0.84262948207171318</v>
      </c>
      <c r="M207" s="452"/>
      <c r="N207" s="52"/>
    </row>
    <row r="208" spans="1:14" s="98" customFormat="1" ht="12.75" customHeight="1" x14ac:dyDescent="0.2">
      <c r="B208" s="463"/>
      <c r="D208" s="446" t="s">
        <v>261</v>
      </c>
      <c r="E208" s="447">
        <v>643</v>
      </c>
      <c r="F208" s="394">
        <v>420</v>
      </c>
      <c r="G208" s="448">
        <v>0.65318818040435456</v>
      </c>
      <c r="H208" s="394">
        <v>82</v>
      </c>
      <c r="I208" s="448">
        <v>0.12752721617418353</v>
      </c>
      <c r="J208" s="394">
        <v>141</v>
      </c>
      <c r="K208" s="448">
        <v>0.21928460342146189</v>
      </c>
      <c r="L208" s="449">
        <v>0.8385826771653544</v>
      </c>
      <c r="M208" s="452"/>
      <c r="N208" s="52"/>
    </row>
    <row r="209" spans="1:14" s="98" customFormat="1" ht="12.75" customHeight="1" x14ac:dyDescent="0.2">
      <c r="B209" s="453" t="s">
        <v>263</v>
      </c>
      <c r="C209" s="487"/>
      <c r="D209" s="488" t="s">
        <v>264</v>
      </c>
      <c r="E209" s="489">
        <v>614</v>
      </c>
      <c r="F209" s="490">
        <v>342</v>
      </c>
      <c r="G209" s="491">
        <v>0.55700325732899025</v>
      </c>
      <c r="H209" s="490">
        <v>122</v>
      </c>
      <c r="I209" s="491">
        <v>0.1986970684039088</v>
      </c>
      <c r="J209" s="490">
        <v>150</v>
      </c>
      <c r="K209" s="491">
        <v>0.24429967426710097</v>
      </c>
      <c r="L209" s="492">
        <v>0.73931623931623935</v>
      </c>
      <c r="M209" s="452"/>
    </row>
    <row r="210" spans="1:14" s="98" customFormat="1" ht="26.25" customHeight="1" x14ac:dyDescent="0.2">
      <c r="B210" s="451"/>
      <c r="C210" s="494">
        <v>2017</v>
      </c>
      <c r="D210" s="495" t="s">
        <v>265</v>
      </c>
      <c r="E210" s="496">
        <v>529</v>
      </c>
      <c r="F210" s="497">
        <v>362</v>
      </c>
      <c r="G210" s="498">
        <v>0.68431001890359167</v>
      </c>
      <c r="H210" s="497">
        <v>77</v>
      </c>
      <c r="I210" s="498">
        <v>0.14555765595463138</v>
      </c>
      <c r="J210" s="497">
        <v>90</v>
      </c>
      <c r="K210" s="498">
        <v>0.17013232514177692</v>
      </c>
      <c r="L210" s="499">
        <v>0.82460136674259676</v>
      </c>
      <c r="M210" s="452"/>
    </row>
    <row r="211" spans="1:14" ht="26.25" customHeight="1" x14ac:dyDescent="0.2">
      <c r="B211" s="75" t="s">
        <v>276</v>
      </c>
      <c r="C211" s="72">
        <v>2013</v>
      </c>
      <c r="D211" s="72"/>
      <c r="E211" s="447">
        <v>9351</v>
      </c>
      <c r="F211" s="394">
        <v>6219</v>
      </c>
      <c r="G211" s="448">
        <v>0.66506256015399423</v>
      </c>
      <c r="H211" s="394">
        <v>1907</v>
      </c>
      <c r="I211" s="448">
        <v>0.20393540797775639</v>
      </c>
      <c r="J211" s="394">
        <v>1225</v>
      </c>
      <c r="K211" s="448">
        <v>0.13100203186824938</v>
      </c>
      <c r="L211" s="449">
        <v>0.76678488443194326</v>
      </c>
      <c r="M211" s="119"/>
    </row>
    <row r="212" spans="1:14" x14ac:dyDescent="0.2">
      <c r="B212" s="75"/>
      <c r="C212" s="72">
        <v>2014</v>
      </c>
      <c r="D212" s="72"/>
      <c r="E212" s="447">
        <v>8616</v>
      </c>
      <c r="F212" s="394">
        <v>6325</v>
      </c>
      <c r="G212" s="448">
        <v>0.73409935004642524</v>
      </c>
      <c r="H212" s="394">
        <v>943</v>
      </c>
      <c r="I212" s="448">
        <v>0.10944753946146704</v>
      </c>
      <c r="J212" s="394">
        <v>1348</v>
      </c>
      <c r="K212" s="448">
        <v>0.15645311049210769</v>
      </c>
      <c r="L212" s="449">
        <v>0.87099863201094396</v>
      </c>
      <c r="M212" s="119"/>
    </row>
    <row r="213" spans="1:14" x14ac:dyDescent="0.2">
      <c r="B213" s="75"/>
      <c r="C213" s="72">
        <v>2015</v>
      </c>
      <c r="D213" s="72"/>
      <c r="E213" s="447">
        <v>7584</v>
      </c>
      <c r="F213" s="394">
        <v>5668</v>
      </c>
      <c r="G213" s="448">
        <v>0.74736286919831219</v>
      </c>
      <c r="H213" s="394">
        <v>627</v>
      </c>
      <c r="I213" s="448">
        <v>8.2674050632911389E-2</v>
      </c>
      <c r="J213" s="394">
        <v>1289</v>
      </c>
      <c r="K213" s="448">
        <v>0.16996308016877637</v>
      </c>
      <c r="L213" s="449">
        <v>0.90158530842881801</v>
      </c>
      <c r="M213" s="119"/>
    </row>
    <row r="214" spans="1:14" ht="14.25" x14ac:dyDescent="0.2">
      <c r="B214" s="75"/>
      <c r="C214" s="479" t="s">
        <v>260</v>
      </c>
      <c r="D214" s="480"/>
      <c r="E214" s="481">
        <v>8680</v>
      </c>
      <c r="F214" s="482">
        <v>6526</v>
      </c>
      <c r="G214" s="483">
        <v>0.75184331797235027</v>
      </c>
      <c r="H214" s="482">
        <v>739</v>
      </c>
      <c r="I214" s="483">
        <v>8.5138248847926271E-2</v>
      </c>
      <c r="J214" s="482">
        <v>1415</v>
      </c>
      <c r="K214" s="483">
        <v>0.1630184331797235</v>
      </c>
      <c r="L214" s="484">
        <v>0.89879485072582854</v>
      </c>
      <c r="M214" s="119"/>
    </row>
    <row r="215" spans="1:14" ht="26.25" customHeight="1" x14ac:dyDescent="0.2">
      <c r="B215" s="75"/>
      <c r="C215" s="405">
        <v>2014</v>
      </c>
      <c r="D215" s="485" t="s">
        <v>7</v>
      </c>
      <c r="E215" s="447">
        <v>2704</v>
      </c>
      <c r="F215" s="394">
        <v>2025</v>
      </c>
      <c r="G215" s="448">
        <v>0.74889053254437865</v>
      </c>
      <c r="H215" s="394">
        <v>279</v>
      </c>
      <c r="I215" s="448">
        <v>0.10318047337278106</v>
      </c>
      <c r="J215" s="394">
        <v>400</v>
      </c>
      <c r="K215" s="448">
        <v>0.14792899408284024</v>
      </c>
      <c r="L215" s="449">
        <v>0.87984496124031009</v>
      </c>
      <c r="M215" s="119"/>
    </row>
    <row r="216" spans="1:14" x14ac:dyDescent="0.2">
      <c r="B216" s="75"/>
      <c r="C216" s="405"/>
      <c r="D216" s="485" t="s">
        <v>4</v>
      </c>
      <c r="E216" s="447">
        <v>2133</v>
      </c>
      <c r="F216" s="394">
        <v>1580</v>
      </c>
      <c r="G216" s="448">
        <v>0.7407407407407407</v>
      </c>
      <c r="H216" s="394">
        <v>246</v>
      </c>
      <c r="I216" s="448">
        <v>0.11533052039381153</v>
      </c>
      <c r="J216" s="394">
        <v>307</v>
      </c>
      <c r="K216" s="448">
        <v>0.14392873886544771</v>
      </c>
      <c r="L216" s="449">
        <v>0.86579378068739776</v>
      </c>
      <c r="M216" s="119"/>
    </row>
    <row r="217" spans="1:14" x14ac:dyDescent="0.2">
      <c r="B217" s="75"/>
      <c r="C217" s="405"/>
      <c r="D217" s="485" t="s">
        <v>5</v>
      </c>
      <c r="E217" s="447">
        <v>1892</v>
      </c>
      <c r="F217" s="394">
        <v>1379</v>
      </c>
      <c r="G217" s="448">
        <v>0.72885835095137419</v>
      </c>
      <c r="H217" s="394">
        <v>215</v>
      </c>
      <c r="I217" s="448">
        <v>0.11363636363636363</v>
      </c>
      <c r="J217" s="394">
        <v>298</v>
      </c>
      <c r="K217" s="448">
        <v>0.15750528541226216</v>
      </c>
      <c r="L217" s="449">
        <v>0.86562499999999998</v>
      </c>
      <c r="M217" s="119"/>
    </row>
    <row r="218" spans="1:14" x14ac:dyDescent="0.2">
      <c r="B218" s="75"/>
      <c r="C218" s="405"/>
      <c r="D218" s="485" t="s">
        <v>6</v>
      </c>
      <c r="E218" s="447">
        <v>1887</v>
      </c>
      <c r="F218" s="394">
        <v>1341</v>
      </c>
      <c r="G218" s="448">
        <v>0.71065182829888707</v>
      </c>
      <c r="H218" s="394">
        <v>203</v>
      </c>
      <c r="I218" s="448">
        <v>0.10757816640169582</v>
      </c>
      <c r="J218" s="394">
        <v>343</v>
      </c>
      <c r="K218" s="448">
        <v>0.18177000529941706</v>
      </c>
      <c r="L218" s="449">
        <v>0.86945337620578789</v>
      </c>
      <c r="M218" s="119"/>
    </row>
    <row r="219" spans="1:14" ht="26.25" customHeight="1" x14ac:dyDescent="0.2">
      <c r="B219" s="75"/>
      <c r="C219" s="405">
        <v>2015</v>
      </c>
      <c r="D219" s="446" t="s">
        <v>25</v>
      </c>
      <c r="E219" s="447">
        <v>1995</v>
      </c>
      <c r="F219" s="394">
        <v>1388</v>
      </c>
      <c r="G219" s="448">
        <v>0.69573934837092732</v>
      </c>
      <c r="H219" s="394">
        <v>245</v>
      </c>
      <c r="I219" s="448">
        <v>0.12280701754385964</v>
      </c>
      <c r="J219" s="394">
        <v>362</v>
      </c>
      <c r="K219" s="448">
        <v>0.18145363408521303</v>
      </c>
      <c r="L219" s="449">
        <v>0.85205314009661837</v>
      </c>
      <c r="M219" s="119"/>
    </row>
    <row r="220" spans="1:14" x14ac:dyDescent="0.2">
      <c r="B220" s="75"/>
      <c r="C220" s="405"/>
      <c r="D220" s="446" t="s">
        <v>73</v>
      </c>
      <c r="E220" s="447">
        <v>1979</v>
      </c>
      <c r="F220" s="394">
        <v>1490</v>
      </c>
      <c r="G220" s="448">
        <v>0.75290550783223853</v>
      </c>
      <c r="H220" s="394">
        <v>159</v>
      </c>
      <c r="I220" s="448">
        <v>8.0343607882769077E-2</v>
      </c>
      <c r="J220" s="394">
        <v>330</v>
      </c>
      <c r="K220" s="448">
        <v>0.16675088428499241</v>
      </c>
      <c r="L220" s="449">
        <v>0.90450450450450448</v>
      </c>
      <c r="M220" s="119"/>
    </row>
    <row r="221" spans="1:14" x14ac:dyDescent="0.2">
      <c r="A221" s="486"/>
      <c r="B221" s="75"/>
      <c r="C221" s="405"/>
      <c r="D221" s="446" t="s">
        <v>261</v>
      </c>
      <c r="E221" s="447">
        <v>1979</v>
      </c>
      <c r="F221" s="394">
        <v>1559</v>
      </c>
      <c r="G221" s="448">
        <v>0.78777160181910055</v>
      </c>
      <c r="H221" s="394">
        <v>126</v>
      </c>
      <c r="I221" s="448">
        <v>6.3668519454269837E-2</v>
      </c>
      <c r="J221" s="394">
        <v>294</v>
      </c>
      <c r="K221" s="448">
        <v>0.14855987872662962</v>
      </c>
      <c r="L221" s="449">
        <v>0.9263157894736842</v>
      </c>
      <c r="M221" s="119"/>
    </row>
    <row r="222" spans="1:14" x14ac:dyDescent="0.2">
      <c r="A222" s="486"/>
      <c r="B222" s="75"/>
      <c r="C222" s="405"/>
      <c r="D222" s="446" t="s">
        <v>262</v>
      </c>
      <c r="E222" s="447">
        <v>1631</v>
      </c>
      <c r="F222" s="394">
        <v>1231</v>
      </c>
      <c r="G222" s="448">
        <v>0.75475168608215815</v>
      </c>
      <c r="H222" s="394">
        <v>97</v>
      </c>
      <c r="I222" s="448">
        <v>5.9472716125076638E-2</v>
      </c>
      <c r="J222" s="394">
        <v>303</v>
      </c>
      <c r="K222" s="448">
        <v>0.18577559779276517</v>
      </c>
      <c r="L222" s="449">
        <v>0.92761194029850746</v>
      </c>
      <c r="M222" s="119"/>
    </row>
    <row r="223" spans="1:14" ht="26.25" customHeight="1" x14ac:dyDescent="0.2">
      <c r="B223" s="75"/>
      <c r="C223" s="405">
        <v>2016</v>
      </c>
      <c r="D223" s="446" t="s">
        <v>25</v>
      </c>
      <c r="E223" s="447">
        <v>2028</v>
      </c>
      <c r="F223" s="394">
        <v>1574</v>
      </c>
      <c r="G223" s="448">
        <v>0.77613412228796841</v>
      </c>
      <c r="H223" s="394">
        <v>137</v>
      </c>
      <c r="I223" s="448">
        <v>6.7554240631163706E-2</v>
      </c>
      <c r="J223" s="394">
        <v>317</v>
      </c>
      <c r="K223" s="448">
        <v>0.15631163708086784</v>
      </c>
      <c r="L223" s="449">
        <v>0.92048752176436455</v>
      </c>
      <c r="M223" s="119"/>
    </row>
    <row r="224" spans="1:14" s="98" customFormat="1" x14ac:dyDescent="0.2">
      <c r="B224" s="463"/>
      <c r="D224" s="446" t="s">
        <v>73</v>
      </c>
      <c r="E224" s="447">
        <v>2321</v>
      </c>
      <c r="F224" s="394">
        <v>1814</v>
      </c>
      <c r="G224" s="448">
        <v>0.78155967255493319</v>
      </c>
      <c r="H224" s="394">
        <v>209</v>
      </c>
      <c r="I224" s="448">
        <v>9.004739336492891E-2</v>
      </c>
      <c r="J224" s="394">
        <v>298</v>
      </c>
      <c r="K224" s="448">
        <v>0.12839293408013788</v>
      </c>
      <c r="L224" s="449">
        <v>0.8973477406679764</v>
      </c>
      <c r="M224" s="452"/>
      <c r="N224" s="52"/>
    </row>
    <row r="225" spans="1:14" s="98" customFormat="1" x14ac:dyDescent="0.2">
      <c r="B225" s="463"/>
      <c r="D225" s="446" t="s">
        <v>261</v>
      </c>
      <c r="E225" s="447">
        <v>2394</v>
      </c>
      <c r="F225" s="394">
        <v>1866</v>
      </c>
      <c r="G225" s="448">
        <v>0.77944862155388472</v>
      </c>
      <c r="H225" s="394">
        <v>183</v>
      </c>
      <c r="I225" s="448">
        <v>7.6441102756892226E-2</v>
      </c>
      <c r="J225" s="394">
        <v>345</v>
      </c>
      <c r="K225" s="448">
        <v>0.14411027568922305</v>
      </c>
      <c r="L225" s="449">
        <v>0.91116504854368929</v>
      </c>
      <c r="M225" s="452"/>
      <c r="N225" s="52"/>
    </row>
    <row r="226" spans="1:14" s="98" customFormat="1" ht="14.25" x14ac:dyDescent="0.2">
      <c r="B226" s="453" t="s">
        <v>263</v>
      </c>
      <c r="C226" s="487"/>
      <c r="D226" s="488" t="s">
        <v>264</v>
      </c>
      <c r="E226" s="489">
        <v>1937</v>
      </c>
      <c r="F226" s="490">
        <v>1272</v>
      </c>
      <c r="G226" s="491">
        <v>0.65668559628291168</v>
      </c>
      <c r="H226" s="490">
        <v>210</v>
      </c>
      <c r="I226" s="491">
        <v>0.10841507485802789</v>
      </c>
      <c r="J226" s="490">
        <v>455</v>
      </c>
      <c r="K226" s="491">
        <v>0.2348993288590604</v>
      </c>
      <c r="L226" s="492">
        <v>0.85839514497639924</v>
      </c>
      <c r="M226" s="452"/>
    </row>
    <row r="227" spans="1:14" s="98" customFormat="1" ht="26.25" customHeight="1" x14ac:dyDescent="0.2">
      <c r="B227" s="451"/>
      <c r="C227" s="494">
        <v>2017</v>
      </c>
      <c r="D227" s="495" t="s">
        <v>265</v>
      </c>
      <c r="E227" s="496">
        <v>1846</v>
      </c>
      <c r="F227" s="497">
        <v>1276</v>
      </c>
      <c r="G227" s="498">
        <v>0.6912242686890574</v>
      </c>
      <c r="H227" s="497">
        <v>171</v>
      </c>
      <c r="I227" s="498">
        <v>9.263271939328277E-2</v>
      </c>
      <c r="J227" s="497">
        <v>399</v>
      </c>
      <c r="K227" s="498">
        <v>0.21614301191765981</v>
      </c>
      <c r="L227" s="499">
        <v>0.88182446440912232</v>
      </c>
      <c r="M227" s="452"/>
    </row>
    <row r="228" spans="1:14" ht="26.25" customHeight="1" x14ac:dyDescent="0.2">
      <c r="B228" s="75" t="s">
        <v>277</v>
      </c>
      <c r="C228" s="72">
        <v>2013</v>
      </c>
      <c r="D228" s="72"/>
      <c r="E228" s="447">
        <v>801</v>
      </c>
      <c r="F228" s="394">
        <v>570</v>
      </c>
      <c r="G228" s="448">
        <v>0.71161048689138573</v>
      </c>
      <c r="H228" s="394">
        <v>119</v>
      </c>
      <c r="I228" s="448">
        <v>0.14856429463171036</v>
      </c>
      <c r="J228" s="394">
        <v>112</v>
      </c>
      <c r="K228" s="448">
        <v>0.13982521847690388</v>
      </c>
      <c r="L228" s="449">
        <v>0.82926829268292679</v>
      </c>
      <c r="M228" s="119"/>
    </row>
    <row r="229" spans="1:14" x14ac:dyDescent="0.2">
      <c r="B229" s="75"/>
      <c r="C229" s="72">
        <v>2014</v>
      </c>
      <c r="D229" s="72"/>
      <c r="E229" s="447">
        <v>1351</v>
      </c>
      <c r="F229" s="394">
        <v>1030</v>
      </c>
      <c r="G229" s="448">
        <v>0.76239822353811992</v>
      </c>
      <c r="H229" s="394">
        <v>97</v>
      </c>
      <c r="I229" s="448">
        <v>7.1798667653589929E-2</v>
      </c>
      <c r="J229" s="394">
        <v>224</v>
      </c>
      <c r="K229" s="448">
        <v>0.16580310880829016</v>
      </c>
      <c r="L229" s="449">
        <v>0.91616248919619703</v>
      </c>
      <c r="M229" s="119"/>
    </row>
    <row r="230" spans="1:14" x14ac:dyDescent="0.2">
      <c r="B230" s="75"/>
      <c r="C230" s="72">
        <v>2015</v>
      </c>
      <c r="D230" s="72"/>
      <c r="E230" s="447">
        <v>2144</v>
      </c>
      <c r="F230" s="394">
        <v>1641</v>
      </c>
      <c r="G230" s="448">
        <v>0.76539179104477617</v>
      </c>
      <c r="H230" s="394">
        <v>92</v>
      </c>
      <c r="I230" s="448">
        <v>4.2910447761194029E-2</v>
      </c>
      <c r="J230" s="394">
        <v>411</v>
      </c>
      <c r="K230" s="448">
        <v>0.19169776119402984</v>
      </c>
      <c r="L230" s="449">
        <v>0.94828555368184364</v>
      </c>
      <c r="M230" s="119"/>
    </row>
    <row r="231" spans="1:14" ht="14.25" x14ac:dyDescent="0.2">
      <c r="B231" s="75"/>
      <c r="C231" s="479" t="s">
        <v>260</v>
      </c>
      <c r="D231" s="480"/>
      <c r="E231" s="481">
        <v>2613</v>
      </c>
      <c r="F231" s="482">
        <v>1895</v>
      </c>
      <c r="G231" s="483">
        <v>0.72522005357826258</v>
      </c>
      <c r="H231" s="482">
        <v>171</v>
      </c>
      <c r="I231" s="483">
        <v>6.5442020665901268E-2</v>
      </c>
      <c r="J231" s="482">
        <v>547</v>
      </c>
      <c r="K231" s="483">
        <v>0.20933792575583621</v>
      </c>
      <c r="L231" s="484">
        <v>0.91903409090909094</v>
      </c>
      <c r="M231" s="119"/>
    </row>
    <row r="232" spans="1:14" ht="26.25" customHeight="1" x14ac:dyDescent="0.2">
      <c r="B232" s="75"/>
      <c r="C232" s="405">
        <v>2014</v>
      </c>
      <c r="D232" s="485" t="s">
        <v>7</v>
      </c>
      <c r="E232" s="447">
        <v>303</v>
      </c>
      <c r="F232" s="394">
        <v>234</v>
      </c>
      <c r="G232" s="448">
        <v>0.7722772277227723</v>
      </c>
      <c r="H232" s="394">
        <v>27</v>
      </c>
      <c r="I232" s="448">
        <v>8.9108910891089105E-2</v>
      </c>
      <c r="J232" s="394">
        <v>42</v>
      </c>
      <c r="K232" s="448">
        <v>0.13861386138613863</v>
      </c>
      <c r="L232" s="449">
        <v>0.89811320754716983</v>
      </c>
      <c r="M232" s="119"/>
    </row>
    <row r="233" spans="1:14" x14ac:dyDescent="0.2">
      <c r="B233" s="75"/>
      <c r="C233" s="405"/>
      <c r="D233" s="485" t="s">
        <v>4</v>
      </c>
      <c r="E233" s="447">
        <v>319</v>
      </c>
      <c r="F233" s="394">
        <v>251</v>
      </c>
      <c r="G233" s="448">
        <v>0.78683385579937304</v>
      </c>
      <c r="H233" s="394">
        <v>24</v>
      </c>
      <c r="I233" s="448">
        <v>7.5235109717868343E-2</v>
      </c>
      <c r="J233" s="394">
        <v>44</v>
      </c>
      <c r="K233" s="448">
        <v>0.13793103448275862</v>
      </c>
      <c r="L233" s="449">
        <v>0.91397849462365588</v>
      </c>
      <c r="M233" s="119"/>
    </row>
    <row r="234" spans="1:14" x14ac:dyDescent="0.2">
      <c r="B234" s="75"/>
      <c r="C234" s="405"/>
      <c r="D234" s="485" t="s">
        <v>5</v>
      </c>
      <c r="E234" s="447">
        <v>362</v>
      </c>
      <c r="F234" s="394">
        <v>274</v>
      </c>
      <c r="G234" s="448">
        <v>0.75690607734806625</v>
      </c>
      <c r="H234" s="394">
        <v>18</v>
      </c>
      <c r="I234" s="448">
        <v>4.9723756906077346E-2</v>
      </c>
      <c r="J234" s="394">
        <v>70</v>
      </c>
      <c r="K234" s="448">
        <v>0.19337016574585636</v>
      </c>
      <c r="L234" s="449">
        <v>0.94117647058823539</v>
      </c>
      <c r="M234" s="119"/>
    </row>
    <row r="235" spans="1:14" x14ac:dyDescent="0.2">
      <c r="B235" s="75"/>
      <c r="C235" s="405"/>
      <c r="D235" s="485" t="s">
        <v>6</v>
      </c>
      <c r="E235" s="447">
        <v>367</v>
      </c>
      <c r="F235" s="394">
        <v>271</v>
      </c>
      <c r="G235" s="448">
        <v>0.73841961852861038</v>
      </c>
      <c r="H235" s="394">
        <v>28</v>
      </c>
      <c r="I235" s="448">
        <v>7.6294277929155316E-2</v>
      </c>
      <c r="J235" s="394">
        <v>68</v>
      </c>
      <c r="K235" s="448">
        <v>0.18528610354223432</v>
      </c>
      <c r="L235" s="449">
        <v>0.90879478827361571</v>
      </c>
      <c r="M235" s="119"/>
    </row>
    <row r="236" spans="1:14" ht="26.25" customHeight="1" x14ac:dyDescent="0.2">
      <c r="B236" s="75"/>
      <c r="C236" s="405">
        <v>2015</v>
      </c>
      <c r="D236" s="446" t="s">
        <v>25</v>
      </c>
      <c r="E236" s="447">
        <v>445</v>
      </c>
      <c r="F236" s="394">
        <v>337</v>
      </c>
      <c r="G236" s="448">
        <v>0.75730337078651688</v>
      </c>
      <c r="H236" s="394">
        <v>29</v>
      </c>
      <c r="I236" s="448">
        <v>6.5168539325842698E-2</v>
      </c>
      <c r="J236" s="394">
        <v>79</v>
      </c>
      <c r="K236" s="448">
        <v>0.17752808988764046</v>
      </c>
      <c r="L236" s="449">
        <v>0.92307692307692302</v>
      </c>
      <c r="M236" s="119"/>
    </row>
    <row r="237" spans="1:14" x14ac:dyDescent="0.2">
      <c r="B237" s="75"/>
      <c r="C237" s="405"/>
      <c r="D237" s="446" t="s">
        <v>73</v>
      </c>
      <c r="E237" s="447">
        <v>547</v>
      </c>
      <c r="F237" s="394">
        <v>421</v>
      </c>
      <c r="G237" s="448">
        <v>0.76965265082266909</v>
      </c>
      <c r="H237" s="394">
        <v>24</v>
      </c>
      <c r="I237" s="448">
        <v>4.3875685557586835E-2</v>
      </c>
      <c r="J237" s="394">
        <v>102</v>
      </c>
      <c r="K237" s="448">
        <v>0.18647166361974407</v>
      </c>
      <c r="L237" s="449">
        <v>0.94736842105263164</v>
      </c>
      <c r="M237" s="119"/>
    </row>
    <row r="238" spans="1:14" x14ac:dyDescent="0.2">
      <c r="A238" s="486"/>
      <c r="B238" s="75"/>
      <c r="C238" s="405"/>
      <c r="D238" s="446" t="s">
        <v>261</v>
      </c>
      <c r="E238" s="447">
        <v>550</v>
      </c>
      <c r="F238" s="394">
        <v>424</v>
      </c>
      <c r="G238" s="448">
        <v>0.77090909090909088</v>
      </c>
      <c r="H238" s="394">
        <v>25</v>
      </c>
      <c r="I238" s="448">
        <v>4.5454545454545456E-2</v>
      </c>
      <c r="J238" s="394">
        <v>101</v>
      </c>
      <c r="K238" s="448">
        <v>0.18363636363636363</v>
      </c>
      <c r="L238" s="449">
        <v>0.94553376906318076</v>
      </c>
      <c r="M238" s="119"/>
    </row>
    <row r="239" spans="1:14" x14ac:dyDescent="0.2">
      <c r="A239" s="486"/>
      <c r="B239" s="75"/>
      <c r="C239" s="405"/>
      <c r="D239" s="446" t="s">
        <v>262</v>
      </c>
      <c r="E239" s="447">
        <v>602</v>
      </c>
      <c r="F239" s="394">
        <v>459</v>
      </c>
      <c r="G239" s="448">
        <v>0.7624584717607974</v>
      </c>
      <c r="H239" s="394">
        <v>14</v>
      </c>
      <c r="I239" s="448">
        <v>2.3255813953488372E-2</v>
      </c>
      <c r="J239" s="394">
        <v>129</v>
      </c>
      <c r="K239" s="448">
        <v>0.21428571428571427</v>
      </c>
      <c r="L239" s="449">
        <v>0.97125256673511284</v>
      </c>
      <c r="M239" s="119"/>
    </row>
    <row r="240" spans="1:14" ht="26.25" customHeight="1" x14ac:dyDescent="0.2">
      <c r="B240" s="75"/>
      <c r="C240" s="405">
        <v>2016</v>
      </c>
      <c r="D240" s="446" t="s">
        <v>25</v>
      </c>
      <c r="E240" s="447">
        <v>616</v>
      </c>
      <c r="F240" s="394">
        <v>462</v>
      </c>
      <c r="G240" s="448">
        <v>0.75</v>
      </c>
      <c r="H240" s="394">
        <v>20</v>
      </c>
      <c r="I240" s="448">
        <v>3.2467532467532464E-2</v>
      </c>
      <c r="J240" s="394">
        <v>134</v>
      </c>
      <c r="K240" s="448">
        <v>0.21753246753246752</v>
      </c>
      <c r="L240" s="449">
        <v>0.95983935742971893</v>
      </c>
      <c r="M240" s="119"/>
    </row>
    <row r="241" spans="1:14" s="98" customFormat="1" ht="12.75" customHeight="1" x14ac:dyDescent="0.2">
      <c r="B241" s="463"/>
      <c r="D241" s="446" t="s">
        <v>73</v>
      </c>
      <c r="E241" s="447">
        <v>722</v>
      </c>
      <c r="F241" s="394">
        <v>533</v>
      </c>
      <c r="G241" s="448">
        <v>0.73822714681440438</v>
      </c>
      <c r="H241" s="394">
        <v>43</v>
      </c>
      <c r="I241" s="448">
        <v>5.9556786703601108E-2</v>
      </c>
      <c r="J241" s="394">
        <v>146</v>
      </c>
      <c r="K241" s="448">
        <v>0.20221606648199447</v>
      </c>
      <c r="L241" s="449">
        <v>0.9268707482993197</v>
      </c>
      <c r="M241" s="452"/>
      <c r="N241" s="52"/>
    </row>
    <row r="242" spans="1:14" s="98" customFormat="1" ht="12.75" customHeight="1" x14ac:dyDescent="0.2">
      <c r="B242" s="463"/>
      <c r="D242" s="446" t="s">
        <v>261</v>
      </c>
      <c r="E242" s="447">
        <v>766</v>
      </c>
      <c r="F242" s="394">
        <v>577</v>
      </c>
      <c r="G242" s="448">
        <v>0.75326370757180161</v>
      </c>
      <c r="H242" s="394">
        <v>46</v>
      </c>
      <c r="I242" s="448">
        <v>6.0052219321148827E-2</v>
      </c>
      <c r="J242" s="394">
        <v>143</v>
      </c>
      <c r="K242" s="448">
        <v>0.1866840731070496</v>
      </c>
      <c r="L242" s="449">
        <v>0.92767295597484278</v>
      </c>
      <c r="M242" s="452"/>
      <c r="N242" s="52"/>
    </row>
    <row r="243" spans="1:14" s="98" customFormat="1" ht="12.75" customHeight="1" x14ac:dyDescent="0.2">
      <c r="B243" s="453" t="s">
        <v>263</v>
      </c>
      <c r="C243" s="487"/>
      <c r="D243" s="488" t="s">
        <v>264</v>
      </c>
      <c r="E243" s="489">
        <v>509</v>
      </c>
      <c r="F243" s="490">
        <v>323</v>
      </c>
      <c r="G243" s="491">
        <v>0.63457760314341849</v>
      </c>
      <c r="H243" s="490">
        <v>62</v>
      </c>
      <c r="I243" s="491">
        <v>0.12180746561886051</v>
      </c>
      <c r="J243" s="490">
        <v>124</v>
      </c>
      <c r="K243" s="491">
        <v>0.24361493123772102</v>
      </c>
      <c r="L243" s="492">
        <v>0.84102564102564104</v>
      </c>
      <c r="M243" s="452"/>
    </row>
    <row r="244" spans="1:14" s="98" customFormat="1" ht="26.25" customHeight="1" x14ac:dyDescent="0.2">
      <c r="B244" s="451"/>
      <c r="C244" s="494">
        <v>2017</v>
      </c>
      <c r="D244" s="495" t="s">
        <v>265</v>
      </c>
      <c r="E244" s="496">
        <v>385</v>
      </c>
      <c r="F244" s="497">
        <v>258</v>
      </c>
      <c r="G244" s="498">
        <v>0.67012987012987013</v>
      </c>
      <c r="H244" s="497">
        <v>46</v>
      </c>
      <c r="I244" s="498">
        <v>0.11948051948051948</v>
      </c>
      <c r="J244" s="497">
        <v>81</v>
      </c>
      <c r="K244" s="498">
        <v>0.21038961038961038</v>
      </c>
      <c r="L244" s="499">
        <v>0.84868421052631582</v>
      </c>
      <c r="M244" s="452"/>
    </row>
    <row r="245" spans="1:14" ht="26.25" customHeight="1" x14ac:dyDescent="0.2">
      <c r="B245" s="75" t="s">
        <v>278</v>
      </c>
      <c r="C245" s="72">
        <v>2013</v>
      </c>
      <c r="D245" s="72"/>
      <c r="E245" s="447">
        <v>0</v>
      </c>
      <c r="F245" s="394">
        <v>0</v>
      </c>
      <c r="G245" s="448" t="s">
        <v>107</v>
      </c>
      <c r="H245" s="394">
        <v>0</v>
      </c>
      <c r="I245" s="448" t="s">
        <v>107</v>
      </c>
      <c r="J245" s="394">
        <v>0</v>
      </c>
      <c r="K245" s="448" t="s">
        <v>107</v>
      </c>
      <c r="L245" s="448" t="s">
        <v>107</v>
      </c>
      <c r="M245" s="119"/>
    </row>
    <row r="246" spans="1:14" x14ac:dyDescent="0.2">
      <c r="B246" s="75"/>
      <c r="C246" s="72">
        <v>2014</v>
      </c>
      <c r="D246" s="72"/>
      <c r="E246" s="447">
        <v>0</v>
      </c>
      <c r="F246" s="394">
        <v>0</v>
      </c>
      <c r="G246" s="448" t="s">
        <v>107</v>
      </c>
      <c r="H246" s="394">
        <v>0</v>
      </c>
      <c r="I246" s="448" t="s">
        <v>107</v>
      </c>
      <c r="J246" s="394">
        <v>0</v>
      </c>
      <c r="K246" s="448" t="s">
        <v>107</v>
      </c>
      <c r="L246" s="448" t="s">
        <v>107</v>
      </c>
      <c r="M246" s="119"/>
    </row>
    <row r="247" spans="1:14" x14ac:dyDescent="0.2">
      <c r="B247" s="75"/>
      <c r="C247" s="72">
        <v>2015</v>
      </c>
      <c r="D247" s="72"/>
      <c r="E247" s="447">
        <v>4</v>
      </c>
      <c r="F247" s="394">
        <v>1</v>
      </c>
      <c r="G247" s="432">
        <v>0.25</v>
      </c>
      <c r="H247" s="394">
        <v>1</v>
      </c>
      <c r="I247" s="432">
        <v>0.25</v>
      </c>
      <c r="J247" s="394">
        <v>2</v>
      </c>
      <c r="K247" s="432">
        <v>0.5</v>
      </c>
      <c r="L247" s="464">
        <v>0.5</v>
      </c>
      <c r="M247" s="119"/>
    </row>
    <row r="248" spans="1:14" ht="14.25" x14ac:dyDescent="0.2">
      <c r="B248" s="75"/>
      <c r="C248" s="479" t="s">
        <v>260</v>
      </c>
      <c r="D248" s="480"/>
      <c r="E248" s="481">
        <v>69</v>
      </c>
      <c r="F248" s="482">
        <v>38</v>
      </c>
      <c r="G248" s="511">
        <v>0.55072463768115942</v>
      </c>
      <c r="H248" s="482">
        <v>24</v>
      </c>
      <c r="I248" s="511">
        <v>0.34782608695652173</v>
      </c>
      <c r="J248" s="482">
        <v>7</v>
      </c>
      <c r="K248" s="511">
        <v>0.10144927536231885</v>
      </c>
      <c r="L248" s="512">
        <v>0.61290322580645162</v>
      </c>
      <c r="M248" s="119"/>
    </row>
    <row r="249" spans="1:14" ht="26.25" customHeight="1" x14ac:dyDescent="0.2">
      <c r="B249" s="75"/>
      <c r="C249" s="405">
        <v>2014</v>
      </c>
      <c r="D249" s="485" t="s">
        <v>7</v>
      </c>
      <c r="E249" s="447">
        <v>0</v>
      </c>
      <c r="F249" s="394">
        <v>0</v>
      </c>
      <c r="G249" s="448" t="s">
        <v>107</v>
      </c>
      <c r="H249" s="394">
        <v>0</v>
      </c>
      <c r="I249" s="448" t="s">
        <v>107</v>
      </c>
      <c r="J249" s="394">
        <v>0</v>
      </c>
      <c r="K249" s="448" t="s">
        <v>107</v>
      </c>
      <c r="L249" s="448" t="s">
        <v>107</v>
      </c>
      <c r="M249" s="119"/>
    </row>
    <row r="250" spans="1:14" x14ac:dyDescent="0.2">
      <c r="B250" s="75"/>
      <c r="C250" s="405"/>
      <c r="D250" s="485" t="s">
        <v>4</v>
      </c>
      <c r="E250" s="447">
        <v>0</v>
      </c>
      <c r="F250" s="394">
        <v>0</v>
      </c>
      <c r="G250" s="448" t="s">
        <v>107</v>
      </c>
      <c r="H250" s="394">
        <v>0</v>
      </c>
      <c r="I250" s="448" t="s">
        <v>107</v>
      </c>
      <c r="J250" s="394">
        <v>0</v>
      </c>
      <c r="K250" s="448" t="s">
        <v>107</v>
      </c>
      <c r="L250" s="448" t="s">
        <v>107</v>
      </c>
      <c r="M250" s="119"/>
    </row>
    <row r="251" spans="1:14" x14ac:dyDescent="0.2">
      <c r="B251" s="75"/>
      <c r="C251" s="405"/>
      <c r="D251" s="485" t="s">
        <v>5</v>
      </c>
      <c r="E251" s="447">
        <v>0</v>
      </c>
      <c r="F251" s="394">
        <v>0</v>
      </c>
      <c r="G251" s="448" t="s">
        <v>107</v>
      </c>
      <c r="H251" s="394">
        <v>0</v>
      </c>
      <c r="I251" s="448" t="s">
        <v>107</v>
      </c>
      <c r="J251" s="394">
        <v>0</v>
      </c>
      <c r="K251" s="448" t="s">
        <v>107</v>
      </c>
      <c r="L251" s="448" t="s">
        <v>107</v>
      </c>
      <c r="M251" s="119"/>
    </row>
    <row r="252" spans="1:14" x14ac:dyDescent="0.2">
      <c r="B252" s="75"/>
      <c r="C252" s="405"/>
      <c r="D252" s="485" t="s">
        <v>6</v>
      </c>
      <c r="E252" s="447">
        <v>0</v>
      </c>
      <c r="F252" s="394">
        <v>0</v>
      </c>
      <c r="G252" s="448" t="s">
        <v>107</v>
      </c>
      <c r="H252" s="394">
        <v>0</v>
      </c>
      <c r="I252" s="448" t="s">
        <v>107</v>
      </c>
      <c r="J252" s="394">
        <v>0</v>
      </c>
      <c r="K252" s="448" t="s">
        <v>107</v>
      </c>
      <c r="L252" s="448" t="s">
        <v>107</v>
      </c>
      <c r="M252" s="119"/>
    </row>
    <row r="253" spans="1:14" ht="26.25" customHeight="1" x14ac:dyDescent="0.2">
      <c r="A253" s="58"/>
      <c r="B253" s="75"/>
      <c r="C253" s="405">
        <v>2015</v>
      </c>
      <c r="D253" s="446" t="s">
        <v>25</v>
      </c>
      <c r="E253" s="447">
        <v>1</v>
      </c>
      <c r="F253" s="394">
        <v>0</v>
      </c>
      <c r="G253" s="448" t="s">
        <v>107</v>
      </c>
      <c r="H253" s="394">
        <v>1</v>
      </c>
      <c r="I253" s="432">
        <v>1</v>
      </c>
      <c r="J253" s="394">
        <v>0</v>
      </c>
      <c r="K253" s="448" t="s">
        <v>107</v>
      </c>
      <c r="L253" s="448" t="s">
        <v>107</v>
      </c>
      <c r="M253" s="119"/>
    </row>
    <row r="254" spans="1:14" x14ac:dyDescent="0.2">
      <c r="A254" s="58"/>
      <c r="B254" s="75"/>
      <c r="C254" s="405"/>
      <c r="D254" s="446" t="s">
        <v>73</v>
      </c>
      <c r="E254" s="447">
        <v>2</v>
      </c>
      <c r="F254" s="394">
        <v>1</v>
      </c>
      <c r="G254" s="432">
        <v>0.5</v>
      </c>
      <c r="H254" s="394">
        <v>0</v>
      </c>
      <c r="I254" s="448" t="s">
        <v>107</v>
      </c>
      <c r="J254" s="394">
        <v>1</v>
      </c>
      <c r="K254" s="432">
        <v>0.5</v>
      </c>
      <c r="L254" s="464">
        <v>1</v>
      </c>
      <c r="M254" s="119"/>
    </row>
    <row r="255" spans="1:14" x14ac:dyDescent="0.2">
      <c r="A255" s="486"/>
      <c r="B255" s="75"/>
      <c r="C255" s="405"/>
      <c r="D255" s="446" t="s">
        <v>261</v>
      </c>
      <c r="E255" s="447">
        <v>1</v>
      </c>
      <c r="F255" s="394">
        <v>0</v>
      </c>
      <c r="G255" s="448" t="s">
        <v>107</v>
      </c>
      <c r="H255" s="394">
        <v>0</v>
      </c>
      <c r="I255" s="448" t="s">
        <v>107</v>
      </c>
      <c r="J255" s="394">
        <v>1</v>
      </c>
      <c r="K255" s="432">
        <v>1</v>
      </c>
      <c r="L255" s="448" t="s">
        <v>107</v>
      </c>
      <c r="M255" s="119"/>
    </row>
    <row r="256" spans="1:14" x14ac:dyDescent="0.2">
      <c r="A256" s="486"/>
      <c r="B256" s="75"/>
      <c r="C256" s="405"/>
      <c r="D256" s="446" t="s">
        <v>262</v>
      </c>
      <c r="E256" s="447">
        <v>0</v>
      </c>
      <c r="F256" s="394">
        <v>0</v>
      </c>
      <c r="G256" s="448" t="s">
        <v>107</v>
      </c>
      <c r="H256" s="394">
        <v>0</v>
      </c>
      <c r="I256" s="448" t="s">
        <v>107</v>
      </c>
      <c r="J256" s="394">
        <v>0</v>
      </c>
      <c r="K256" s="448" t="s">
        <v>107</v>
      </c>
      <c r="L256" s="448" t="s">
        <v>107</v>
      </c>
      <c r="M256" s="119"/>
    </row>
    <row r="257" spans="1:14" ht="26.25" customHeight="1" x14ac:dyDescent="0.2">
      <c r="B257" s="75"/>
      <c r="C257" s="405">
        <v>2016</v>
      </c>
      <c r="D257" s="446" t="s">
        <v>25</v>
      </c>
      <c r="E257" s="447">
        <v>0</v>
      </c>
      <c r="F257" s="394">
        <v>0</v>
      </c>
      <c r="G257" s="448" t="s">
        <v>107</v>
      </c>
      <c r="H257" s="394">
        <v>0</v>
      </c>
      <c r="I257" s="448" t="s">
        <v>107</v>
      </c>
      <c r="J257" s="394">
        <v>0</v>
      </c>
      <c r="K257" s="448" t="s">
        <v>107</v>
      </c>
      <c r="L257" s="448" t="s">
        <v>107</v>
      </c>
      <c r="M257" s="119"/>
    </row>
    <row r="258" spans="1:14" s="98" customFormat="1" x14ac:dyDescent="0.2">
      <c r="B258" s="463"/>
      <c r="D258" s="446" t="s">
        <v>73</v>
      </c>
      <c r="E258" s="447">
        <v>0</v>
      </c>
      <c r="F258" s="394">
        <v>0</v>
      </c>
      <c r="G258" s="448" t="s">
        <v>107</v>
      </c>
      <c r="H258" s="394">
        <v>0</v>
      </c>
      <c r="I258" s="448" t="s">
        <v>107</v>
      </c>
      <c r="J258" s="394">
        <v>0</v>
      </c>
      <c r="K258" s="448" t="s">
        <v>107</v>
      </c>
      <c r="L258" s="448" t="s">
        <v>107</v>
      </c>
      <c r="M258" s="452"/>
      <c r="N258" s="52"/>
    </row>
    <row r="259" spans="1:14" s="98" customFormat="1" ht="12.75" customHeight="1" x14ac:dyDescent="0.2">
      <c r="B259" s="463"/>
      <c r="D259" s="446" t="s">
        <v>261</v>
      </c>
      <c r="E259" s="447">
        <v>0</v>
      </c>
      <c r="F259" s="394">
        <v>0</v>
      </c>
      <c r="G259" s="448" t="s">
        <v>107</v>
      </c>
      <c r="H259" s="394">
        <v>0</v>
      </c>
      <c r="I259" s="448" t="s">
        <v>107</v>
      </c>
      <c r="J259" s="394">
        <v>0</v>
      </c>
      <c r="K259" s="448" t="s">
        <v>107</v>
      </c>
      <c r="L259" s="448" t="s">
        <v>107</v>
      </c>
      <c r="M259" s="452"/>
      <c r="N259" s="52"/>
    </row>
    <row r="260" spans="1:14" s="98" customFormat="1" ht="12.75" customHeight="1" x14ac:dyDescent="0.2">
      <c r="B260" s="453" t="s">
        <v>263</v>
      </c>
      <c r="C260" s="487"/>
      <c r="D260" s="488" t="s">
        <v>264</v>
      </c>
      <c r="E260" s="489">
        <v>69</v>
      </c>
      <c r="F260" s="490">
        <v>38</v>
      </c>
      <c r="G260" s="513">
        <v>0.55072463768115942</v>
      </c>
      <c r="H260" s="490">
        <v>24</v>
      </c>
      <c r="I260" s="513">
        <v>0.34782608695652173</v>
      </c>
      <c r="J260" s="490">
        <v>7</v>
      </c>
      <c r="K260" s="513">
        <v>0.10144927536231885</v>
      </c>
      <c r="L260" s="514">
        <v>0.61290322580645162</v>
      </c>
      <c r="M260" s="452"/>
    </row>
    <row r="261" spans="1:14" s="98" customFormat="1" ht="26.25" customHeight="1" x14ac:dyDescent="0.2">
      <c r="B261" s="451"/>
      <c r="C261" s="503">
        <v>2017</v>
      </c>
      <c r="D261" s="457" t="s">
        <v>265</v>
      </c>
      <c r="E261" s="458">
        <v>111</v>
      </c>
      <c r="F261" s="459">
        <v>66</v>
      </c>
      <c r="G261" s="460">
        <v>0.59459459459459463</v>
      </c>
      <c r="H261" s="459">
        <v>23</v>
      </c>
      <c r="I261" s="460">
        <v>0.2072072072072072</v>
      </c>
      <c r="J261" s="459">
        <v>22</v>
      </c>
      <c r="K261" s="460">
        <v>0.1981981981981982</v>
      </c>
      <c r="L261" s="461">
        <v>0.7415730337078652</v>
      </c>
      <c r="M261" s="452"/>
    </row>
    <row r="262" spans="1:14" ht="26.25" customHeight="1" x14ac:dyDescent="0.2">
      <c r="A262" s="462" t="s">
        <v>317</v>
      </c>
      <c r="B262" s="462" t="s">
        <v>35</v>
      </c>
      <c r="C262" s="72">
        <v>2013</v>
      </c>
      <c r="D262" s="72"/>
      <c r="E262" s="447">
        <v>3327</v>
      </c>
      <c r="F262" s="394">
        <v>2557</v>
      </c>
      <c r="G262" s="448">
        <v>0.76856026450255488</v>
      </c>
      <c r="H262" s="394">
        <v>171</v>
      </c>
      <c r="I262" s="448">
        <v>5.1397655545536519E-2</v>
      </c>
      <c r="J262" s="394">
        <v>599</v>
      </c>
      <c r="K262" s="448">
        <v>0.18004207995190863</v>
      </c>
      <c r="L262" s="449">
        <v>0.93797606093579977</v>
      </c>
      <c r="M262" s="119"/>
    </row>
    <row r="263" spans="1:14" s="56" customFormat="1" x14ac:dyDescent="0.2">
      <c r="A263" s="52"/>
      <c r="B263" s="58"/>
      <c r="C263" s="72">
        <v>2014</v>
      </c>
      <c r="D263" s="72"/>
      <c r="E263" s="447">
        <v>3520</v>
      </c>
      <c r="F263" s="394">
        <v>2437</v>
      </c>
      <c r="G263" s="448">
        <v>0.6923295454545455</v>
      </c>
      <c r="H263" s="394">
        <v>219</v>
      </c>
      <c r="I263" s="448">
        <v>6.2215909090909093E-2</v>
      </c>
      <c r="J263" s="394">
        <v>864</v>
      </c>
      <c r="K263" s="448">
        <v>0.24545454545454545</v>
      </c>
      <c r="L263" s="449">
        <v>0.91879866518353726</v>
      </c>
      <c r="M263" s="119"/>
      <c r="N263" s="52"/>
    </row>
    <row r="264" spans="1:14" s="56" customFormat="1" x14ac:dyDescent="0.2">
      <c r="A264" s="52"/>
      <c r="B264" s="58"/>
      <c r="C264" s="72">
        <v>2015</v>
      </c>
      <c r="D264" s="72"/>
      <c r="E264" s="447">
        <v>3298</v>
      </c>
      <c r="F264" s="394">
        <v>2239</v>
      </c>
      <c r="G264" s="448">
        <v>0.67889630078835661</v>
      </c>
      <c r="H264" s="394">
        <v>203</v>
      </c>
      <c r="I264" s="448">
        <v>6.1552456033959979E-2</v>
      </c>
      <c r="J264" s="394">
        <v>856</v>
      </c>
      <c r="K264" s="448">
        <v>0.25955124317768347</v>
      </c>
      <c r="L264" s="449">
        <v>0.91840836012861748</v>
      </c>
      <c r="M264" s="119"/>
      <c r="N264" s="52"/>
    </row>
    <row r="265" spans="1:14" s="56" customFormat="1" ht="14.25" x14ac:dyDescent="0.2">
      <c r="A265" s="52"/>
      <c r="B265" s="58"/>
      <c r="C265" s="479" t="s">
        <v>260</v>
      </c>
      <c r="D265" s="480"/>
      <c r="E265" s="481">
        <v>3854</v>
      </c>
      <c r="F265" s="482">
        <v>2634</v>
      </c>
      <c r="G265" s="483">
        <v>0.683445770627919</v>
      </c>
      <c r="H265" s="482">
        <v>302</v>
      </c>
      <c r="I265" s="483">
        <v>7.8360145303580694E-2</v>
      </c>
      <c r="J265" s="482">
        <v>918</v>
      </c>
      <c r="K265" s="483">
        <v>0.23819408406850026</v>
      </c>
      <c r="L265" s="484">
        <v>0.89841910528086111</v>
      </c>
      <c r="M265" s="119"/>
      <c r="N265" s="52"/>
    </row>
    <row r="266" spans="1:14" ht="26.25" customHeight="1" x14ac:dyDescent="0.2">
      <c r="B266" s="58"/>
      <c r="C266" s="405">
        <v>2014</v>
      </c>
      <c r="D266" s="485" t="s">
        <v>7</v>
      </c>
      <c r="E266" s="447">
        <v>915</v>
      </c>
      <c r="F266" s="394">
        <v>654</v>
      </c>
      <c r="G266" s="448">
        <v>0.71475409836065573</v>
      </c>
      <c r="H266" s="394">
        <v>54</v>
      </c>
      <c r="I266" s="448">
        <v>5.9016393442622953E-2</v>
      </c>
      <c r="J266" s="394">
        <v>207</v>
      </c>
      <c r="K266" s="448">
        <v>0.2262295081967213</v>
      </c>
      <c r="L266" s="449">
        <v>0.92479108635097484</v>
      </c>
      <c r="M266" s="119"/>
    </row>
    <row r="267" spans="1:14" x14ac:dyDescent="0.2">
      <c r="B267" s="58"/>
      <c r="C267" s="405"/>
      <c r="D267" s="485" t="s">
        <v>4</v>
      </c>
      <c r="E267" s="447">
        <v>837</v>
      </c>
      <c r="F267" s="394">
        <v>600</v>
      </c>
      <c r="G267" s="448">
        <v>0.71684587813620071</v>
      </c>
      <c r="H267" s="394">
        <v>34</v>
      </c>
      <c r="I267" s="448">
        <v>4.0621266427718038E-2</v>
      </c>
      <c r="J267" s="394">
        <v>203</v>
      </c>
      <c r="K267" s="448">
        <v>0.24253285543608125</v>
      </c>
      <c r="L267" s="449">
        <v>0.94753086419753085</v>
      </c>
      <c r="M267" s="119"/>
    </row>
    <row r="268" spans="1:14" x14ac:dyDescent="0.2">
      <c r="B268" s="58"/>
      <c r="C268" s="405"/>
      <c r="D268" s="485" t="s">
        <v>5</v>
      </c>
      <c r="E268" s="447">
        <v>898</v>
      </c>
      <c r="F268" s="394">
        <v>585</v>
      </c>
      <c r="G268" s="448">
        <v>0.65144766146993316</v>
      </c>
      <c r="H268" s="394">
        <v>62</v>
      </c>
      <c r="I268" s="448">
        <v>6.9042316258351888E-2</v>
      </c>
      <c r="J268" s="394">
        <v>251</v>
      </c>
      <c r="K268" s="448">
        <v>0.2795100222717149</v>
      </c>
      <c r="L268" s="449">
        <v>0.90519877675840976</v>
      </c>
      <c r="M268" s="119"/>
    </row>
    <row r="269" spans="1:14" x14ac:dyDescent="0.2">
      <c r="B269" s="58"/>
      <c r="C269" s="405"/>
      <c r="D269" s="485" t="s">
        <v>6</v>
      </c>
      <c r="E269" s="447">
        <v>870</v>
      </c>
      <c r="F269" s="394">
        <v>598</v>
      </c>
      <c r="G269" s="448">
        <v>0.68735632183908046</v>
      </c>
      <c r="H269" s="394">
        <v>69</v>
      </c>
      <c r="I269" s="448">
        <v>7.9310344827586213E-2</v>
      </c>
      <c r="J269" s="394">
        <v>203</v>
      </c>
      <c r="K269" s="448">
        <v>0.23333333333333334</v>
      </c>
      <c r="L269" s="449">
        <v>0.89807976366322007</v>
      </c>
      <c r="M269" s="119"/>
    </row>
    <row r="270" spans="1:14" s="58" customFormat="1" ht="26.25" customHeight="1" x14ac:dyDescent="0.2">
      <c r="A270" s="56"/>
      <c r="B270" s="75"/>
      <c r="C270" s="72">
        <v>2015</v>
      </c>
      <c r="D270" s="446" t="s">
        <v>25</v>
      </c>
      <c r="E270" s="447">
        <v>817</v>
      </c>
      <c r="F270" s="394">
        <v>540</v>
      </c>
      <c r="G270" s="448">
        <v>0.66095471236230108</v>
      </c>
      <c r="H270" s="394">
        <v>60</v>
      </c>
      <c r="I270" s="448">
        <v>7.3439412484700123E-2</v>
      </c>
      <c r="J270" s="394">
        <v>217</v>
      </c>
      <c r="K270" s="448">
        <v>0.26560587515299877</v>
      </c>
      <c r="L270" s="449">
        <v>0.90275526742301448</v>
      </c>
      <c r="M270" s="119"/>
      <c r="N270" s="52"/>
    </row>
    <row r="271" spans="1:14" s="58" customFormat="1" x14ac:dyDescent="0.2">
      <c r="A271" s="56"/>
      <c r="B271" s="75"/>
      <c r="C271" s="72"/>
      <c r="D271" s="446" t="s">
        <v>73</v>
      </c>
      <c r="E271" s="447">
        <v>808</v>
      </c>
      <c r="F271" s="394">
        <v>535</v>
      </c>
      <c r="G271" s="448">
        <v>0.66212871287128716</v>
      </c>
      <c r="H271" s="394">
        <v>55</v>
      </c>
      <c r="I271" s="448">
        <v>6.8069306930693074E-2</v>
      </c>
      <c r="J271" s="394">
        <v>218</v>
      </c>
      <c r="K271" s="448">
        <v>0.26980198019801982</v>
      </c>
      <c r="L271" s="449">
        <v>0.90878938640132678</v>
      </c>
      <c r="M271" s="119"/>
      <c r="N271" s="52"/>
    </row>
    <row r="272" spans="1:14" s="58" customFormat="1" x14ac:dyDescent="0.2">
      <c r="A272" s="486"/>
      <c r="B272" s="75"/>
      <c r="C272" s="72"/>
      <c r="D272" s="446" t="s">
        <v>261</v>
      </c>
      <c r="E272" s="447">
        <v>840</v>
      </c>
      <c r="F272" s="394">
        <v>581</v>
      </c>
      <c r="G272" s="448">
        <v>0.69166666666666665</v>
      </c>
      <c r="H272" s="394">
        <v>32</v>
      </c>
      <c r="I272" s="448">
        <v>3.8095238095238099E-2</v>
      </c>
      <c r="J272" s="394">
        <v>227</v>
      </c>
      <c r="K272" s="448">
        <v>0.27023809523809522</v>
      </c>
      <c r="L272" s="449">
        <v>0.94847020933977466</v>
      </c>
      <c r="M272" s="119"/>
      <c r="N272" s="52"/>
    </row>
    <row r="273" spans="1:14" s="58" customFormat="1" x14ac:dyDescent="0.2">
      <c r="A273" s="486"/>
      <c r="B273" s="75"/>
      <c r="C273" s="72"/>
      <c r="D273" s="446" t="s">
        <v>262</v>
      </c>
      <c r="E273" s="447">
        <v>833</v>
      </c>
      <c r="F273" s="394">
        <v>583</v>
      </c>
      <c r="G273" s="448">
        <v>0.69987995198079234</v>
      </c>
      <c r="H273" s="394">
        <v>56</v>
      </c>
      <c r="I273" s="448">
        <v>6.7226890756302518E-2</v>
      </c>
      <c r="J273" s="394">
        <v>194</v>
      </c>
      <c r="K273" s="448">
        <v>0.23289315726290516</v>
      </c>
      <c r="L273" s="449">
        <v>0.91344667697063375</v>
      </c>
      <c r="M273" s="119"/>
      <c r="N273" s="52"/>
    </row>
    <row r="274" spans="1:14" ht="26.25" customHeight="1" x14ac:dyDescent="0.2">
      <c r="A274" s="56"/>
      <c r="B274" s="75"/>
      <c r="C274" s="405">
        <v>2016</v>
      </c>
      <c r="D274" s="446" t="s">
        <v>25</v>
      </c>
      <c r="E274" s="447">
        <v>879</v>
      </c>
      <c r="F274" s="394">
        <v>625</v>
      </c>
      <c r="G274" s="448">
        <v>0.71103526734926048</v>
      </c>
      <c r="H274" s="394">
        <v>50</v>
      </c>
      <c r="I274" s="448">
        <v>5.6882821387940839E-2</v>
      </c>
      <c r="J274" s="394">
        <v>204</v>
      </c>
      <c r="K274" s="448">
        <v>0.23208191126279865</v>
      </c>
      <c r="L274" s="449">
        <v>0.92743105950653115</v>
      </c>
      <c r="M274" s="119"/>
    </row>
    <row r="275" spans="1:14" s="98" customFormat="1" x14ac:dyDescent="0.2">
      <c r="A275" s="466"/>
      <c r="B275" s="451"/>
      <c r="D275" s="446" t="s">
        <v>73</v>
      </c>
      <c r="E275" s="447">
        <v>948</v>
      </c>
      <c r="F275" s="394">
        <v>610</v>
      </c>
      <c r="G275" s="448">
        <v>0.64345991561181437</v>
      </c>
      <c r="H275" s="394">
        <v>99</v>
      </c>
      <c r="I275" s="448">
        <v>0.10443037974683544</v>
      </c>
      <c r="J275" s="394">
        <v>239</v>
      </c>
      <c r="K275" s="448">
        <v>0.25210970464135019</v>
      </c>
      <c r="L275" s="449">
        <v>0.86230876216968011</v>
      </c>
      <c r="M275" s="452"/>
      <c r="N275" s="52"/>
    </row>
    <row r="276" spans="1:14" s="98" customFormat="1" x14ac:dyDescent="0.2">
      <c r="A276" s="466"/>
      <c r="B276" s="451"/>
      <c r="D276" s="446" t="s">
        <v>261</v>
      </c>
      <c r="E276" s="447">
        <v>1001</v>
      </c>
      <c r="F276" s="394">
        <v>619</v>
      </c>
      <c r="G276" s="448">
        <v>0.61838161838161843</v>
      </c>
      <c r="H276" s="394">
        <v>99</v>
      </c>
      <c r="I276" s="448">
        <v>9.8901098901098897E-2</v>
      </c>
      <c r="J276" s="394">
        <v>283</v>
      </c>
      <c r="K276" s="448">
        <v>0.28271728271728269</v>
      </c>
      <c r="L276" s="449">
        <v>0.86456908344733241</v>
      </c>
      <c r="M276" s="452"/>
      <c r="N276" s="52"/>
    </row>
    <row r="277" spans="1:14" s="98" customFormat="1" ht="14.25" x14ac:dyDescent="0.2">
      <c r="A277" s="466"/>
      <c r="B277" s="453" t="s">
        <v>263</v>
      </c>
      <c r="C277" s="487"/>
      <c r="D277" s="488" t="s">
        <v>264</v>
      </c>
      <c r="E277" s="489">
        <v>1026</v>
      </c>
      <c r="F277" s="490">
        <v>780</v>
      </c>
      <c r="G277" s="491">
        <v>0.76023391812865493</v>
      </c>
      <c r="H277" s="490">
        <v>54</v>
      </c>
      <c r="I277" s="491">
        <v>5.2631578947368418E-2</v>
      </c>
      <c r="J277" s="490">
        <v>192</v>
      </c>
      <c r="K277" s="491">
        <v>0.1871345029239766</v>
      </c>
      <c r="L277" s="492">
        <v>0.93525179856115104</v>
      </c>
      <c r="M277" s="452"/>
    </row>
    <row r="278" spans="1:14" s="98" customFormat="1" ht="26.25" customHeight="1" x14ac:dyDescent="0.2">
      <c r="A278" s="466"/>
      <c r="B278" s="451"/>
      <c r="C278" s="494">
        <v>2017</v>
      </c>
      <c r="D278" s="495" t="s">
        <v>265</v>
      </c>
      <c r="E278" s="496">
        <v>899</v>
      </c>
      <c r="F278" s="497">
        <v>732</v>
      </c>
      <c r="G278" s="498">
        <v>0.81423804226918794</v>
      </c>
      <c r="H278" s="497">
        <v>3</v>
      </c>
      <c r="I278" s="499">
        <v>3.3370411568409346E-3</v>
      </c>
      <c r="J278" s="497">
        <v>164</v>
      </c>
      <c r="K278" s="498">
        <v>0.18242491657397109</v>
      </c>
      <c r="L278" s="499">
        <v>0.99591836734693873</v>
      </c>
      <c r="M278" s="452"/>
    </row>
    <row r="279" spans="1:14" ht="26.25" customHeight="1" x14ac:dyDescent="0.2">
      <c r="B279" s="75" t="s">
        <v>275</v>
      </c>
      <c r="C279" s="72">
        <v>2013</v>
      </c>
      <c r="D279" s="72"/>
      <c r="E279" s="447">
        <v>1464</v>
      </c>
      <c r="F279" s="394">
        <v>1173</v>
      </c>
      <c r="G279" s="448">
        <v>0.80122950819672134</v>
      </c>
      <c r="H279" s="394">
        <v>78</v>
      </c>
      <c r="I279" s="448">
        <v>5.3278688524590161E-2</v>
      </c>
      <c r="J279" s="394">
        <v>213</v>
      </c>
      <c r="K279" s="448">
        <v>0.14549180327868852</v>
      </c>
      <c r="L279" s="449">
        <v>0.93819334389857378</v>
      </c>
      <c r="M279" s="119"/>
    </row>
    <row r="280" spans="1:14" x14ac:dyDescent="0.2">
      <c r="B280" s="75"/>
      <c r="C280" s="72">
        <v>2014</v>
      </c>
      <c r="D280" s="72"/>
      <c r="E280" s="447">
        <v>1603</v>
      </c>
      <c r="F280" s="394">
        <v>1178</v>
      </c>
      <c r="G280" s="448">
        <v>0.73487211478477854</v>
      </c>
      <c r="H280" s="394">
        <v>100</v>
      </c>
      <c r="I280" s="448">
        <v>6.2383031815346227E-2</v>
      </c>
      <c r="J280" s="394">
        <v>325</v>
      </c>
      <c r="K280" s="448">
        <v>0.20274485339987525</v>
      </c>
      <c r="L280" s="449">
        <v>0.92242048099301788</v>
      </c>
      <c r="M280" s="119"/>
    </row>
    <row r="281" spans="1:14" x14ac:dyDescent="0.2">
      <c r="B281" s="75"/>
      <c r="C281" s="72">
        <v>2015</v>
      </c>
      <c r="D281" s="72"/>
      <c r="E281" s="447">
        <v>1564</v>
      </c>
      <c r="F281" s="394">
        <v>1092</v>
      </c>
      <c r="G281" s="448">
        <v>0.69820971867007675</v>
      </c>
      <c r="H281" s="394">
        <v>81</v>
      </c>
      <c r="I281" s="448">
        <v>5.1790281329923277E-2</v>
      </c>
      <c r="J281" s="394">
        <v>391</v>
      </c>
      <c r="K281" s="448">
        <v>0.25</v>
      </c>
      <c r="L281" s="449">
        <v>0.93176074136478515</v>
      </c>
      <c r="M281" s="119"/>
    </row>
    <row r="282" spans="1:14" ht="14.25" x14ac:dyDescent="0.2">
      <c r="B282" s="75"/>
      <c r="C282" s="479" t="s">
        <v>260</v>
      </c>
      <c r="D282" s="480"/>
      <c r="E282" s="481">
        <v>1391</v>
      </c>
      <c r="F282" s="482">
        <v>995</v>
      </c>
      <c r="G282" s="483">
        <v>0.71531272465851903</v>
      </c>
      <c r="H282" s="482">
        <v>108</v>
      </c>
      <c r="I282" s="483">
        <v>7.7641984184040252E-2</v>
      </c>
      <c r="J282" s="482">
        <v>288</v>
      </c>
      <c r="K282" s="483">
        <v>0.20704529115744069</v>
      </c>
      <c r="L282" s="484">
        <v>0.90357142857142858</v>
      </c>
      <c r="M282" s="119"/>
    </row>
    <row r="283" spans="1:14" ht="26.25" customHeight="1" x14ac:dyDescent="0.2">
      <c r="B283" s="58"/>
      <c r="C283" s="405">
        <v>2014</v>
      </c>
      <c r="D283" s="485" t="s">
        <v>7</v>
      </c>
      <c r="E283" s="447">
        <v>406</v>
      </c>
      <c r="F283" s="394">
        <v>309</v>
      </c>
      <c r="G283" s="448">
        <v>0.76108374384236455</v>
      </c>
      <c r="H283" s="394">
        <v>19</v>
      </c>
      <c r="I283" s="448">
        <v>4.6798029556650245E-2</v>
      </c>
      <c r="J283" s="394">
        <v>78</v>
      </c>
      <c r="K283" s="448">
        <v>0.19211822660098521</v>
      </c>
      <c r="L283" s="449">
        <v>0.94259818731117817</v>
      </c>
      <c r="M283" s="119"/>
    </row>
    <row r="284" spans="1:14" x14ac:dyDescent="0.2">
      <c r="B284" s="58"/>
      <c r="C284" s="405"/>
      <c r="D284" s="485" t="s">
        <v>4</v>
      </c>
      <c r="E284" s="447">
        <v>381</v>
      </c>
      <c r="F284" s="394">
        <v>275</v>
      </c>
      <c r="G284" s="448">
        <v>0.72178477690288712</v>
      </c>
      <c r="H284" s="394">
        <v>16</v>
      </c>
      <c r="I284" s="448">
        <v>4.1994750656167978E-2</v>
      </c>
      <c r="J284" s="394">
        <v>90</v>
      </c>
      <c r="K284" s="448">
        <v>0.23622047244094488</v>
      </c>
      <c r="L284" s="449">
        <v>0.94539249146757687</v>
      </c>
      <c r="M284" s="119"/>
    </row>
    <row r="285" spans="1:14" x14ac:dyDescent="0.2">
      <c r="A285" s="421"/>
      <c r="B285" s="58"/>
      <c r="C285" s="405"/>
      <c r="D285" s="485" t="s">
        <v>5</v>
      </c>
      <c r="E285" s="447">
        <v>438</v>
      </c>
      <c r="F285" s="394">
        <v>301</v>
      </c>
      <c r="G285" s="448">
        <v>0.68721461187214616</v>
      </c>
      <c r="H285" s="394">
        <v>33</v>
      </c>
      <c r="I285" s="448">
        <v>7.5342465753424653E-2</v>
      </c>
      <c r="J285" s="394">
        <v>104</v>
      </c>
      <c r="K285" s="448">
        <v>0.23744292237442921</v>
      </c>
      <c r="L285" s="449">
        <v>0.9011976047904191</v>
      </c>
      <c r="M285" s="119"/>
    </row>
    <row r="286" spans="1:14" x14ac:dyDescent="0.2">
      <c r="B286" s="58"/>
      <c r="C286" s="405"/>
      <c r="D286" s="485" t="s">
        <v>6</v>
      </c>
      <c r="E286" s="447">
        <v>378</v>
      </c>
      <c r="F286" s="394">
        <v>293</v>
      </c>
      <c r="G286" s="448">
        <v>0.77513227513227512</v>
      </c>
      <c r="H286" s="394">
        <v>32</v>
      </c>
      <c r="I286" s="448">
        <v>8.4656084656084651E-2</v>
      </c>
      <c r="J286" s="394">
        <v>53</v>
      </c>
      <c r="K286" s="448">
        <v>0.1402116402116402</v>
      </c>
      <c r="L286" s="449">
        <v>0.90332326283987907</v>
      </c>
      <c r="M286" s="119"/>
    </row>
    <row r="287" spans="1:14" ht="26.25" customHeight="1" x14ac:dyDescent="0.2">
      <c r="B287" s="75"/>
      <c r="C287" s="405">
        <v>2015</v>
      </c>
      <c r="D287" s="446" t="s">
        <v>25</v>
      </c>
      <c r="E287" s="447">
        <v>419</v>
      </c>
      <c r="F287" s="394">
        <v>275</v>
      </c>
      <c r="G287" s="448">
        <v>0.65632458233890212</v>
      </c>
      <c r="H287" s="394">
        <v>23</v>
      </c>
      <c r="I287" s="448">
        <v>5.4892601431980909E-2</v>
      </c>
      <c r="J287" s="394">
        <v>121</v>
      </c>
      <c r="K287" s="448">
        <v>0.28878281622911695</v>
      </c>
      <c r="L287" s="449">
        <v>0.92358803986710969</v>
      </c>
      <c r="M287" s="119"/>
    </row>
    <row r="288" spans="1:14" x14ac:dyDescent="0.2">
      <c r="B288" s="75"/>
      <c r="C288" s="405"/>
      <c r="D288" s="446" t="s">
        <v>73</v>
      </c>
      <c r="E288" s="447">
        <v>364</v>
      </c>
      <c r="F288" s="394">
        <v>251</v>
      </c>
      <c r="G288" s="448">
        <v>0.68956043956043955</v>
      </c>
      <c r="H288" s="394">
        <v>17</v>
      </c>
      <c r="I288" s="448">
        <v>4.6703296703296704E-2</v>
      </c>
      <c r="J288" s="394">
        <v>96</v>
      </c>
      <c r="K288" s="448">
        <v>0.26373626373626374</v>
      </c>
      <c r="L288" s="449">
        <v>0.9375</v>
      </c>
      <c r="M288" s="119"/>
    </row>
    <row r="289" spans="1:14" x14ac:dyDescent="0.2">
      <c r="A289" s="486"/>
      <c r="B289" s="75"/>
      <c r="C289" s="405"/>
      <c r="D289" s="446" t="s">
        <v>261</v>
      </c>
      <c r="E289" s="447">
        <v>405</v>
      </c>
      <c r="F289" s="394">
        <v>290</v>
      </c>
      <c r="G289" s="448">
        <v>0.71604938271604934</v>
      </c>
      <c r="H289" s="394">
        <v>16</v>
      </c>
      <c r="I289" s="448">
        <v>3.9506172839506172E-2</v>
      </c>
      <c r="J289" s="394">
        <v>99</v>
      </c>
      <c r="K289" s="448">
        <v>0.24444444444444444</v>
      </c>
      <c r="L289" s="449">
        <v>0.94805194805194803</v>
      </c>
      <c r="M289" s="119"/>
    </row>
    <row r="290" spans="1:14" x14ac:dyDescent="0.2">
      <c r="A290" s="486"/>
      <c r="B290" s="75"/>
      <c r="C290" s="405"/>
      <c r="D290" s="446" t="s">
        <v>262</v>
      </c>
      <c r="E290" s="447">
        <v>376</v>
      </c>
      <c r="F290" s="394">
        <v>276</v>
      </c>
      <c r="G290" s="448">
        <v>0.73404255319148937</v>
      </c>
      <c r="H290" s="394">
        <v>25</v>
      </c>
      <c r="I290" s="448">
        <v>6.6489361702127658E-2</v>
      </c>
      <c r="J290" s="394">
        <v>75</v>
      </c>
      <c r="K290" s="448">
        <v>0.19946808510638298</v>
      </c>
      <c r="L290" s="449">
        <v>0.9183006535947712</v>
      </c>
      <c r="M290" s="119"/>
    </row>
    <row r="291" spans="1:14" ht="26.25" customHeight="1" x14ac:dyDescent="0.2">
      <c r="B291" s="75"/>
      <c r="C291" s="405">
        <v>2016</v>
      </c>
      <c r="D291" s="446" t="s">
        <v>25</v>
      </c>
      <c r="E291" s="447">
        <v>388</v>
      </c>
      <c r="F291" s="394">
        <v>290</v>
      </c>
      <c r="G291" s="448">
        <v>0.74742268041237114</v>
      </c>
      <c r="H291" s="394">
        <v>21</v>
      </c>
      <c r="I291" s="448">
        <v>5.4123711340206188E-2</v>
      </c>
      <c r="J291" s="394">
        <v>77</v>
      </c>
      <c r="K291" s="448">
        <v>0.19845360824742267</v>
      </c>
      <c r="L291" s="449">
        <v>0.93312101910828016</v>
      </c>
      <c r="M291" s="119"/>
    </row>
    <row r="292" spans="1:14" s="98" customFormat="1" x14ac:dyDescent="0.2">
      <c r="B292" s="463"/>
      <c r="D292" s="446" t="s">
        <v>73</v>
      </c>
      <c r="E292" s="447">
        <v>359</v>
      </c>
      <c r="F292" s="394">
        <v>259</v>
      </c>
      <c r="G292" s="448">
        <v>0.7214484679665738</v>
      </c>
      <c r="H292" s="394">
        <v>33</v>
      </c>
      <c r="I292" s="448">
        <v>9.1922005571030641E-2</v>
      </c>
      <c r="J292" s="394">
        <v>67</v>
      </c>
      <c r="K292" s="448">
        <v>0.18662952646239556</v>
      </c>
      <c r="L292" s="449">
        <v>0.88963210702341144</v>
      </c>
      <c r="M292" s="452"/>
      <c r="N292" s="52"/>
    </row>
    <row r="293" spans="1:14" s="98" customFormat="1" x14ac:dyDescent="0.2">
      <c r="B293" s="463"/>
      <c r="D293" s="446" t="s">
        <v>261</v>
      </c>
      <c r="E293" s="447">
        <v>364</v>
      </c>
      <c r="F293" s="394">
        <v>230</v>
      </c>
      <c r="G293" s="448">
        <v>0.63186813186813184</v>
      </c>
      <c r="H293" s="394">
        <v>33</v>
      </c>
      <c r="I293" s="448">
        <v>9.0659340659340656E-2</v>
      </c>
      <c r="J293" s="394">
        <v>101</v>
      </c>
      <c r="K293" s="448">
        <v>0.27747252747252749</v>
      </c>
      <c r="L293" s="449">
        <v>0.87777777777777777</v>
      </c>
      <c r="M293" s="452"/>
      <c r="N293" s="52"/>
    </row>
    <row r="294" spans="1:14" s="98" customFormat="1" ht="14.25" x14ac:dyDescent="0.2">
      <c r="B294" s="453" t="s">
        <v>263</v>
      </c>
      <c r="C294" s="487"/>
      <c r="D294" s="488" t="s">
        <v>264</v>
      </c>
      <c r="E294" s="489">
        <v>280</v>
      </c>
      <c r="F294" s="490">
        <v>216</v>
      </c>
      <c r="G294" s="491">
        <v>0.77142857142857146</v>
      </c>
      <c r="H294" s="490">
        <v>21</v>
      </c>
      <c r="I294" s="491">
        <v>7.4999999999999997E-2</v>
      </c>
      <c r="J294" s="490">
        <v>43</v>
      </c>
      <c r="K294" s="491">
        <v>0.15357142857142858</v>
      </c>
      <c r="L294" s="492">
        <v>0.91139240506329111</v>
      </c>
      <c r="M294" s="452"/>
    </row>
    <row r="295" spans="1:14" s="98" customFormat="1" ht="26.25" customHeight="1" x14ac:dyDescent="0.2">
      <c r="B295" s="463"/>
      <c r="C295" s="494">
        <v>2017</v>
      </c>
      <c r="D295" s="495" t="s">
        <v>265</v>
      </c>
      <c r="E295" s="496">
        <v>238</v>
      </c>
      <c r="F295" s="497">
        <v>203</v>
      </c>
      <c r="G295" s="498">
        <v>0.8529411764705882</v>
      </c>
      <c r="H295" s="497">
        <v>2</v>
      </c>
      <c r="I295" s="498">
        <v>8.4033613445378148E-3</v>
      </c>
      <c r="J295" s="497">
        <v>33</v>
      </c>
      <c r="K295" s="498">
        <v>0.13865546218487396</v>
      </c>
      <c r="L295" s="499">
        <v>0.99024390243902438</v>
      </c>
      <c r="M295" s="452"/>
    </row>
    <row r="296" spans="1:14" ht="26.25" customHeight="1" x14ac:dyDescent="0.2">
      <c r="B296" s="75" t="s">
        <v>276</v>
      </c>
      <c r="C296" s="72">
        <v>2013</v>
      </c>
      <c r="D296" s="72"/>
      <c r="E296" s="447">
        <v>1057</v>
      </c>
      <c r="F296" s="394">
        <v>755</v>
      </c>
      <c r="G296" s="448">
        <v>0.7142857142857143</v>
      </c>
      <c r="H296" s="394">
        <v>45</v>
      </c>
      <c r="I296" s="448">
        <v>4.2573320719016081E-2</v>
      </c>
      <c r="J296" s="394">
        <v>257</v>
      </c>
      <c r="K296" s="448">
        <v>0.24314096499526963</v>
      </c>
      <c r="L296" s="449">
        <v>0.94458128078817738</v>
      </c>
      <c r="M296" s="119"/>
    </row>
    <row r="297" spans="1:14" ht="12.75" customHeight="1" x14ac:dyDescent="0.2">
      <c r="B297" s="75"/>
      <c r="C297" s="72">
        <v>2014</v>
      </c>
      <c r="D297" s="72"/>
      <c r="E297" s="447">
        <v>1036</v>
      </c>
      <c r="F297" s="394">
        <v>628</v>
      </c>
      <c r="G297" s="448">
        <v>0.60617760617760619</v>
      </c>
      <c r="H297" s="394">
        <v>69</v>
      </c>
      <c r="I297" s="448">
        <v>6.6602316602316608E-2</v>
      </c>
      <c r="J297" s="394">
        <v>339</v>
      </c>
      <c r="K297" s="448">
        <v>0.32722007722007723</v>
      </c>
      <c r="L297" s="449">
        <v>0.90322580645161299</v>
      </c>
      <c r="M297" s="119"/>
    </row>
    <row r="298" spans="1:14" ht="12.75" customHeight="1" x14ac:dyDescent="0.2">
      <c r="B298" s="75"/>
      <c r="C298" s="72">
        <v>2015</v>
      </c>
      <c r="D298" s="72"/>
      <c r="E298" s="447">
        <v>867</v>
      </c>
      <c r="F298" s="394">
        <v>529</v>
      </c>
      <c r="G298" s="448">
        <v>0.61014994232987307</v>
      </c>
      <c r="H298" s="394">
        <v>55</v>
      </c>
      <c r="I298" s="448">
        <v>6.3437139561707032E-2</v>
      </c>
      <c r="J298" s="394">
        <v>283</v>
      </c>
      <c r="K298" s="448">
        <v>0.32641291810841983</v>
      </c>
      <c r="L298" s="449">
        <v>0.90878938640132678</v>
      </c>
      <c r="M298" s="119"/>
    </row>
    <row r="299" spans="1:14" ht="12.75" customHeight="1" x14ac:dyDescent="0.2">
      <c r="B299" s="75"/>
      <c r="C299" s="479" t="s">
        <v>260</v>
      </c>
      <c r="D299" s="480"/>
      <c r="E299" s="481">
        <v>1119</v>
      </c>
      <c r="F299" s="482">
        <v>697</v>
      </c>
      <c r="G299" s="483">
        <v>0.62287756925826632</v>
      </c>
      <c r="H299" s="482">
        <v>91</v>
      </c>
      <c r="I299" s="483">
        <v>8.1322609472743515E-2</v>
      </c>
      <c r="J299" s="482">
        <v>331</v>
      </c>
      <c r="K299" s="483">
        <v>0.29579982126899018</v>
      </c>
      <c r="L299" s="484">
        <v>0.88582183186951069</v>
      </c>
      <c r="M299" s="119"/>
    </row>
    <row r="300" spans="1:14" ht="26.25" customHeight="1" x14ac:dyDescent="0.2">
      <c r="B300" s="75"/>
      <c r="C300" s="405">
        <v>2014</v>
      </c>
      <c r="D300" s="485" t="s">
        <v>7</v>
      </c>
      <c r="E300" s="447">
        <v>300</v>
      </c>
      <c r="F300" s="394">
        <v>196</v>
      </c>
      <c r="G300" s="448">
        <v>0.65333333333333332</v>
      </c>
      <c r="H300" s="394">
        <v>20</v>
      </c>
      <c r="I300" s="448">
        <v>6.6666666666666666E-2</v>
      </c>
      <c r="J300" s="394">
        <v>84</v>
      </c>
      <c r="K300" s="448">
        <v>0.28000000000000003</v>
      </c>
      <c r="L300" s="449">
        <v>0.90909090909090906</v>
      </c>
      <c r="M300" s="119"/>
    </row>
    <row r="301" spans="1:14" x14ac:dyDescent="0.2">
      <c r="B301" s="75"/>
      <c r="C301" s="405"/>
      <c r="D301" s="485" t="s">
        <v>4</v>
      </c>
      <c r="E301" s="447">
        <v>241</v>
      </c>
      <c r="F301" s="394">
        <v>153</v>
      </c>
      <c r="G301" s="448">
        <v>0.63485477178423233</v>
      </c>
      <c r="H301" s="394">
        <v>11</v>
      </c>
      <c r="I301" s="448">
        <v>4.5643153526970952E-2</v>
      </c>
      <c r="J301" s="394">
        <v>77</v>
      </c>
      <c r="K301" s="448">
        <v>0.31950207468879666</v>
      </c>
      <c r="L301" s="449">
        <v>0.93641618497109835</v>
      </c>
      <c r="M301" s="119"/>
    </row>
    <row r="302" spans="1:14" x14ac:dyDescent="0.2">
      <c r="B302" s="75"/>
      <c r="C302" s="405"/>
      <c r="D302" s="485" t="s">
        <v>5</v>
      </c>
      <c r="E302" s="447">
        <v>232</v>
      </c>
      <c r="F302" s="394">
        <v>136</v>
      </c>
      <c r="G302" s="448">
        <v>0.58620689655172409</v>
      </c>
      <c r="H302" s="394">
        <v>13</v>
      </c>
      <c r="I302" s="448">
        <v>5.6034482758620691E-2</v>
      </c>
      <c r="J302" s="394">
        <v>83</v>
      </c>
      <c r="K302" s="448">
        <v>0.35775862068965519</v>
      </c>
      <c r="L302" s="449">
        <v>0.91447368421052633</v>
      </c>
      <c r="M302" s="119"/>
    </row>
    <row r="303" spans="1:14" x14ac:dyDescent="0.2">
      <c r="B303" s="75"/>
      <c r="C303" s="405"/>
      <c r="D303" s="485" t="s">
        <v>6</v>
      </c>
      <c r="E303" s="447">
        <v>263</v>
      </c>
      <c r="F303" s="394">
        <v>143</v>
      </c>
      <c r="G303" s="448">
        <v>0.54372623574144485</v>
      </c>
      <c r="H303" s="394">
        <v>25</v>
      </c>
      <c r="I303" s="448">
        <v>9.5057034220532313E-2</v>
      </c>
      <c r="J303" s="394">
        <v>95</v>
      </c>
      <c r="K303" s="448">
        <v>0.36121673003802279</v>
      </c>
      <c r="L303" s="449">
        <v>0.85119047619047616</v>
      </c>
      <c r="M303" s="119"/>
    </row>
    <row r="304" spans="1:14" ht="26.25" customHeight="1" x14ac:dyDescent="0.2">
      <c r="B304" s="75"/>
      <c r="C304" s="405">
        <v>2015</v>
      </c>
      <c r="D304" s="446" t="s">
        <v>25</v>
      </c>
      <c r="E304" s="447">
        <v>185</v>
      </c>
      <c r="F304" s="394">
        <v>116</v>
      </c>
      <c r="G304" s="448">
        <v>0.62702702702702706</v>
      </c>
      <c r="H304" s="394">
        <v>17</v>
      </c>
      <c r="I304" s="448">
        <v>9.1891891891891897E-2</v>
      </c>
      <c r="J304" s="394">
        <v>52</v>
      </c>
      <c r="K304" s="448">
        <v>0.2810810810810811</v>
      </c>
      <c r="L304" s="449">
        <v>0.87943262411347523</v>
      </c>
      <c r="M304" s="119"/>
    </row>
    <row r="305" spans="1:14" x14ac:dyDescent="0.2">
      <c r="B305" s="75"/>
      <c r="C305" s="405"/>
      <c r="D305" s="446" t="s">
        <v>73</v>
      </c>
      <c r="E305" s="447">
        <v>224</v>
      </c>
      <c r="F305" s="394">
        <v>127</v>
      </c>
      <c r="G305" s="448">
        <v>0.5669642857142857</v>
      </c>
      <c r="H305" s="394">
        <v>19</v>
      </c>
      <c r="I305" s="448">
        <v>8.4821428571428575E-2</v>
      </c>
      <c r="J305" s="394">
        <v>78</v>
      </c>
      <c r="K305" s="448">
        <v>0.3482142857142857</v>
      </c>
      <c r="L305" s="449">
        <v>0.875</v>
      </c>
      <c r="M305" s="119"/>
    </row>
    <row r="306" spans="1:14" x14ac:dyDescent="0.2">
      <c r="A306" s="486"/>
      <c r="B306" s="75"/>
      <c r="C306" s="405"/>
      <c r="D306" s="446" t="s">
        <v>261</v>
      </c>
      <c r="E306" s="447">
        <v>244</v>
      </c>
      <c r="F306" s="394">
        <v>156</v>
      </c>
      <c r="G306" s="448">
        <v>0.63934426229508201</v>
      </c>
      <c r="H306" s="394">
        <v>8</v>
      </c>
      <c r="I306" s="448">
        <v>3.2786885245901641E-2</v>
      </c>
      <c r="J306" s="394">
        <v>80</v>
      </c>
      <c r="K306" s="448">
        <v>0.32786885245901637</v>
      </c>
      <c r="L306" s="449">
        <v>0.95238095238095244</v>
      </c>
      <c r="M306" s="119"/>
    </row>
    <row r="307" spans="1:14" x14ac:dyDescent="0.2">
      <c r="A307" s="486"/>
      <c r="B307" s="75"/>
      <c r="C307" s="405"/>
      <c r="D307" s="446" t="s">
        <v>262</v>
      </c>
      <c r="E307" s="447">
        <v>214</v>
      </c>
      <c r="F307" s="394">
        <v>130</v>
      </c>
      <c r="G307" s="448">
        <v>0.60747663551401865</v>
      </c>
      <c r="H307" s="394">
        <v>11</v>
      </c>
      <c r="I307" s="448">
        <v>5.1401869158878503E-2</v>
      </c>
      <c r="J307" s="394">
        <v>73</v>
      </c>
      <c r="K307" s="448">
        <v>0.34112149532710279</v>
      </c>
      <c r="L307" s="449">
        <v>0.92253521126760563</v>
      </c>
      <c r="M307" s="119"/>
    </row>
    <row r="308" spans="1:14" ht="26.25" customHeight="1" x14ac:dyDescent="0.2">
      <c r="B308" s="75"/>
      <c r="C308" s="405">
        <v>2016</v>
      </c>
      <c r="D308" s="446" t="s">
        <v>25</v>
      </c>
      <c r="E308" s="447">
        <v>255</v>
      </c>
      <c r="F308" s="394">
        <v>166</v>
      </c>
      <c r="G308" s="448">
        <v>0.65098039215686276</v>
      </c>
      <c r="H308" s="394">
        <v>8</v>
      </c>
      <c r="I308" s="448">
        <v>3.1372549019607843E-2</v>
      </c>
      <c r="J308" s="394">
        <v>81</v>
      </c>
      <c r="K308" s="448">
        <v>0.31764705882352939</v>
      </c>
      <c r="L308" s="449">
        <v>0.9555555555555556</v>
      </c>
      <c r="M308" s="119"/>
    </row>
    <row r="309" spans="1:14" s="98" customFormat="1" x14ac:dyDescent="0.2">
      <c r="B309" s="463"/>
      <c r="D309" s="446" t="s">
        <v>73</v>
      </c>
      <c r="E309" s="447">
        <v>299</v>
      </c>
      <c r="F309" s="394">
        <v>161</v>
      </c>
      <c r="G309" s="448">
        <v>0.53846153846153844</v>
      </c>
      <c r="H309" s="394">
        <v>38</v>
      </c>
      <c r="I309" s="448">
        <v>0.12709030100334448</v>
      </c>
      <c r="J309" s="394">
        <v>100</v>
      </c>
      <c r="K309" s="448">
        <v>0.33444816053511706</v>
      </c>
      <c r="L309" s="449">
        <v>0.81094527363184088</v>
      </c>
      <c r="M309" s="452"/>
      <c r="N309" s="52"/>
    </row>
    <row r="310" spans="1:14" s="98" customFormat="1" x14ac:dyDescent="0.2">
      <c r="B310" s="463"/>
      <c r="D310" s="446" t="s">
        <v>261</v>
      </c>
      <c r="E310" s="447">
        <v>354</v>
      </c>
      <c r="F310" s="394">
        <v>213</v>
      </c>
      <c r="G310" s="448">
        <v>0.60169491525423724</v>
      </c>
      <c r="H310" s="394">
        <v>35</v>
      </c>
      <c r="I310" s="448">
        <v>9.8870056497175146E-2</v>
      </c>
      <c r="J310" s="394">
        <v>106</v>
      </c>
      <c r="K310" s="448">
        <v>0.29943502824858759</v>
      </c>
      <c r="L310" s="449">
        <v>0.85943775100401609</v>
      </c>
      <c r="M310" s="452"/>
      <c r="N310" s="52"/>
    </row>
    <row r="311" spans="1:14" s="98" customFormat="1" ht="14.25" x14ac:dyDescent="0.2">
      <c r="B311" s="453" t="s">
        <v>263</v>
      </c>
      <c r="C311" s="487"/>
      <c r="D311" s="488" t="s">
        <v>264</v>
      </c>
      <c r="E311" s="489">
        <v>211</v>
      </c>
      <c r="F311" s="490">
        <v>157</v>
      </c>
      <c r="G311" s="491">
        <v>0.74407582938388628</v>
      </c>
      <c r="H311" s="490">
        <v>10</v>
      </c>
      <c r="I311" s="491">
        <v>4.7393364928909949E-2</v>
      </c>
      <c r="J311" s="490">
        <v>44</v>
      </c>
      <c r="K311" s="491">
        <v>0.20853080568720378</v>
      </c>
      <c r="L311" s="492">
        <v>0.94011976047904189</v>
      </c>
      <c r="M311" s="452"/>
    </row>
    <row r="312" spans="1:14" s="98" customFormat="1" ht="26.25" customHeight="1" x14ac:dyDescent="0.2">
      <c r="B312" s="463"/>
      <c r="C312" s="494">
        <v>2017</v>
      </c>
      <c r="D312" s="495" t="s">
        <v>265</v>
      </c>
      <c r="E312" s="496">
        <v>187</v>
      </c>
      <c r="F312" s="497">
        <v>128</v>
      </c>
      <c r="G312" s="498">
        <v>0.68449197860962563</v>
      </c>
      <c r="H312" s="497">
        <v>0</v>
      </c>
      <c r="I312" s="498" t="s">
        <v>107</v>
      </c>
      <c r="J312" s="497">
        <v>59</v>
      </c>
      <c r="K312" s="498">
        <v>0.31550802139037432</v>
      </c>
      <c r="L312" s="499">
        <v>1</v>
      </c>
      <c r="M312" s="452"/>
    </row>
    <row r="313" spans="1:14" ht="26.25" customHeight="1" x14ac:dyDescent="0.2">
      <c r="B313" s="75" t="s">
        <v>277</v>
      </c>
      <c r="C313" s="72">
        <v>2013</v>
      </c>
      <c r="D313" s="72"/>
      <c r="E313" s="447">
        <v>773</v>
      </c>
      <c r="F313" s="394">
        <v>600</v>
      </c>
      <c r="G313" s="448">
        <v>0.77619663648124193</v>
      </c>
      <c r="H313" s="394">
        <v>48</v>
      </c>
      <c r="I313" s="448">
        <v>6.2095730918499355E-2</v>
      </c>
      <c r="J313" s="394">
        <v>125</v>
      </c>
      <c r="K313" s="448">
        <v>0.16170763260025872</v>
      </c>
      <c r="L313" s="449">
        <v>0.92660550458715596</v>
      </c>
      <c r="M313" s="119"/>
    </row>
    <row r="314" spans="1:14" x14ac:dyDescent="0.2">
      <c r="B314" s="75"/>
      <c r="C314" s="72">
        <v>2014</v>
      </c>
      <c r="D314" s="72"/>
      <c r="E314" s="447">
        <v>862</v>
      </c>
      <c r="F314" s="394">
        <v>616</v>
      </c>
      <c r="G314" s="448">
        <v>0.71461716937354991</v>
      </c>
      <c r="H314" s="394">
        <v>50</v>
      </c>
      <c r="I314" s="448">
        <v>5.8004640371229696E-2</v>
      </c>
      <c r="J314" s="394">
        <v>196</v>
      </c>
      <c r="K314" s="448">
        <v>0.22737819025522041</v>
      </c>
      <c r="L314" s="449">
        <v>0.92647058823529405</v>
      </c>
      <c r="M314" s="119"/>
    </row>
    <row r="315" spans="1:14" x14ac:dyDescent="0.2">
      <c r="B315" s="75"/>
      <c r="C315" s="72">
        <v>2015</v>
      </c>
      <c r="D315" s="72"/>
      <c r="E315" s="447">
        <v>845</v>
      </c>
      <c r="F315" s="394">
        <v>601</v>
      </c>
      <c r="G315" s="448">
        <v>0.71124260355029589</v>
      </c>
      <c r="H315" s="394">
        <v>65</v>
      </c>
      <c r="I315" s="448">
        <v>7.6923076923076927E-2</v>
      </c>
      <c r="J315" s="394">
        <v>179</v>
      </c>
      <c r="K315" s="448">
        <v>0.21183431952662721</v>
      </c>
      <c r="L315" s="449">
        <v>0.90427098674521356</v>
      </c>
      <c r="M315" s="119"/>
    </row>
    <row r="316" spans="1:14" ht="14.25" x14ac:dyDescent="0.2">
      <c r="B316" s="75"/>
      <c r="C316" s="479" t="s">
        <v>260</v>
      </c>
      <c r="D316" s="480"/>
      <c r="E316" s="481">
        <v>1087</v>
      </c>
      <c r="F316" s="482">
        <v>729</v>
      </c>
      <c r="G316" s="483">
        <v>0.67065317387304513</v>
      </c>
      <c r="H316" s="482">
        <v>98</v>
      </c>
      <c r="I316" s="483">
        <v>9.0156393744250232E-2</v>
      </c>
      <c r="J316" s="482">
        <v>260</v>
      </c>
      <c r="K316" s="483">
        <v>0.23919043238270468</v>
      </c>
      <c r="L316" s="484">
        <v>0.883054892601432</v>
      </c>
      <c r="M316" s="119"/>
    </row>
    <row r="317" spans="1:14" ht="26.25" customHeight="1" x14ac:dyDescent="0.2">
      <c r="B317" s="75"/>
      <c r="C317" s="405">
        <v>2014</v>
      </c>
      <c r="D317" s="485" t="s">
        <v>7</v>
      </c>
      <c r="E317" s="447">
        <v>204</v>
      </c>
      <c r="F317" s="394">
        <v>144</v>
      </c>
      <c r="G317" s="448">
        <v>0.70588235294117652</v>
      </c>
      <c r="H317" s="394">
        <v>15</v>
      </c>
      <c r="I317" s="448">
        <v>7.3529411764705885E-2</v>
      </c>
      <c r="J317" s="394">
        <v>45</v>
      </c>
      <c r="K317" s="448">
        <v>0.22058823529411764</v>
      </c>
      <c r="L317" s="449">
        <v>0.90740740740740744</v>
      </c>
      <c r="M317" s="119"/>
    </row>
    <row r="318" spans="1:14" x14ac:dyDescent="0.2">
      <c r="B318" s="75"/>
      <c r="C318" s="405"/>
      <c r="D318" s="485" t="s">
        <v>4</v>
      </c>
      <c r="E318" s="447">
        <v>213</v>
      </c>
      <c r="F318" s="394">
        <v>170</v>
      </c>
      <c r="G318" s="448">
        <v>0.7981220657276995</v>
      </c>
      <c r="H318" s="394">
        <v>7</v>
      </c>
      <c r="I318" s="448">
        <v>3.2863849765258218E-2</v>
      </c>
      <c r="J318" s="394">
        <v>36</v>
      </c>
      <c r="K318" s="448">
        <v>0.16901408450704225</v>
      </c>
      <c r="L318" s="449">
        <v>0.96111111111111114</v>
      </c>
      <c r="M318" s="119"/>
    </row>
    <row r="319" spans="1:14" x14ac:dyDescent="0.2">
      <c r="B319" s="75"/>
      <c r="C319" s="405"/>
      <c r="D319" s="485" t="s">
        <v>5</v>
      </c>
      <c r="E319" s="447">
        <v>222</v>
      </c>
      <c r="F319" s="394">
        <v>143</v>
      </c>
      <c r="G319" s="448">
        <v>0.64414414414414412</v>
      </c>
      <c r="H319" s="394">
        <v>16</v>
      </c>
      <c r="I319" s="448">
        <v>7.2072072072072071E-2</v>
      </c>
      <c r="J319" s="394">
        <v>63</v>
      </c>
      <c r="K319" s="448">
        <v>0.28378378378378377</v>
      </c>
      <c r="L319" s="449">
        <v>0.90184049079754602</v>
      </c>
      <c r="M319" s="119"/>
    </row>
    <row r="320" spans="1:14" x14ac:dyDescent="0.2">
      <c r="B320" s="75"/>
      <c r="C320" s="405"/>
      <c r="D320" s="485" t="s">
        <v>6</v>
      </c>
      <c r="E320" s="447">
        <v>223</v>
      </c>
      <c r="F320" s="394">
        <v>159</v>
      </c>
      <c r="G320" s="448">
        <v>0.71300448430493268</v>
      </c>
      <c r="H320" s="394">
        <v>12</v>
      </c>
      <c r="I320" s="448">
        <v>5.3811659192825115E-2</v>
      </c>
      <c r="J320" s="394">
        <v>52</v>
      </c>
      <c r="K320" s="448">
        <v>0.23318385650224216</v>
      </c>
      <c r="L320" s="449">
        <v>0.93142857142857138</v>
      </c>
      <c r="M320" s="119"/>
    </row>
    <row r="321" spans="1:18" ht="26.25" customHeight="1" x14ac:dyDescent="0.2">
      <c r="A321" s="58"/>
      <c r="B321" s="75"/>
      <c r="C321" s="405">
        <v>2015</v>
      </c>
      <c r="D321" s="446" t="s">
        <v>25</v>
      </c>
      <c r="E321" s="447">
        <v>208</v>
      </c>
      <c r="F321" s="394">
        <v>145</v>
      </c>
      <c r="G321" s="448">
        <v>0.69711538461538458</v>
      </c>
      <c r="H321" s="394">
        <v>19</v>
      </c>
      <c r="I321" s="448">
        <v>9.1346153846153841E-2</v>
      </c>
      <c r="J321" s="394">
        <v>44</v>
      </c>
      <c r="K321" s="448">
        <v>0.21153846153846154</v>
      </c>
      <c r="L321" s="449">
        <v>0.88823529411764712</v>
      </c>
      <c r="M321" s="119"/>
    </row>
    <row r="322" spans="1:18" x14ac:dyDescent="0.2">
      <c r="A322" s="58"/>
      <c r="B322" s="75"/>
      <c r="C322" s="405"/>
      <c r="D322" s="446" t="s">
        <v>73</v>
      </c>
      <c r="E322" s="447">
        <v>212</v>
      </c>
      <c r="F322" s="394">
        <v>152</v>
      </c>
      <c r="G322" s="448">
        <v>0.71698113207547165</v>
      </c>
      <c r="H322" s="394">
        <v>19</v>
      </c>
      <c r="I322" s="448">
        <v>8.9622641509433956E-2</v>
      </c>
      <c r="J322" s="394">
        <v>41</v>
      </c>
      <c r="K322" s="448">
        <v>0.19339622641509435</v>
      </c>
      <c r="L322" s="449">
        <v>0.89080459770114939</v>
      </c>
      <c r="M322" s="119"/>
    </row>
    <row r="323" spans="1:18" x14ac:dyDescent="0.2">
      <c r="A323" s="486"/>
      <c r="B323" s="75"/>
      <c r="C323" s="405"/>
      <c r="D323" s="446" t="s">
        <v>261</v>
      </c>
      <c r="E323" s="447">
        <v>182</v>
      </c>
      <c r="F323" s="394">
        <v>127</v>
      </c>
      <c r="G323" s="448">
        <v>0.69780219780219777</v>
      </c>
      <c r="H323" s="394">
        <v>7</v>
      </c>
      <c r="I323" s="448">
        <v>3.8461538461538464E-2</v>
      </c>
      <c r="J323" s="394">
        <v>48</v>
      </c>
      <c r="K323" s="448">
        <v>0.26373626373626374</v>
      </c>
      <c r="L323" s="449">
        <v>0.94852941176470595</v>
      </c>
      <c r="M323" s="119"/>
    </row>
    <row r="324" spans="1:18" x14ac:dyDescent="0.2">
      <c r="A324" s="486"/>
      <c r="B324" s="75"/>
      <c r="C324" s="405"/>
      <c r="D324" s="446" t="s">
        <v>262</v>
      </c>
      <c r="E324" s="447">
        <v>243</v>
      </c>
      <c r="F324" s="394">
        <v>177</v>
      </c>
      <c r="G324" s="448">
        <v>0.72839506172839508</v>
      </c>
      <c r="H324" s="394">
        <v>20</v>
      </c>
      <c r="I324" s="448">
        <v>8.2304526748971193E-2</v>
      </c>
      <c r="J324" s="394">
        <v>46</v>
      </c>
      <c r="K324" s="448">
        <v>0.18930041152263374</v>
      </c>
      <c r="L324" s="449">
        <v>0.89949748743718583</v>
      </c>
      <c r="M324" s="119"/>
    </row>
    <row r="325" spans="1:18" s="58" customFormat="1" ht="26.25" customHeight="1" x14ac:dyDescent="0.2">
      <c r="B325" s="75"/>
      <c r="C325" s="72">
        <v>2016</v>
      </c>
      <c r="D325" s="446" t="s">
        <v>25</v>
      </c>
      <c r="E325" s="447">
        <v>236</v>
      </c>
      <c r="F325" s="394">
        <v>169</v>
      </c>
      <c r="G325" s="448">
        <v>0.71610169491525422</v>
      </c>
      <c r="H325" s="394">
        <v>21</v>
      </c>
      <c r="I325" s="448">
        <v>8.8983050847457626E-2</v>
      </c>
      <c r="J325" s="394">
        <v>46</v>
      </c>
      <c r="K325" s="448">
        <v>0.19491525423728814</v>
      </c>
      <c r="L325" s="449">
        <v>0.89230769230769225</v>
      </c>
      <c r="M325" s="119"/>
      <c r="N325" s="52"/>
    </row>
    <row r="326" spans="1:18" s="456" customFormat="1" x14ac:dyDescent="0.2">
      <c r="B326" s="463"/>
      <c r="D326" s="446" t="s">
        <v>73</v>
      </c>
      <c r="E326" s="447">
        <v>290</v>
      </c>
      <c r="F326" s="394">
        <v>190</v>
      </c>
      <c r="G326" s="448">
        <v>0.65517241379310343</v>
      </c>
      <c r="H326" s="394">
        <v>28</v>
      </c>
      <c r="I326" s="448">
        <v>9.6551724137931033E-2</v>
      </c>
      <c r="J326" s="394">
        <v>72</v>
      </c>
      <c r="K326" s="448">
        <v>0.24827586206896551</v>
      </c>
      <c r="L326" s="449">
        <v>0.87214611872146119</v>
      </c>
      <c r="M326" s="452"/>
      <c r="N326" s="52"/>
    </row>
    <row r="327" spans="1:18" s="456" customFormat="1" x14ac:dyDescent="0.2">
      <c r="B327" s="463"/>
      <c r="D327" s="446" t="s">
        <v>261</v>
      </c>
      <c r="E327" s="447">
        <v>283</v>
      </c>
      <c r="F327" s="394">
        <v>176</v>
      </c>
      <c r="G327" s="448">
        <v>0.62190812720848054</v>
      </c>
      <c r="H327" s="394">
        <v>31</v>
      </c>
      <c r="I327" s="448">
        <v>0.10954063604240283</v>
      </c>
      <c r="J327" s="394">
        <v>76</v>
      </c>
      <c r="K327" s="448">
        <v>0.26855123674911663</v>
      </c>
      <c r="L327" s="449">
        <v>0.85377358490566035</v>
      </c>
      <c r="M327" s="452"/>
      <c r="N327" s="52"/>
    </row>
    <row r="328" spans="1:18" s="456" customFormat="1" ht="14.25" x14ac:dyDescent="0.2">
      <c r="B328" s="453" t="s">
        <v>263</v>
      </c>
      <c r="C328" s="487"/>
      <c r="D328" s="488" t="s">
        <v>264</v>
      </c>
      <c r="E328" s="489">
        <v>278</v>
      </c>
      <c r="F328" s="490">
        <v>194</v>
      </c>
      <c r="G328" s="491">
        <v>0.69784172661870503</v>
      </c>
      <c r="H328" s="490">
        <v>18</v>
      </c>
      <c r="I328" s="491">
        <v>6.4748201438848921E-2</v>
      </c>
      <c r="J328" s="490">
        <v>66</v>
      </c>
      <c r="K328" s="491">
        <v>0.23741007194244604</v>
      </c>
      <c r="L328" s="492">
        <v>0.91509433962264153</v>
      </c>
      <c r="M328" s="452"/>
    </row>
    <row r="329" spans="1:18" s="456" customFormat="1" ht="26.25" customHeight="1" x14ac:dyDescent="0.2">
      <c r="B329" s="463"/>
      <c r="C329" s="494">
        <v>2017</v>
      </c>
      <c r="D329" s="495" t="s">
        <v>265</v>
      </c>
      <c r="E329" s="496">
        <v>254</v>
      </c>
      <c r="F329" s="497">
        <v>208</v>
      </c>
      <c r="G329" s="498">
        <v>0.81889763779527558</v>
      </c>
      <c r="H329" s="497">
        <v>1</v>
      </c>
      <c r="I329" s="499">
        <v>3.937007874015748E-3</v>
      </c>
      <c r="J329" s="497">
        <v>45</v>
      </c>
      <c r="K329" s="498">
        <v>0.17716535433070865</v>
      </c>
      <c r="L329" s="499">
        <v>0.99521531100478466</v>
      </c>
      <c r="M329" s="452"/>
    </row>
    <row r="330" spans="1:18" s="58" customFormat="1" ht="26.25" customHeight="1" x14ac:dyDescent="0.2">
      <c r="A330" s="52"/>
      <c r="B330" s="75" t="s">
        <v>278</v>
      </c>
      <c r="C330" s="72">
        <v>2013</v>
      </c>
      <c r="D330" s="72"/>
      <c r="E330" s="447">
        <v>33</v>
      </c>
      <c r="F330" s="394">
        <v>29</v>
      </c>
      <c r="G330" s="432">
        <v>0.87878787878787878</v>
      </c>
      <c r="H330" s="394">
        <v>0</v>
      </c>
      <c r="I330" s="432" t="s">
        <v>107</v>
      </c>
      <c r="J330" s="394">
        <v>4</v>
      </c>
      <c r="K330" s="432">
        <v>0.12121212121212122</v>
      </c>
      <c r="L330" s="464">
        <v>1</v>
      </c>
      <c r="M330" s="119"/>
    </row>
    <row r="331" spans="1:18" x14ac:dyDescent="0.2">
      <c r="C331" s="72">
        <v>2014</v>
      </c>
      <c r="D331" s="72"/>
      <c r="E331" s="447">
        <v>19</v>
      </c>
      <c r="F331" s="394">
        <v>15</v>
      </c>
      <c r="G331" s="432">
        <v>0.78947368421052633</v>
      </c>
      <c r="H331" s="394">
        <v>0</v>
      </c>
      <c r="I331" s="432" t="s">
        <v>107</v>
      </c>
      <c r="J331" s="394">
        <v>4</v>
      </c>
      <c r="K331" s="432">
        <v>0.21052631578947367</v>
      </c>
      <c r="L331" s="464">
        <v>1</v>
      </c>
      <c r="M331" s="119"/>
      <c r="N331" s="58"/>
    </row>
    <row r="332" spans="1:18" x14ac:dyDescent="0.2">
      <c r="C332" s="72">
        <v>2015</v>
      </c>
      <c r="D332" s="72"/>
      <c r="E332" s="447">
        <v>22</v>
      </c>
      <c r="F332" s="394">
        <v>17</v>
      </c>
      <c r="G332" s="432">
        <v>0.77272727272727271</v>
      </c>
      <c r="H332" s="394">
        <v>2</v>
      </c>
      <c r="I332" s="432">
        <v>9.0909090909090912E-2</v>
      </c>
      <c r="J332" s="394">
        <v>3</v>
      </c>
      <c r="K332" s="432">
        <v>0.13636363636363635</v>
      </c>
      <c r="L332" s="464">
        <v>0.89473684210526316</v>
      </c>
      <c r="M332" s="119"/>
      <c r="N332" s="58"/>
    </row>
    <row r="333" spans="1:18" ht="14.25" x14ac:dyDescent="0.2">
      <c r="C333" s="479" t="s">
        <v>260</v>
      </c>
      <c r="D333" s="480"/>
      <c r="E333" s="481">
        <v>257</v>
      </c>
      <c r="F333" s="482">
        <v>213</v>
      </c>
      <c r="G333" s="483">
        <v>0.8287937743190662</v>
      </c>
      <c r="H333" s="482">
        <v>5</v>
      </c>
      <c r="I333" s="483">
        <v>1.9455252918287938E-2</v>
      </c>
      <c r="J333" s="482">
        <v>39</v>
      </c>
      <c r="K333" s="483">
        <v>0.1517509727626459</v>
      </c>
      <c r="L333" s="484">
        <v>0.97706422018348627</v>
      </c>
      <c r="M333" s="119"/>
      <c r="N333" s="58"/>
    </row>
    <row r="334" spans="1:18" ht="26.25" customHeight="1" x14ac:dyDescent="0.25">
      <c r="B334" s="75"/>
      <c r="C334" s="405">
        <v>2014</v>
      </c>
      <c r="D334" s="485" t="s">
        <v>7</v>
      </c>
      <c r="E334" s="447">
        <v>5</v>
      </c>
      <c r="F334" s="394">
        <v>5</v>
      </c>
      <c r="G334" s="432">
        <v>1</v>
      </c>
      <c r="H334" s="394">
        <v>0</v>
      </c>
      <c r="I334" s="432" t="s">
        <v>107</v>
      </c>
      <c r="J334" s="394">
        <v>0</v>
      </c>
      <c r="K334" s="432" t="s">
        <v>107</v>
      </c>
      <c r="L334" s="464">
        <v>1</v>
      </c>
      <c r="M334" s="119"/>
      <c r="N334" s="58"/>
      <c r="O334" s="505"/>
      <c r="P334" s="505"/>
      <c r="Q334" s="505"/>
      <c r="R334" s="505"/>
    </row>
    <row r="335" spans="1:18" ht="12.75" customHeight="1" x14ac:dyDescent="0.25">
      <c r="B335" s="75"/>
      <c r="C335" s="405"/>
      <c r="D335" s="485" t="s">
        <v>4</v>
      </c>
      <c r="E335" s="447">
        <v>2</v>
      </c>
      <c r="F335" s="394">
        <v>2</v>
      </c>
      <c r="G335" s="432">
        <v>1</v>
      </c>
      <c r="H335" s="394">
        <v>0</v>
      </c>
      <c r="I335" s="432" t="s">
        <v>107</v>
      </c>
      <c r="J335" s="394">
        <v>0</v>
      </c>
      <c r="K335" s="432" t="s">
        <v>107</v>
      </c>
      <c r="L335" s="464">
        <v>1</v>
      </c>
      <c r="M335" s="119"/>
      <c r="N335" s="58"/>
      <c r="O335" s="505"/>
      <c r="P335" s="505"/>
      <c r="Q335" s="505"/>
      <c r="R335" s="505"/>
    </row>
    <row r="336" spans="1:18" ht="12.75" customHeight="1" x14ac:dyDescent="0.25">
      <c r="B336" s="75"/>
      <c r="C336" s="405"/>
      <c r="D336" s="485" t="s">
        <v>5</v>
      </c>
      <c r="E336" s="447">
        <v>6</v>
      </c>
      <c r="F336" s="394">
        <v>5</v>
      </c>
      <c r="G336" s="432">
        <v>0.83333333333333337</v>
      </c>
      <c r="H336" s="394">
        <v>0</v>
      </c>
      <c r="I336" s="432" t="s">
        <v>107</v>
      </c>
      <c r="J336" s="394">
        <v>1</v>
      </c>
      <c r="K336" s="432">
        <v>0.16666666666666666</v>
      </c>
      <c r="L336" s="464">
        <v>1</v>
      </c>
      <c r="M336" s="119"/>
      <c r="N336" s="58"/>
      <c r="O336" s="505"/>
      <c r="P336" s="505"/>
      <c r="Q336" s="505"/>
      <c r="R336" s="505"/>
    </row>
    <row r="337" spans="1:18" ht="12.75" customHeight="1" x14ac:dyDescent="0.25">
      <c r="B337" s="75"/>
      <c r="C337" s="405"/>
      <c r="D337" s="485" t="s">
        <v>6</v>
      </c>
      <c r="E337" s="447">
        <v>6</v>
      </c>
      <c r="F337" s="394">
        <v>3</v>
      </c>
      <c r="G337" s="432">
        <v>0.5</v>
      </c>
      <c r="H337" s="394">
        <v>0</v>
      </c>
      <c r="I337" s="432" t="s">
        <v>107</v>
      </c>
      <c r="J337" s="394">
        <v>3</v>
      </c>
      <c r="K337" s="432">
        <v>0.5</v>
      </c>
      <c r="L337" s="464">
        <v>1</v>
      </c>
      <c r="M337" s="119"/>
      <c r="N337" s="58"/>
      <c r="O337" s="505"/>
      <c r="P337" s="505"/>
      <c r="Q337" s="505"/>
      <c r="R337" s="505"/>
    </row>
    <row r="338" spans="1:18" s="58" customFormat="1" ht="26.25" customHeight="1" x14ac:dyDescent="0.25">
      <c r="B338" s="75"/>
      <c r="C338" s="72">
        <v>2015</v>
      </c>
      <c r="D338" s="446" t="s">
        <v>25</v>
      </c>
      <c r="E338" s="447">
        <v>5</v>
      </c>
      <c r="F338" s="394">
        <v>4</v>
      </c>
      <c r="G338" s="432">
        <v>0.8</v>
      </c>
      <c r="H338" s="394">
        <v>1</v>
      </c>
      <c r="I338" s="432">
        <v>0.2</v>
      </c>
      <c r="J338" s="394">
        <v>0</v>
      </c>
      <c r="K338" s="432" t="s">
        <v>107</v>
      </c>
      <c r="L338" s="464">
        <v>0.8</v>
      </c>
      <c r="M338" s="119"/>
      <c r="O338" s="505"/>
      <c r="P338" s="505"/>
      <c r="Q338" s="505"/>
      <c r="R338" s="505"/>
    </row>
    <row r="339" spans="1:18" s="58" customFormat="1" x14ac:dyDescent="0.2">
      <c r="B339" s="75"/>
      <c r="C339" s="72"/>
      <c r="D339" s="446" t="s">
        <v>73</v>
      </c>
      <c r="E339" s="447">
        <v>8</v>
      </c>
      <c r="F339" s="394">
        <v>5</v>
      </c>
      <c r="G339" s="432">
        <v>0.625</v>
      </c>
      <c r="H339" s="394">
        <v>0</v>
      </c>
      <c r="I339" s="432" t="s">
        <v>107</v>
      </c>
      <c r="J339" s="394">
        <v>3</v>
      </c>
      <c r="K339" s="432">
        <v>0.375</v>
      </c>
      <c r="L339" s="464">
        <v>1</v>
      </c>
      <c r="M339" s="119"/>
    </row>
    <row r="340" spans="1:18" s="58" customFormat="1" x14ac:dyDescent="0.2">
      <c r="A340" s="486"/>
      <c r="B340" s="75"/>
      <c r="C340" s="72"/>
      <c r="D340" s="446" t="s">
        <v>261</v>
      </c>
      <c r="E340" s="447">
        <v>9</v>
      </c>
      <c r="F340" s="394">
        <v>8</v>
      </c>
      <c r="G340" s="432">
        <v>0.88888888888888884</v>
      </c>
      <c r="H340" s="394">
        <v>1</v>
      </c>
      <c r="I340" s="432">
        <v>0.1111111111111111</v>
      </c>
      <c r="J340" s="394">
        <v>0</v>
      </c>
      <c r="K340" s="432" t="s">
        <v>107</v>
      </c>
      <c r="L340" s="464">
        <v>0.88888888888888884</v>
      </c>
      <c r="M340" s="119"/>
    </row>
    <row r="341" spans="1:18" s="58" customFormat="1" x14ac:dyDescent="0.2">
      <c r="A341" s="486"/>
      <c r="B341" s="75"/>
      <c r="C341" s="72"/>
      <c r="D341" s="446" t="s">
        <v>262</v>
      </c>
      <c r="E341" s="447">
        <v>0</v>
      </c>
      <c r="F341" s="394">
        <v>0</v>
      </c>
      <c r="G341" s="432" t="s">
        <v>107</v>
      </c>
      <c r="H341" s="394">
        <v>0</v>
      </c>
      <c r="I341" s="432" t="s">
        <v>107</v>
      </c>
      <c r="J341" s="394">
        <v>0</v>
      </c>
      <c r="K341" s="432" t="s">
        <v>107</v>
      </c>
      <c r="L341" s="506" t="s">
        <v>107</v>
      </c>
      <c r="M341" s="119"/>
    </row>
    <row r="342" spans="1:18" s="58" customFormat="1" ht="26.25" customHeight="1" x14ac:dyDescent="0.2">
      <c r="A342" s="486"/>
      <c r="B342" s="75"/>
      <c r="C342" s="72">
        <v>2016</v>
      </c>
      <c r="D342" s="446" t="s">
        <v>25</v>
      </c>
      <c r="E342" s="447">
        <v>0</v>
      </c>
      <c r="F342" s="394">
        <v>0</v>
      </c>
      <c r="G342" s="432" t="s">
        <v>107</v>
      </c>
      <c r="H342" s="394">
        <v>0</v>
      </c>
      <c r="I342" s="432" t="s">
        <v>107</v>
      </c>
      <c r="J342" s="394">
        <v>0</v>
      </c>
      <c r="K342" s="432" t="s">
        <v>107</v>
      </c>
      <c r="L342" s="506" t="s">
        <v>107</v>
      </c>
      <c r="M342" s="119"/>
    </row>
    <row r="343" spans="1:18" s="456" customFormat="1" x14ac:dyDescent="0.2">
      <c r="A343" s="469"/>
      <c r="B343" s="463"/>
      <c r="D343" s="446" t="s">
        <v>73</v>
      </c>
      <c r="E343" s="447">
        <v>0</v>
      </c>
      <c r="F343" s="394">
        <v>0</v>
      </c>
      <c r="G343" s="432" t="s">
        <v>107</v>
      </c>
      <c r="H343" s="394">
        <v>0</v>
      </c>
      <c r="I343" s="432" t="s">
        <v>107</v>
      </c>
      <c r="J343" s="394">
        <v>0</v>
      </c>
      <c r="K343" s="432" t="s">
        <v>107</v>
      </c>
      <c r="L343" s="506" t="s">
        <v>107</v>
      </c>
      <c r="M343" s="452"/>
      <c r="N343" s="58"/>
    </row>
    <row r="344" spans="1:18" s="456" customFormat="1" x14ac:dyDescent="0.2">
      <c r="A344" s="469"/>
      <c r="B344" s="463"/>
      <c r="D344" s="446" t="s">
        <v>261</v>
      </c>
      <c r="E344" s="447">
        <v>0</v>
      </c>
      <c r="F344" s="394">
        <v>0</v>
      </c>
      <c r="G344" s="432" t="s">
        <v>107</v>
      </c>
      <c r="H344" s="394">
        <v>0</v>
      </c>
      <c r="I344" s="432" t="s">
        <v>107</v>
      </c>
      <c r="J344" s="394">
        <v>0</v>
      </c>
      <c r="K344" s="432" t="s">
        <v>107</v>
      </c>
      <c r="L344" s="506" t="s">
        <v>107</v>
      </c>
      <c r="M344" s="452"/>
      <c r="N344" s="58"/>
    </row>
    <row r="345" spans="1:18" s="456" customFormat="1" ht="14.25" x14ac:dyDescent="0.2">
      <c r="A345" s="469"/>
      <c r="B345" s="453" t="s">
        <v>263</v>
      </c>
      <c r="C345" s="487"/>
      <c r="D345" s="488" t="s">
        <v>264</v>
      </c>
      <c r="E345" s="489">
        <v>257</v>
      </c>
      <c r="F345" s="490">
        <v>213</v>
      </c>
      <c r="G345" s="491">
        <v>0.8287937743190662</v>
      </c>
      <c r="H345" s="490">
        <v>5</v>
      </c>
      <c r="I345" s="491">
        <v>1.9455252918287938E-2</v>
      </c>
      <c r="J345" s="490">
        <v>39</v>
      </c>
      <c r="K345" s="491">
        <v>0.1517509727626459</v>
      </c>
      <c r="L345" s="492">
        <v>0.97706422018348627</v>
      </c>
      <c r="M345" s="452"/>
    </row>
    <row r="346" spans="1:18" s="456" customFormat="1" ht="26.25" customHeight="1" thickBot="1" x14ac:dyDescent="0.25">
      <c r="A346" s="470"/>
      <c r="B346" s="507"/>
      <c r="C346" s="426">
        <v>2017</v>
      </c>
      <c r="D346" s="472" t="s">
        <v>265</v>
      </c>
      <c r="E346" s="473">
        <v>220</v>
      </c>
      <c r="F346" s="474">
        <v>193</v>
      </c>
      <c r="G346" s="508">
        <v>0.87727272727272732</v>
      </c>
      <c r="H346" s="474">
        <v>0</v>
      </c>
      <c r="I346" s="508" t="s">
        <v>107</v>
      </c>
      <c r="J346" s="474">
        <v>27</v>
      </c>
      <c r="K346" s="508">
        <v>0.12272727272727273</v>
      </c>
      <c r="L346" s="509">
        <v>1</v>
      </c>
      <c r="M346" s="452"/>
    </row>
    <row r="347" spans="1:18" x14ac:dyDescent="0.2">
      <c r="A347" s="58"/>
      <c r="B347" s="75"/>
      <c r="C347" s="58"/>
      <c r="D347" s="58"/>
      <c r="E347" s="391"/>
      <c r="F347" s="391"/>
      <c r="G347" s="391"/>
      <c r="H347" s="391"/>
      <c r="I347" s="391"/>
      <c r="J347" s="391"/>
      <c r="K347" s="391"/>
      <c r="L347" s="475"/>
    </row>
    <row r="348" spans="1:18" x14ac:dyDescent="0.2">
      <c r="A348" s="417" t="s">
        <v>155</v>
      </c>
      <c r="B348" s="417"/>
      <c r="C348" s="419"/>
      <c r="D348" s="419"/>
      <c r="E348" s="476"/>
      <c r="F348" s="476"/>
      <c r="G348" s="476"/>
      <c r="H348" s="476"/>
      <c r="I348" s="476"/>
      <c r="J348" s="476"/>
      <c r="K348" s="476"/>
      <c r="L348" s="477"/>
    </row>
    <row r="349" spans="1:18" x14ac:dyDescent="0.2">
      <c r="A349" s="478" t="s">
        <v>12</v>
      </c>
      <c r="B349" s="420"/>
      <c r="C349" s="419"/>
      <c r="D349" s="419"/>
      <c r="E349" s="419"/>
      <c r="F349" s="419"/>
      <c r="G349" s="419"/>
      <c r="H349" s="419"/>
      <c r="I349" s="419"/>
      <c r="J349" s="419"/>
      <c r="K349" s="419"/>
      <c r="L349" s="419"/>
    </row>
    <row r="350" spans="1:18" ht="17.25" customHeight="1" x14ac:dyDescent="0.2">
      <c r="A350" s="583" t="s">
        <v>60</v>
      </c>
      <c r="B350" s="583"/>
      <c r="C350" s="583"/>
      <c r="D350" s="583"/>
      <c r="E350" s="583"/>
      <c r="F350" s="583"/>
      <c r="G350" s="583"/>
      <c r="H350" s="583"/>
      <c r="I350" s="583"/>
      <c r="J350" s="583"/>
      <c r="K350" s="583"/>
      <c r="L350" s="583"/>
    </row>
    <row r="351" spans="1:18" x14ac:dyDescent="0.2">
      <c r="A351" s="583" t="s">
        <v>266</v>
      </c>
      <c r="B351" s="583"/>
      <c r="C351" s="583"/>
      <c r="D351" s="583"/>
      <c r="E351" s="583"/>
      <c r="F351" s="583"/>
      <c r="G351" s="583"/>
      <c r="H351" s="583"/>
      <c r="I351" s="583"/>
      <c r="J351" s="583"/>
      <c r="K351" s="583"/>
      <c r="L351" s="583"/>
    </row>
    <row r="352" spans="1:18" x14ac:dyDescent="0.2">
      <c r="A352" s="583" t="s">
        <v>248</v>
      </c>
      <c r="B352" s="583"/>
      <c r="C352" s="583"/>
      <c r="D352" s="583"/>
      <c r="E352" s="583"/>
      <c r="F352" s="583"/>
      <c r="G352" s="583"/>
      <c r="H352" s="583"/>
      <c r="I352" s="583"/>
      <c r="J352" s="583"/>
      <c r="K352" s="583"/>
      <c r="L352" s="583"/>
    </row>
    <row r="353" spans="1:12" x14ac:dyDescent="0.2">
      <c r="A353" s="599" t="s">
        <v>267</v>
      </c>
      <c r="B353" s="599"/>
      <c r="C353" s="599"/>
      <c r="D353" s="599"/>
      <c r="E353" s="599"/>
      <c r="F353" s="599"/>
      <c r="G353" s="599"/>
      <c r="H353" s="599"/>
      <c r="I353" s="599"/>
      <c r="J353" s="599"/>
      <c r="K353" s="599"/>
      <c r="L353" s="599"/>
    </row>
    <row r="354" spans="1:12" x14ac:dyDescent="0.2">
      <c r="A354" s="583" t="s">
        <v>268</v>
      </c>
      <c r="B354" s="583"/>
      <c r="C354" s="583"/>
      <c r="D354" s="583"/>
      <c r="E354" s="583"/>
      <c r="F354" s="583"/>
      <c r="G354" s="583"/>
      <c r="H354" s="583"/>
      <c r="I354" s="583"/>
      <c r="J354" s="583"/>
      <c r="K354" s="583"/>
      <c r="L354" s="583"/>
    </row>
    <row r="355" spans="1:12" x14ac:dyDescent="0.2">
      <c r="A355" s="583" t="s">
        <v>269</v>
      </c>
      <c r="B355" s="583"/>
      <c r="C355" s="583"/>
      <c r="D355" s="583"/>
      <c r="E355" s="583"/>
      <c r="F355" s="583"/>
      <c r="G355" s="583"/>
      <c r="H355" s="583"/>
      <c r="I355" s="583"/>
      <c r="J355" s="583"/>
      <c r="K355" s="583"/>
      <c r="L355" s="583"/>
    </row>
    <row r="356" spans="1:12" ht="24.75" customHeight="1" x14ac:dyDescent="0.2">
      <c r="A356" s="583" t="s">
        <v>321</v>
      </c>
      <c r="B356" s="583"/>
      <c r="C356" s="583"/>
      <c r="D356" s="583"/>
      <c r="E356" s="583"/>
      <c r="F356" s="583"/>
      <c r="G356" s="583"/>
      <c r="H356" s="583"/>
      <c r="I356" s="583"/>
      <c r="J356" s="583"/>
      <c r="K356" s="583"/>
      <c r="L356" s="583"/>
    </row>
    <row r="357" spans="1:12" ht="12.75" customHeight="1" x14ac:dyDescent="0.2">
      <c r="A357" s="583" t="s">
        <v>320</v>
      </c>
      <c r="B357" s="583"/>
      <c r="C357" s="583"/>
      <c r="D357" s="583"/>
      <c r="E357" s="583"/>
      <c r="F357" s="583"/>
      <c r="G357" s="583"/>
      <c r="H357" s="583"/>
      <c r="I357" s="583"/>
      <c r="J357" s="583"/>
      <c r="K357" s="583"/>
      <c r="L357" s="583"/>
    </row>
    <row r="358" spans="1:12" ht="24.75" customHeight="1" x14ac:dyDescent="0.2">
      <c r="A358" s="583" t="s">
        <v>288</v>
      </c>
      <c r="B358" s="583"/>
      <c r="C358" s="583"/>
      <c r="D358" s="583"/>
      <c r="E358" s="583"/>
      <c r="F358" s="583"/>
      <c r="G358" s="583"/>
      <c r="H358" s="583"/>
      <c r="I358" s="583"/>
      <c r="J358" s="583"/>
      <c r="K358" s="583"/>
      <c r="L358" s="583"/>
    </row>
    <row r="359" spans="1:12" x14ac:dyDescent="0.2">
      <c r="A359" s="583" t="s">
        <v>289</v>
      </c>
      <c r="B359" s="583"/>
      <c r="C359" s="583"/>
      <c r="D359" s="583"/>
      <c r="E359" s="583"/>
      <c r="F359" s="583"/>
      <c r="G359" s="583"/>
      <c r="H359" s="583"/>
      <c r="I359" s="583"/>
      <c r="J359" s="583"/>
      <c r="K359" s="583"/>
      <c r="L359" s="583"/>
    </row>
    <row r="360" spans="1:12" ht="24.75" customHeight="1" x14ac:dyDescent="0.2">
      <c r="A360" s="583" t="s">
        <v>316</v>
      </c>
      <c r="B360" s="583"/>
      <c r="C360" s="583"/>
      <c r="D360" s="583"/>
      <c r="E360" s="583"/>
      <c r="F360" s="583"/>
      <c r="G360" s="583"/>
      <c r="H360" s="583"/>
      <c r="I360" s="583"/>
      <c r="J360" s="583"/>
      <c r="K360" s="583"/>
      <c r="L360" s="583"/>
    </row>
    <row r="361" spans="1:12" ht="22.5" customHeight="1" x14ac:dyDescent="0.2">
      <c r="A361" s="583" t="s">
        <v>322</v>
      </c>
      <c r="B361" s="583"/>
      <c r="C361" s="583"/>
      <c r="D361" s="583"/>
      <c r="E361" s="583"/>
      <c r="F361" s="583"/>
      <c r="G361" s="583"/>
      <c r="H361" s="583"/>
      <c r="I361" s="583"/>
      <c r="J361" s="583"/>
      <c r="K361" s="583"/>
      <c r="L361" s="583"/>
    </row>
    <row r="362" spans="1:12" x14ac:dyDescent="0.2">
      <c r="A362" s="583" t="s">
        <v>291</v>
      </c>
      <c r="B362" s="583"/>
      <c r="C362" s="583"/>
      <c r="D362" s="583"/>
      <c r="E362" s="583"/>
      <c r="F362" s="583"/>
      <c r="G362" s="583"/>
      <c r="H362" s="583"/>
      <c r="I362" s="583"/>
      <c r="J362" s="583"/>
      <c r="K362" s="583"/>
      <c r="L362" s="583"/>
    </row>
    <row r="363" spans="1:12" ht="25.5" customHeight="1" x14ac:dyDescent="0.2">
      <c r="A363" s="598" t="s">
        <v>303</v>
      </c>
      <c r="B363" s="598"/>
      <c r="C363" s="598"/>
      <c r="D363" s="598"/>
      <c r="E363" s="598"/>
      <c r="F363" s="598"/>
      <c r="G363" s="598"/>
      <c r="H363" s="598"/>
      <c r="I363" s="598"/>
      <c r="J363" s="598"/>
      <c r="K363" s="598"/>
      <c r="L363" s="598"/>
    </row>
  </sheetData>
  <mergeCells count="24">
    <mergeCell ref="A360:L360"/>
    <mergeCell ref="A361:L361"/>
    <mergeCell ref="A362:L362"/>
    <mergeCell ref="A363:L363"/>
    <mergeCell ref="A352:L352"/>
    <mergeCell ref="A354:L354"/>
    <mergeCell ref="A355:L355"/>
    <mergeCell ref="A357:L357"/>
    <mergeCell ref="A358:L358"/>
    <mergeCell ref="A359:L359"/>
    <mergeCell ref="A353:L353"/>
    <mergeCell ref="A356:L356"/>
    <mergeCell ref="A351:L351"/>
    <mergeCell ref="A4:A6"/>
    <mergeCell ref="B4:B6"/>
    <mergeCell ref="C4:C6"/>
    <mergeCell ref="D4:D6"/>
    <mergeCell ref="E4:E6"/>
    <mergeCell ref="F4:K4"/>
    <mergeCell ref="L4:L6"/>
    <mergeCell ref="F5:G5"/>
    <mergeCell ref="H5:I5"/>
    <mergeCell ref="J5:K5"/>
    <mergeCell ref="A350:L350"/>
  </mergeCells>
  <hyperlinks>
    <hyperlink ref="L1" location="Index!A1" display="Index"/>
  </hyperlinks>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zoomScale="80" zoomScaleNormal="80" workbookViewId="0">
      <pane ySplit="6" topLeftCell="A7" activePane="bottomLeft" state="frozen"/>
      <selection pane="bottomLeft"/>
    </sheetView>
  </sheetViews>
  <sheetFormatPr defaultColWidth="9.140625" defaultRowHeight="12.75" x14ac:dyDescent="0.2"/>
  <cols>
    <col min="1" max="1" width="22.5703125" style="52" customWidth="1"/>
    <col min="2" max="2" width="18.85546875" style="52" customWidth="1"/>
    <col min="3" max="3" width="17" style="52" customWidth="1"/>
    <col min="4" max="10" width="14.5703125" style="52" customWidth="1"/>
    <col min="11" max="11" width="18.42578125" style="52" customWidth="1"/>
    <col min="12" max="12" width="4.7109375" style="52" customWidth="1"/>
    <col min="13" max="13" width="9.140625" style="52"/>
    <col min="14" max="14" width="11" style="52" bestFit="1" customWidth="1"/>
    <col min="15" max="16384" width="9.140625" style="52"/>
  </cols>
  <sheetData>
    <row r="1" spans="1:14" x14ac:dyDescent="0.2">
      <c r="A1" s="54" t="s">
        <v>233</v>
      </c>
      <c r="B1" s="51"/>
      <c r="C1" s="51"/>
      <c r="D1" s="51"/>
      <c r="E1" s="51"/>
      <c r="F1" s="51"/>
      <c r="G1" s="51"/>
      <c r="H1" s="51"/>
      <c r="I1" s="51"/>
      <c r="J1" s="51"/>
      <c r="K1" s="397" t="s">
        <v>189</v>
      </c>
    </row>
    <row r="2" spans="1:14" ht="14.25" x14ac:dyDescent="0.2">
      <c r="A2" s="52" t="s">
        <v>234</v>
      </c>
      <c r="B2" s="442"/>
      <c r="C2" s="51"/>
      <c r="D2" s="51"/>
      <c r="E2" s="51"/>
      <c r="F2" s="51"/>
      <c r="G2" s="51"/>
      <c r="H2" s="51"/>
      <c r="I2" s="51"/>
      <c r="J2" s="51"/>
    </row>
    <row r="3" spans="1:14" x14ac:dyDescent="0.2">
      <c r="A3" s="444"/>
    </row>
    <row r="4" spans="1:14" ht="12.75" customHeight="1" x14ac:dyDescent="0.2">
      <c r="A4" s="584" t="s">
        <v>33</v>
      </c>
      <c r="B4" s="587" t="s">
        <v>9</v>
      </c>
      <c r="C4" s="587" t="s">
        <v>235</v>
      </c>
      <c r="D4" s="591" t="s">
        <v>14</v>
      </c>
      <c r="E4" s="594" t="s">
        <v>236</v>
      </c>
      <c r="F4" s="594"/>
      <c r="G4" s="594"/>
      <c r="H4" s="594"/>
      <c r="I4" s="594"/>
      <c r="J4" s="594"/>
      <c r="K4" s="594" t="s">
        <v>237</v>
      </c>
    </row>
    <row r="5" spans="1:14" ht="24.75" customHeight="1" x14ac:dyDescent="0.2">
      <c r="A5" s="585"/>
      <c r="B5" s="588"/>
      <c r="C5" s="588"/>
      <c r="D5" s="592"/>
      <c r="E5" s="597" t="s">
        <v>1</v>
      </c>
      <c r="F5" s="597"/>
      <c r="G5" s="597" t="s">
        <v>238</v>
      </c>
      <c r="H5" s="597"/>
      <c r="I5" s="597" t="s">
        <v>239</v>
      </c>
      <c r="J5" s="597"/>
      <c r="K5" s="595"/>
    </row>
    <row r="6" spans="1:14" ht="15" customHeight="1" x14ac:dyDescent="0.2">
      <c r="A6" s="586"/>
      <c r="B6" s="589"/>
      <c r="C6" s="589"/>
      <c r="D6" s="593"/>
      <c r="E6" s="445" t="s">
        <v>196</v>
      </c>
      <c r="F6" s="445" t="s">
        <v>197</v>
      </c>
      <c r="G6" s="445" t="s">
        <v>196</v>
      </c>
      <c r="H6" s="445" t="s">
        <v>197</v>
      </c>
      <c r="I6" s="445" t="s">
        <v>196</v>
      </c>
      <c r="J6" s="445" t="s">
        <v>197</v>
      </c>
      <c r="K6" s="596"/>
    </row>
    <row r="7" spans="1:14" s="56" customFormat="1" x14ac:dyDescent="0.2">
      <c r="A7" s="56" t="s">
        <v>64</v>
      </c>
      <c r="B7" s="75" t="s">
        <v>35</v>
      </c>
      <c r="C7" s="446" t="s">
        <v>310</v>
      </c>
      <c r="D7" s="447">
        <v>12453</v>
      </c>
      <c r="E7" s="394">
        <v>9680</v>
      </c>
      <c r="F7" s="448">
        <v>0.77732273347787684</v>
      </c>
      <c r="G7" s="394">
        <v>459</v>
      </c>
      <c r="H7" s="448">
        <v>3.6858588291977835E-2</v>
      </c>
      <c r="I7" s="394">
        <v>2314</v>
      </c>
      <c r="J7" s="448">
        <v>0.18581867823014533</v>
      </c>
      <c r="K7" s="449">
        <v>0.95532846715328457</v>
      </c>
      <c r="M7" s="421"/>
      <c r="N7" s="158"/>
    </row>
    <row r="8" spans="1:14" s="98" customFormat="1" ht="15" customHeight="1" x14ac:dyDescent="0.2">
      <c r="A8" s="450"/>
      <c r="B8" s="451"/>
      <c r="C8" s="446" t="s">
        <v>311</v>
      </c>
      <c r="D8" s="447">
        <v>15581</v>
      </c>
      <c r="E8" s="394">
        <v>11161</v>
      </c>
      <c r="F8" s="448">
        <v>0.71632116038765159</v>
      </c>
      <c r="G8" s="394">
        <v>1606</v>
      </c>
      <c r="H8" s="448">
        <v>0.10307425710801617</v>
      </c>
      <c r="I8" s="394">
        <v>2814</v>
      </c>
      <c r="J8" s="448">
        <v>0.1806045825043322</v>
      </c>
      <c r="K8" s="449">
        <v>0.8742069397665857</v>
      </c>
      <c r="L8" s="452"/>
      <c r="M8" s="421"/>
    </row>
    <row r="9" spans="1:14" s="98" customFormat="1" ht="12.75" customHeight="1" x14ac:dyDescent="0.2">
      <c r="A9" s="450"/>
      <c r="B9" s="453"/>
      <c r="C9" s="446" t="s">
        <v>312</v>
      </c>
      <c r="D9" s="447">
        <v>11474</v>
      </c>
      <c r="E9" s="394">
        <v>9371</v>
      </c>
      <c r="F9" s="448">
        <v>0.81671605368659583</v>
      </c>
      <c r="G9" s="394">
        <v>529</v>
      </c>
      <c r="H9" s="448">
        <v>4.6104235663238624E-2</v>
      </c>
      <c r="I9" s="394">
        <v>1574</v>
      </c>
      <c r="J9" s="448">
        <v>0.1371797106501656</v>
      </c>
      <c r="K9" s="449">
        <v>0.94656565656565661</v>
      </c>
      <c r="L9" s="452"/>
    </row>
    <row r="10" spans="1:14" ht="26.25" customHeight="1" x14ac:dyDescent="0.2">
      <c r="B10" s="75" t="s">
        <v>240</v>
      </c>
      <c r="C10" s="446" t="s">
        <v>310</v>
      </c>
      <c r="D10" s="447">
        <v>5942</v>
      </c>
      <c r="E10" s="394">
        <v>4735</v>
      </c>
      <c r="F10" s="448">
        <v>0.79686974082800399</v>
      </c>
      <c r="G10" s="394">
        <v>195</v>
      </c>
      <c r="H10" s="448">
        <v>3.2817233254796366E-2</v>
      </c>
      <c r="I10" s="394">
        <v>1012</v>
      </c>
      <c r="J10" s="448">
        <v>0.1703130259171996</v>
      </c>
      <c r="K10" s="449">
        <v>0.96107784431137733</v>
      </c>
      <c r="L10" s="119"/>
      <c r="M10" s="421"/>
    </row>
    <row r="11" spans="1:14" s="98" customFormat="1" ht="15" customHeight="1" x14ac:dyDescent="0.2">
      <c r="A11" s="454"/>
      <c r="B11" s="455"/>
      <c r="C11" s="446" t="s">
        <v>311</v>
      </c>
      <c r="D11" s="447">
        <v>6822</v>
      </c>
      <c r="E11" s="394">
        <v>4935</v>
      </c>
      <c r="F11" s="448">
        <v>0.72339489885664032</v>
      </c>
      <c r="G11" s="394">
        <v>769</v>
      </c>
      <c r="H11" s="448">
        <v>0.11272354148343594</v>
      </c>
      <c r="I11" s="394">
        <v>1118</v>
      </c>
      <c r="J11" s="448">
        <v>0.16388155965992376</v>
      </c>
      <c r="K11" s="449">
        <v>0.86518232819074337</v>
      </c>
      <c r="L11" s="452"/>
      <c r="M11" s="421"/>
    </row>
    <row r="12" spans="1:14" s="98" customFormat="1" ht="12.75" customHeight="1" x14ac:dyDescent="0.2">
      <c r="A12" s="454"/>
      <c r="B12" s="453"/>
      <c r="C12" s="446" t="s">
        <v>312</v>
      </c>
      <c r="D12" s="447">
        <v>5420</v>
      </c>
      <c r="E12" s="394">
        <v>4398</v>
      </c>
      <c r="F12" s="448">
        <v>0.81143911439114391</v>
      </c>
      <c r="G12" s="394">
        <v>305</v>
      </c>
      <c r="H12" s="448">
        <v>5.6273062730627307E-2</v>
      </c>
      <c r="I12" s="394">
        <v>717</v>
      </c>
      <c r="J12" s="448">
        <v>0.13228782287822879</v>
      </c>
      <c r="K12" s="449">
        <v>0.93514777801403359</v>
      </c>
      <c r="L12" s="452"/>
    </row>
    <row r="13" spans="1:14" ht="26.25" customHeight="1" x14ac:dyDescent="0.2">
      <c r="B13" s="75" t="s">
        <v>241</v>
      </c>
      <c r="C13" s="446" t="s">
        <v>310</v>
      </c>
      <c r="D13" s="447">
        <v>4444</v>
      </c>
      <c r="E13" s="394">
        <v>3439</v>
      </c>
      <c r="F13" s="448">
        <v>0.77385238523852384</v>
      </c>
      <c r="G13" s="394">
        <v>194</v>
      </c>
      <c r="H13" s="448">
        <v>4.3654365436543656E-2</v>
      </c>
      <c r="I13" s="394">
        <v>811</v>
      </c>
      <c r="J13" s="448">
        <v>0.18249324932493249</v>
      </c>
      <c r="K13" s="449">
        <v>0.94700901393062009</v>
      </c>
      <c r="L13" s="119"/>
    </row>
    <row r="14" spans="1:14" s="98" customFormat="1" ht="15" customHeight="1" x14ac:dyDescent="0.2">
      <c r="A14" s="454"/>
      <c r="B14" s="455"/>
      <c r="C14" s="446" t="s">
        <v>311</v>
      </c>
      <c r="D14" s="447">
        <v>5670</v>
      </c>
      <c r="E14" s="394">
        <v>4049</v>
      </c>
      <c r="F14" s="448">
        <v>0.71410934744268073</v>
      </c>
      <c r="G14" s="394">
        <v>457</v>
      </c>
      <c r="H14" s="448">
        <v>8.059964726631394E-2</v>
      </c>
      <c r="I14" s="394">
        <v>1164</v>
      </c>
      <c r="J14" s="448">
        <v>0.2052910052910053</v>
      </c>
      <c r="K14" s="449">
        <v>0.89857967154904572</v>
      </c>
      <c r="L14" s="452"/>
      <c r="M14" s="52"/>
    </row>
    <row r="15" spans="1:14" s="98" customFormat="1" ht="12.75" customHeight="1" x14ac:dyDescent="0.2">
      <c r="A15" s="454"/>
      <c r="B15" s="453"/>
      <c r="C15" s="446" t="s">
        <v>312</v>
      </c>
      <c r="D15" s="447">
        <v>3785</v>
      </c>
      <c r="E15" s="394">
        <v>3166</v>
      </c>
      <c r="F15" s="448">
        <v>0.83645970937912817</v>
      </c>
      <c r="G15" s="394">
        <v>107</v>
      </c>
      <c r="H15" s="448">
        <v>2.8269484808454426E-2</v>
      </c>
      <c r="I15" s="394">
        <v>512</v>
      </c>
      <c r="J15" s="448">
        <v>0.13527080581241743</v>
      </c>
      <c r="K15" s="449">
        <v>0.96730827986556678</v>
      </c>
      <c r="L15" s="452"/>
    </row>
    <row r="16" spans="1:14" s="98" customFormat="1" ht="26.25" customHeight="1" x14ac:dyDescent="0.2">
      <c r="A16" s="454"/>
      <c r="B16" s="75" t="s">
        <v>242</v>
      </c>
      <c r="C16" s="446" t="s">
        <v>310</v>
      </c>
      <c r="D16" s="447">
        <v>2065</v>
      </c>
      <c r="E16" s="394">
        <v>1504</v>
      </c>
      <c r="F16" s="448">
        <v>0.72832929782082323</v>
      </c>
      <c r="G16" s="394">
        <v>70</v>
      </c>
      <c r="H16" s="448">
        <v>3.3898305084745763E-2</v>
      </c>
      <c r="I16" s="394">
        <v>491</v>
      </c>
      <c r="J16" s="448">
        <v>0.23777239709443099</v>
      </c>
      <c r="K16" s="449">
        <v>0.95630461922596754</v>
      </c>
      <c r="L16" s="452"/>
      <c r="M16" s="52"/>
    </row>
    <row r="17" spans="1:13" s="98" customFormat="1" ht="12.75" customHeight="1" x14ac:dyDescent="0.2">
      <c r="A17" s="454"/>
      <c r="B17" s="453"/>
      <c r="C17" s="446" t="s">
        <v>311</v>
      </c>
      <c r="D17" s="447">
        <v>2238</v>
      </c>
      <c r="E17" s="394">
        <v>1568</v>
      </c>
      <c r="F17" s="448">
        <v>0.70062555853440567</v>
      </c>
      <c r="G17" s="394">
        <v>246</v>
      </c>
      <c r="H17" s="448">
        <v>0.10991957104557641</v>
      </c>
      <c r="I17" s="394">
        <v>424</v>
      </c>
      <c r="J17" s="448">
        <v>0.18945487042001788</v>
      </c>
      <c r="K17" s="449">
        <v>0.86438809261300997</v>
      </c>
      <c r="L17" s="452"/>
    </row>
    <row r="18" spans="1:13" s="98" customFormat="1" ht="12.75" customHeight="1" x14ac:dyDescent="0.2">
      <c r="A18" s="454"/>
      <c r="B18" s="451"/>
      <c r="C18" s="446" t="s">
        <v>312</v>
      </c>
      <c r="D18" s="447">
        <v>1627</v>
      </c>
      <c r="E18" s="394">
        <v>1269</v>
      </c>
      <c r="F18" s="448">
        <v>0.77996312231100184</v>
      </c>
      <c r="G18" s="394">
        <v>89</v>
      </c>
      <c r="H18" s="448">
        <v>5.4701905347264906E-2</v>
      </c>
      <c r="I18" s="394">
        <v>269</v>
      </c>
      <c r="J18" s="448">
        <v>0.16533497234173325</v>
      </c>
      <c r="K18" s="449">
        <v>0.93446244477172313</v>
      </c>
      <c r="L18" s="452"/>
    </row>
    <row r="19" spans="1:13" ht="26.25" customHeight="1" x14ac:dyDescent="0.2">
      <c r="B19" s="75" t="s">
        <v>243</v>
      </c>
      <c r="C19" s="446" t="s">
        <v>310</v>
      </c>
      <c r="D19" s="447">
        <v>2</v>
      </c>
      <c r="E19" s="394">
        <v>2</v>
      </c>
      <c r="F19" s="432">
        <v>1</v>
      </c>
      <c r="G19" s="394">
        <v>0</v>
      </c>
      <c r="H19" s="448" t="s">
        <v>107</v>
      </c>
      <c r="I19" s="394">
        <v>0</v>
      </c>
      <c r="J19" s="448" t="s">
        <v>107</v>
      </c>
      <c r="K19" s="464">
        <v>1</v>
      </c>
      <c r="L19" s="119"/>
      <c r="M19" s="351"/>
    </row>
    <row r="20" spans="1:13" s="98" customFormat="1" ht="15" customHeight="1" x14ac:dyDescent="0.2">
      <c r="A20" s="456"/>
      <c r="B20" s="456"/>
      <c r="C20" s="446" t="s">
        <v>311</v>
      </c>
      <c r="D20" s="447">
        <v>851</v>
      </c>
      <c r="E20" s="394">
        <v>609</v>
      </c>
      <c r="F20" s="448">
        <v>0.71562867215041126</v>
      </c>
      <c r="G20" s="394">
        <v>134</v>
      </c>
      <c r="H20" s="448">
        <v>0.15746180963572268</v>
      </c>
      <c r="I20" s="394">
        <v>108</v>
      </c>
      <c r="J20" s="448">
        <v>0.12690951821386603</v>
      </c>
      <c r="K20" s="449">
        <v>0.81965006729475098</v>
      </c>
      <c r="L20" s="452"/>
      <c r="M20" s="351"/>
    </row>
    <row r="21" spans="1:13" s="98" customFormat="1" ht="12.75" customHeight="1" x14ac:dyDescent="0.2">
      <c r="A21" s="456"/>
      <c r="B21" s="453"/>
      <c r="C21" s="446" t="s">
        <v>312</v>
      </c>
      <c r="D21" s="458">
        <v>642</v>
      </c>
      <c r="E21" s="459">
        <v>538</v>
      </c>
      <c r="F21" s="460">
        <v>0.838006230529595</v>
      </c>
      <c r="G21" s="459">
        <v>28</v>
      </c>
      <c r="H21" s="460">
        <v>4.3613707165109032E-2</v>
      </c>
      <c r="I21" s="459">
        <v>76</v>
      </c>
      <c r="J21" s="460">
        <v>0.11838006230529595</v>
      </c>
      <c r="K21" s="461">
        <v>0.95053003533568903</v>
      </c>
      <c r="L21" s="452"/>
    </row>
    <row r="22" spans="1:13" ht="26.25" customHeight="1" x14ac:dyDescent="0.2">
      <c r="A22" s="462" t="s">
        <v>244</v>
      </c>
      <c r="B22" s="462" t="s">
        <v>35</v>
      </c>
      <c r="C22" s="581" t="s">
        <v>310</v>
      </c>
      <c r="D22" s="447">
        <v>10944</v>
      </c>
      <c r="E22" s="394">
        <v>8677</v>
      </c>
      <c r="F22" s="448">
        <v>0.79285453216374269</v>
      </c>
      <c r="G22" s="394">
        <v>302</v>
      </c>
      <c r="H22" s="448">
        <v>2.7595029239766082E-2</v>
      </c>
      <c r="I22" s="394">
        <v>1965</v>
      </c>
      <c r="J22" s="448">
        <v>0.17955043859649122</v>
      </c>
      <c r="K22" s="449">
        <v>0.96683141131246575</v>
      </c>
      <c r="L22" s="119"/>
    </row>
    <row r="23" spans="1:13" s="98" customFormat="1" ht="15" customHeight="1" x14ac:dyDescent="0.2">
      <c r="A23" s="463"/>
      <c r="B23" s="451"/>
      <c r="C23" s="446" t="s">
        <v>311</v>
      </c>
      <c r="D23" s="447">
        <v>13978</v>
      </c>
      <c r="E23" s="394">
        <v>10161</v>
      </c>
      <c r="F23" s="448">
        <v>0.72692802976105308</v>
      </c>
      <c r="G23" s="394">
        <v>1386</v>
      </c>
      <c r="H23" s="448">
        <v>9.915581628273E-2</v>
      </c>
      <c r="I23" s="394">
        <v>2431</v>
      </c>
      <c r="J23" s="448">
        <v>0.1739161539562169</v>
      </c>
      <c r="K23" s="449">
        <v>0.8799688230709275</v>
      </c>
      <c r="L23" s="452"/>
      <c r="M23" s="52"/>
    </row>
    <row r="24" spans="1:13" s="98" customFormat="1" ht="12.75" customHeight="1" x14ac:dyDescent="0.2">
      <c r="A24" s="463"/>
      <c r="B24" s="453"/>
      <c r="C24" s="446" t="s">
        <v>312</v>
      </c>
      <c r="D24" s="447">
        <v>10431</v>
      </c>
      <c r="E24" s="394">
        <v>8619</v>
      </c>
      <c r="F24" s="448">
        <v>0.82628702904802986</v>
      </c>
      <c r="G24" s="394">
        <v>434</v>
      </c>
      <c r="H24" s="448">
        <v>4.1606749113220209E-2</v>
      </c>
      <c r="I24" s="394">
        <v>1378</v>
      </c>
      <c r="J24" s="448">
        <v>0.13210622183874987</v>
      </c>
      <c r="K24" s="449">
        <v>0.95206009057770902</v>
      </c>
      <c r="L24" s="452"/>
    </row>
    <row r="25" spans="1:13" ht="26.25" customHeight="1" x14ac:dyDescent="0.2">
      <c r="B25" s="75" t="s">
        <v>240</v>
      </c>
      <c r="C25" s="446" t="s">
        <v>310</v>
      </c>
      <c r="D25" s="447">
        <v>5606</v>
      </c>
      <c r="E25" s="394">
        <v>4515</v>
      </c>
      <c r="F25" s="448">
        <v>0.80538708526578662</v>
      </c>
      <c r="G25" s="394">
        <v>151</v>
      </c>
      <c r="H25" s="448">
        <v>2.6935426328933285E-2</v>
      </c>
      <c r="I25" s="394">
        <v>940</v>
      </c>
      <c r="J25" s="448">
        <v>0.16767748840528005</v>
      </c>
      <c r="K25" s="449">
        <v>0.96815689582454667</v>
      </c>
      <c r="L25" s="119"/>
    </row>
    <row r="26" spans="1:13" s="98" customFormat="1" ht="15" customHeight="1" x14ac:dyDescent="0.2">
      <c r="B26" s="456"/>
      <c r="C26" s="446" t="s">
        <v>311</v>
      </c>
      <c r="D26" s="447">
        <v>6480</v>
      </c>
      <c r="E26" s="394">
        <v>4740</v>
      </c>
      <c r="F26" s="448">
        <v>0.73148148148148151</v>
      </c>
      <c r="G26" s="394">
        <v>705</v>
      </c>
      <c r="H26" s="448">
        <v>0.10879629629629629</v>
      </c>
      <c r="I26" s="394">
        <v>1035</v>
      </c>
      <c r="J26" s="448">
        <v>0.15972222222222221</v>
      </c>
      <c r="K26" s="449">
        <v>0.87052341597796146</v>
      </c>
      <c r="L26" s="452"/>
      <c r="M26" s="52"/>
    </row>
    <row r="27" spans="1:13" s="98" customFormat="1" ht="12.75" customHeight="1" x14ac:dyDescent="0.2">
      <c r="B27" s="453"/>
      <c r="C27" s="446" t="s">
        <v>312</v>
      </c>
      <c r="D27" s="447">
        <v>5204</v>
      </c>
      <c r="E27" s="394">
        <v>4255</v>
      </c>
      <c r="F27" s="448">
        <v>0.81764027671022288</v>
      </c>
      <c r="G27" s="394">
        <v>270</v>
      </c>
      <c r="H27" s="448">
        <v>5.1883166794773249E-2</v>
      </c>
      <c r="I27" s="394">
        <v>679</v>
      </c>
      <c r="J27" s="448">
        <v>0.13047655649500384</v>
      </c>
      <c r="K27" s="449">
        <v>0.94033149171270713</v>
      </c>
      <c r="L27" s="452"/>
    </row>
    <row r="28" spans="1:13" ht="26.25" customHeight="1" x14ac:dyDescent="0.2">
      <c r="B28" s="75" t="s">
        <v>241</v>
      </c>
      <c r="C28" s="446" t="s">
        <v>310</v>
      </c>
      <c r="D28" s="447">
        <v>3620</v>
      </c>
      <c r="E28" s="394">
        <v>2867</v>
      </c>
      <c r="F28" s="448">
        <v>0.79198895027624305</v>
      </c>
      <c r="G28" s="394">
        <v>110</v>
      </c>
      <c r="H28" s="448">
        <v>3.0386740331491711E-2</v>
      </c>
      <c r="I28" s="394">
        <v>643</v>
      </c>
      <c r="J28" s="448">
        <v>0.1776243093922652</v>
      </c>
      <c r="K28" s="449">
        <v>0.9633821571238349</v>
      </c>
      <c r="L28" s="119"/>
      <c r="M28" s="421"/>
    </row>
    <row r="29" spans="1:13" s="98" customFormat="1" ht="15" customHeight="1" x14ac:dyDescent="0.2">
      <c r="B29" s="456"/>
      <c r="C29" s="446" t="s">
        <v>311</v>
      </c>
      <c r="D29" s="447">
        <v>4868</v>
      </c>
      <c r="E29" s="394">
        <v>3578</v>
      </c>
      <c r="F29" s="448">
        <v>0.73500410846343467</v>
      </c>
      <c r="G29" s="394">
        <v>359</v>
      </c>
      <c r="H29" s="448">
        <v>7.3746918652423998E-2</v>
      </c>
      <c r="I29" s="394">
        <v>931</v>
      </c>
      <c r="J29" s="448">
        <v>0.19124897288414133</v>
      </c>
      <c r="K29" s="449">
        <v>0.90881381762763525</v>
      </c>
      <c r="L29" s="452"/>
      <c r="M29" s="421"/>
    </row>
    <row r="30" spans="1:13" s="98" customFormat="1" ht="12.75" customHeight="1" x14ac:dyDescent="0.2">
      <c r="B30" s="453"/>
      <c r="C30" s="446" t="s">
        <v>312</v>
      </c>
      <c r="D30" s="447">
        <v>3263</v>
      </c>
      <c r="E30" s="394">
        <v>2780</v>
      </c>
      <c r="F30" s="448">
        <v>0.85197670855041374</v>
      </c>
      <c r="G30" s="394">
        <v>69</v>
      </c>
      <c r="H30" s="448">
        <v>2.1146184492798037E-2</v>
      </c>
      <c r="I30" s="394">
        <v>414</v>
      </c>
      <c r="J30" s="448">
        <v>0.12687710695678822</v>
      </c>
      <c r="K30" s="449">
        <v>0.97578097578097578</v>
      </c>
      <c r="L30" s="452"/>
    </row>
    <row r="31" spans="1:13" ht="26.25" customHeight="1" x14ac:dyDescent="0.2">
      <c r="B31" s="75" t="s">
        <v>242</v>
      </c>
      <c r="C31" s="446" t="s">
        <v>310</v>
      </c>
      <c r="D31" s="447">
        <v>1718</v>
      </c>
      <c r="E31" s="394">
        <v>1295</v>
      </c>
      <c r="F31" s="448">
        <v>0.75378346915017458</v>
      </c>
      <c r="G31" s="394">
        <v>41</v>
      </c>
      <c r="H31" s="448">
        <v>2.3864959254947613E-2</v>
      </c>
      <c r="I31" s="394">
        <v>382</v>
      </c>
      <c r="J31" s="448">
        <v>0.22235157159487776</v>
      </c>
      <c r="K31" s="449">
        <v>0.9698307579102281</v>
      </c>
      <c r="L31" s="119"/>
    </row>
    <row r="32" spans="1:13" s="98" customFormat="1" ht="15" customHeight="1" x14ac:dyDescent="0.2">
      <c r="B32" s="456"/>
      <c r="C32" s="446" t="s">
        <v>311</v>
      </c>
      <c r="D32" s="447">
        <v>1983</v>
      </c>
      <c r="E32" s="394">
        <v>1383</v>
      </c>
      <c r="F32" s="448">
        <v>0.69742813918305602</v>
      </c>
      <c r="G32" s="394">
        <v>213</v>
      </c>
      <c r="H32" s="448">
        <v>0.10741301059001512</v>
      </c>
      <c r="I32" s="394">
        <v>387</v>
      </c>
      <c r="J32" s="448">
        <v>0.19515885022692889</v>
      </c>
      <c r="K32" s="449">
        <v>0.86654135338345861</v>
      </c>
      <c r="L32" s="452"/>
      <c r="M32" s="52"/>
    </row>
    <row r="33" spans="1:13" s="98" customFormat="1" ht="12.75" customHeight="1" x14ac:dyDescent="0.2">
      <c r="B33" s="453"/>
      <c r="C33" s="446" t="s">
        <v>312</v>
      </c>
      <c r="D33" s="447">
        <v>1442</v>
      </c>
      <c r="E33" s="394">
        <v>1146</v>
      </c>
      <c r="F33" s="448">
        <v>0.79472954230235782</v>
      </c>
      <c r="G33" s="394">
        <v>71</v>
      </c>
      <c r="H33" s="448">
        <v>4.9237170596393896E-2</v>
      </c>
      <c r="I33" s="394">
        <v>225</v>
      </c>
      <c r="J33" s="448">
        <v>0.15603328710124825</v>
      </c>
      <c r="K33" s="449">
        <v>0.94165981922760889</v>
      </c>
      <c r="L33" s="452"/>
    </row>
    <row r="34" spans="1:13" ht="26.25" customHeight="1" x14ac:dyDescent="0.2">
      <c r="B34" s="75" t="s">
        <v>243</v>
      </c>
      <c r="C34" s="446" t="s">
        <v>310</v>
      </c>
      <c r="D34" s="447">
        <v>0</v>
      </c>
      <c r="E34" s="394">
        <v>0</v>
      </c>
      <c r="F34" s="432" t="s">
        <v>107</v>
      </c>
      <c r="G34" s="394">
        <v>0</v>
      </c>
      <c r="H34" s="448" t="s">
        <v>107</v>
      </c>
      <c r="I34" s="394">
        <v>0</v>
      </c>
      <c r="J34" s="448" t="s">
        <v>107</v>
      </c>
      <c r="K34" s="464" t="s">
        <v>107</v>
      </c>
      <c r="L34" s="119"/>
    </row>
    <row r="35" spans="1:13" s="98" customFormat="1" ht="15" customHeight="1" x14ac:dyDescent="0.2">
      <c r="A35" s="456"/>
      <c r="B35" s="456"/>
      <c r="C35" s="446" t="s">
        <v>311</v>
      </c>
      <c r="D35" s="447">
        <v>647</v>
      </c>
      <c r="E35" s="394">
        <v>460</v>
      </c>
      <c r="F35" s="448">
        <v>0.71097372488408039</v>
      </c>
      <c r="G35" s="394">
        <v>109</v>
      </c>
      <c r="H35" s="448">
        <v>0.16846986089644514</v>
      </c>
      <c r="I35" s="394">
        <v>78</v>
      </c>
      <c r="J35" s="448">
        <v>0.12055641421947449</v>
      </c>
      <c r="K35" s="449">
        <v>0.80843585237258353</v>
      </c>
      <c r="L35" s="452"/>
      <c r="M35" s="52"/>
    </row>
    <row r="36" spans="1:13" s="98" customFormat="1" ht="12.75" customHeight="1" x14ac:dyDescent="0.2">
      <c r="A36" s="456"/>
      <c r="B36" s="465"/>
      <c r="C36" s="446" t="s">
        <v>312</v>
      </c>
      <c r="D36" s="458">
        <v>522</v>
      </c>
      <c r="E36" s="459">
        <v>438</v>
      </c>
      <c r="F36" s="460">
        <v>0.83908045977011492</v>
      </c>
      <c r="G36" s="459">
        <v>24</v>
      </c>
      <c r="H36" s="460">
        <v>4.5977011494252873E-2</v>
      </c>
      <c r="I36" s="459">
        <v>60</v>
      </c>
      <c r="J36" s="460">
        <v>0.11494252873563218</v>
      </c>
      <c r="K36" s="461">
        <v>0.94805194805194803</v>
      </c>
      <c r="L36" s="452"/>
    </row>
    <row r="37" spans="1:13" ht="26.25" customHeight="1" x14ac:dyDescent="0.2">
      <c r="A37" s="462" t="s">
        <v>245</v>
      </c>
      <c r="B37" s="75" t="s">
        <v>35</v>
      </c>
      <c r="C37" s="581" t="s">
        <v>310</v>
      </c>
      <c r="D37" s="447">
        <v>1163</v>
      </c>
      <c r="E37" s="394">
        <v>785</v>
      </c>
      <c r="F37" s="448">
        <v>0.67497850386930347</v>
      </c>
      <c r="G37" s="394">
        <v>122</v>
      </c>
      <c r="H37" s="448">
        <v>0.10490111779879621</v>
      </c>
      <c r="I37" s="394">
        <v>256</v>
      </c>
      <c r="J37" s="448">
        <v>0.22012037833190026</v>
      </c>
      <c r="K37" s="449">
        <v>0.86695747001090506</v>
      </c>
      <c r="L37" s="119"/>
    </row>
    <row r="38" spans="1:13" s="98" customFormat="1" ht="15" customHeight="1" x14ac:dyDescent="0.2">
      <c r="A38" s="466"/>
      <c r="B38" s="451"/>
      <c r="C38" s="446" t="s">
        <v>311</v>
      </c>
      <c r="D38" s="447">
        <v>1195</v>
      </c>
      <c r="E38" s="394">
        <v>659</v>
      </c>
      <c r="F38" s="448">
        <v>0.5514644351464435</v>
      </c>
      <c r="G38" s="394">
        <v>211</v>
      </c>
      <c r="H38" s="448">
        <v>0.17656903765690377</v>
      </c>
      <c r="I38" s="394">
        <v>325</v>
      </c>
      <c r="J38" s="448">
        <v>0.27196652719665271</v>
      </c>
      <c r="K38" s="449">
        <v>0.75747126436781609</v>
      </c>
      <c r="L38" s="452"/>
      <c r="M38" s="52"/>
    </row>
    <row r="39" spans="1:13" s="98" customFormat="1" ht="12.75" customHeight="1" x14ac:dyDescent="0.2">
      <c r="A39" s="466"/>
      <c r="B39" s="453"/>
      <c r="C39" s="446" t="s">
        <v>312</v>
      </c>
      <c r="D39" s="447">
        <v>771</v>
      </c>
      <c r="E39" s="394">
        <v>531</v>
      </c>
      <c r="F39" s="448">
        <v>0.68871595330739299</v>
      </c>
      <c r="G39" s="394">
        <v>85</v>
      </c>
      <c r="H39" s="448">
        <v>0.11024643320363164</v>
      </c>
      <c r="I39" s="394">
        <v>155</v>
      </c>
      <c r="J39" s="448">
        <v>0.20103761348897536</v>
      </c>
      <c r="K39" s="449">
        <v>0.86201298701298701</v>
      </c>
      <c r="L39" s="452"/>
    </row>
    <row r="40" spans="1:13" ht="26.25" customHeight="1" x14ac:dyDescent="0.2">
      <c r="B40" s="75" t="s">
        <v>240</v>
      </c>
      <c r="C40" s="446" t="s">
        <v>310</v>
      </c>
      <c r="D40" s="447">
        <v>202</v>
      </c>
      <c r="E40" s="394">
        <v>125</v>
      </c>
      <c r="F40" s="448">
        <v>0.61881188118811881</v>
      </c>
      <c r="G40" s="394">
        <v>31</v>
      </c>
      <c r="H40" s="448">
        <v>0.15346534653465346</v>
      </c>
      <c r="I40" s="394">
        <v>46</v>
      </c>
      <c r="J40" s="448">
        <v>0.22772277227722773</v>
      </c>
      <c r="K40" s="449">
        <v>0.80625000000000002</v>
      </c>
      <c r="L40" s="119"/>
    </row>
    <row r="41" spans="1:13" s="98" customFormat="1" ht="15" customHeight="1" x14ac:dyDescent="0.2">
      <c r="B41" s="463"/>
      <c r="C41" s="446" t="s">
        <v>311</v>
      </c>
      <c r="D41" s="447">
        <v>258</v>
      </c>
      <c r="E41" s="394">
        <v>123</v>
      </c>
      <c r="F41" s="448">
        <v>0.47674418604651164</v>
      </c>
      <c r="G41" s="394">
        <v>60</v>
      </c>
      <c r="H41" s="448">
        <v>0.23255813953488372</v>
      </c>
      <c r="I41" s="394">
        <v>75</v>
      </c>
      <c r="J41" s="448">
        <v>0.29069767441860467</v>
      </c>
      <c r="K41" s="449">
        <v>0.67213114754098358</v>
      </c>
      <c r="L41" s="452"/>
      <c r="M41" s="52"/>
    </row>
    <row r="42" spans="1:13" s="98" customFormat="1" ht="12.75" customHeight="1" x14ac:dyDescent="0.2">
      <c r="B42" s="453"/>
      <c r="C42" s="446" t="s">
        <v>312</v>
      </c>
      <c r="D42" s="447">
        <v>154</v>
      </c>
      <c r="E42" s="394">
        <v>94</v>
      </c>
      <c r="F42" s="448">
        <v>0.61038961038961037</v>
      </c>
      <c r="G42" s="394">
        <v>31</v>
      </c>
      <c r="H42" s="448">
        <v>0.20129870129870131</v>
      </c>
      <c r="I42" s="394">
        <v>29</v>
      </c>
      <c r="J42" s="448">
        <v>0.18831168831168832</v>
      </c>
      <c r="K42" s="449">
        <v>0.752</v>
      </c>
      <c r="L42" s="452"/>
    </row>
    <row r="43" spans="1:13" ht="26.25" customHeight="1" x14ac:dyDescent="0.2">
      <c r="B43" s="75" t="s">
        <v>241</v>
      </c>
      <c r="C43" s="446" t="s">
        <v>310</v>
      </c>
      <c r="D43" s="447">
        <v>723</v>
      </c>
      <c r="E43" s="394">
        <v>506</v>
      </c>
      <c r="F43" s="448">
        <v>0.69986168741355459</v>
      </c>
      <c r="G43" s="394">
        <v>74</v>
      </c>
      <c r="H43" s="448">
        <v>0.10235131396957123</v>
      </c>
      <c r="I43" s="394">
        <v>143</v>
      </c>
      <c r="J43" s="448">
        <v>0.19778699861687413</v>
      </c>
      <c r="K43" s="449">
        <v>0.8726333907056798</v>
      </c>
      <c r="L43" s="119"/>
    </row>
    <row r="44" spans="1:13" s="98" customFormat="1" ht="14.25" x14ac:dyDescent="0.2">
      <c r="B44" s="463"/>
      <c r="C44" s="446" t="s">
        <v>311</v>
      </c>
      <c r="D44" s="447">
        <v>739</v>
      </c>
      <c r="E44" s="394">
        <v>423</v>
      </c>
      <c r="F44" s="448">
        <v>0.5723951285520974</v>
      </c>
      <c r="G44" s="394">
        <v>98</v>
      </c>
      <c r="H44" s="448">
        <v>0.13261163734776726</v>
      </c>
      <c r="I44" s="394">
        <v>218</v>
      </c>
      <c r="J44" s="448">
        <v>0.29499323410013534</v>
      </c>
      <c r="K44" s="449">
        <v>0.81190019193857965</v>
      </c>
      <c r="L44" s="452"/>
      <c r="M44" s="52"/>
    </row>
    <row r="45" spans="1:13" s="98" customFormat="1" x14ac:dyDescent="0.2">
      <c r="B45" s="453"/>
      <c r="C45" s="446" t="s">
        <v>312</v>
      </c>
      <c r="D45" s="447">
        <v>475</v>
      </c>
      <c r="E45" s="394">
        <v>343</v>
      </c>
      <c r="F45" s="448">
        <v>0.72210526315789469</v>
      </c>
      <c r="G45" s="394">
        <v>38</v>
      </c>
      <c r="H45" s="448">
        <v>0.08</v>
      </c>
      <c r="I45" s="394">
        <v>94</v>
      </c>
      <c r="J45" s="448">
        <v>0.19789473684210526</v>
      </c>
      <c r="K45" s="449">
        <v>0.90026246719160108</v>
      </c>
      <c r="L45" s="452"/>
    </row>
    <row r="46" spans="1:13" ht="26.25" customHeight="1" x14ac:dyDescent="0.2">
      <c r="B46" s="75" t="s">
        <v>242</v>
      </c>
      <c r="C46" s="446" t="s">
        <v>310</v>
      </c>
      <c r="D46" s="447">
        <v>238</v>
      </c>
      <c r="E46" s="394">
        <v>154</v>
      </c>
      <c r="F46" s="448">
        <v>0.6470588235294118</v>
      </c>
      <c r="G46" s="394">
        <v>17</v>
      </c>
      <c r="H46" s="448">
        <v>7.1428571428571425E-2</v>
      </c>
      <c r="I46" s="394">
        <v>67</v>
      </c>
      <c r="J46" s="448">
        <v>0.28151260504201681</v>
      </c>
      <c r="K46" s="449">
        <v>0.90340909090909094</v>
      </c>
      <c r="L46" s="119"/>
    </row>
    <row r="47" spans="1:13" s="98" customFormat="1" ht="15" customHeight="1" x14ac:dyDescent="0.2">
      <c r="B47" s="463"/>
      <c r="C47" s="446" t="s">
        <v>311</v>
      </c>
      <c r="D47" s="447">
        <v>154</v>
      </c>
      <c r="E47" s="394">
        <v>94</v>
      </c>
      <c r="F47" s="448">
        <v>0.61038961038961037</v>
      </c>
      <c r="G47" s="394">
        <v>32</v>
      </c>
      <c r="H47" s="448">
        <v>0.20779220779220781</v>
      </c>
      <c r="I47" s="394">
        <v>28</v>
      </c>
      <c r="J47" s="448">
        <v>0.18181818181818182</v>
      </c>
      <c r="K47" s="449">
        <v>0.74603174603174605</v>
      </c>
      <c r="L47" s="452"/>
      <c r="M47" s="52"/>
    </row>
    <row r="48" spans="1:13" s="98" customFormat="1" ht="12.75" customHeight="1" x14ac:dyDescent="0.2">
      <c r="B48" s="453"/>
      <c r="C48" s="446" t="s">
        <v>312</v>
      </c>
      <c r="D48" s="447">
        <v>117</v>
      </c>
      <c r="E48" s="394">
        <v>75</v>
      </c>
      <c r="F48" s="448">
        <v>0.64102564102564108</v>
      </c>
      <c r="G48" s="394">
        <v>13</v>
      </c>
      <c r="H48" s="448">
        <v>0.1111111111111111</v>
      </c>
      <c r="I48" s="394">
        <v>29</v>
      </c>
      <c r="J48" s="448">
        <v>0.24786324786324787</v>
      </c>
      <c r="K48" s="449">
        <v>0.85227272727272729</v>
      </c>
      <c r="L48" s="452"/>
    </row>
    <row r="49" spans="1:16" ht="26.25" customHeight="1" x14ac:dyDescent="0.2">
      <c r="B49" s="75" t="s">
        <v>243</v>
      </c>
      <c r="C49" s="446" t="s">
        <v>310</v>
      </c>
      <c r="D49" s="447">
        <v>0</v>
      </c>
      <c r="E49" s="394">
        <v>0</v>
      </c>
      <c r="F49" s="448" t="s">
        <v>107</v>
      </c>
      <c r="G49" s="394">
        <v>0</v>
      </c>
      <c r="H49" s="448" t="s">
        <v>107</v>
      </c>
      <c r="I49" s="394">
        <v>0</v>
      </c>
      <c r="J49" s="448" t="s">
        <v>107</v>
      </c>
      <c r="K49" s="448" t="s">
        <v>107</v>
      </c>
      <c r="L49" s="119"/>
    </row>
    <row r="50" spans="1:16" s="98" customFormat="1" ht="15" customHeight="1" x14ac:dyDescent="0.2">
      <c r="B50" s="463"/>
      <c r="C50" s="446" t="s">
        <v>311</v>
      </c>
      <c r="D50" s="447">
        <v>44</v>
      </c>
      <c r="E50" s="394">
        <v>19</v>
      </c>
      <c r="F50" s="432">
        <v>0.43181818181818182</v>
      </c>
      <c r="G50" s="394">
        <v>21</v>
      </c>
      <c r="H50" s="432">
        <v>0.47727272727272729</v>
      </c>
      <c r="I50" s="394">
        <v>4</v>
      </c>
      <c r="J50" s="432">
        <v>9.0909090909090912E-2</v>
      </c>
      <c r="K50" s="464">
        <v>0.47499999999999998</v>
      </c>
      <c r="L50" s="452"/>
      <c r="M50" s="52"/>
    </row>
    <row r="51" spans="1:16" s="98" customFormat="1" ht="12.75" customHeight="1" x14ac:dyDescent="0.2">
      <c r="A51" s="467"/>
      <c r="B51" s="465"/>
      <c r="C51" s="446" t="s">
        <v>312</v>
      </c>
      <c r="D51" s="458">
        <v>25</v>
      </c>
      <c r="E51" s="459">
        <v>19</v>
      </c>
      <c r="F51" s="515">
        <v>0.76</v>
      </c>
      <c r="G51" s="459">
        <v>3</v>
      </c>
      <c r="H51" s="515">
        <v>0.12</v>
      </c>
      <c r="I51" s="459">
        <v>3</v>
      </c>
      <c r="J51" s="515">
        <v>0.12</v>
      </c>
      <c r="K51" s="516">
        <v>0.86363636363636365</v>
      </c>
      <c r="L51" s="452"/>
    </row>
    <row r="52" spans="1:16" ht="26.25" customHeight="1" x14ac:dyDescent="0.2">
      <c r="A52" s="75" t="s">
        <v>246</v>
      </c>
      <c r="B52" s="75" t="s">
        <v>35</v>
      </c>
      <c r="C52" s="581" t="s">
        <v>310</v>
      </c>
      <c r="D52" s="447">
        <v>346</v>
      </c>
      <c r="E52" s="394">
        <v>218</v>
      </c>
      <c r="F52" s="448">
        <v>0.63005780346820806</v>
      </c>
      <c r="G52" s="394">
        <v>35</v>
      </c>
      <c r="H52" s="448">
        <v>0.10115606936416185</v>
      </c>
      <c r="I52" s="394">
        <v>93</v>
      </c>
      <c r="J52" s="448">
        <v>0.26878612716763006</v>
      </c>
      <c r="K52" s="449">
        <v>0.86166007905138342</v>
      </c>
      <c r="L52" s="119"/>
    </row>
    <row r="53" spans="1:16" s="98" customFormat="1" ht="14.25" x14ac:dyDescent="0.2">
      <c r="A53" s="466"/>
      <c r="B53" s="451"/>
      <c r="C53" s="446" t="s">
        <v>311</v>
      </c>
      <c r="D53" s="447">
        <v>408</v>
      </c>
      <c r="E53" s="394">
        <v>341</v>
      </c>
      <c r="F53" s="448">
        <v>0.83578431372549022</v>
      </c>
      <c r="G53" s="394">
        <v>9</v>
      </c>
      <c r="H53" s="448">
        <v>2.2058823529411766E-2</v>
      </c>
      <c r="I53" s="394">
        <v>58</v>
      </c>
      <c r="J53" s="448">
        <v>0.14215686274509803</v>
      </c>
      <c r="K53" s="449">
        <v>0.97428571428571431</v>
      </c>
      <c r="L53" s="452"/>
      <c r="M53" s="52"/>
    </row>
    <row r="54" spans="1:16" s="98" customFormat="1" x14ac:dyDescent="0.2">
      <c r="A54" s="466"/>
      <c r="B54" s="453"/>
      <c r="C54" s="446" t="s">
        <v>312</v>
      </c>
      <c r="D54" s="447">
        <v>272</v>
      </c>
      <c r="E54" s="394">
        <v>221</v>
      </c>
      <c r="F54" s="448">
        <v>0.8125</v>
      </c>
      <c r="G54" s="394">
        <v>10</v>
      </c>
      <c r="H54" s="448">
        <v>3.6764705882352942E-2</v>
      </c>
      <c r="I54" s="394">
        <v>41</v>
      </c>
      <c r="J54" s="448">
        <v>0.15073529411764705</v>
      </c>
      <c r="K54" s="449">
        <v>0.95670995670995673</v>
      </c>
      <c r="L54" s="452"/>
    </row>
    <row r="55" spans="1:16" ht="26.25" customHeight="1" x14ac:dyDescent="0.2">
      <c r="B55" s="75" t="s">
        <v>240</v>
      </c>
      <c r="C55" s="446" t="s">
        <v>310</v>
      </c>
      <c r="D55" s="447">
        <v>134</v>
      </c>
      <c r="E55" s="394">
        <v>95</v>
      </c>
      <c r="F55" s="448">
        <v>0.70895522388059706</v>
      </c>
      <c r="G55" s="394">
        <v>13</v>
      </c>
      <c r="H55" s="448">
        <v>9.7014925373134331E-2</v>
      </c>
      <c r="I55" s="394">
        <v>26</v>
      </c>
      <c r="J55" s="448">
        <v>0.19402985074626866</v>
      </c>
      <c r="K55" s="449">
        <v>0.87962962962962965</v>
      </c>
      <c r="L55" s="119"/>
    </row>
    <row r="56" spans="1:16" s="98" customFormat="1" ht="14.25" x14ac:dyDescent="0.2">
      <c r="B56" s="463"/>
      <c r="C56" s="446" t="s">
        <v>311</v>
      </c>
      <c r="D56" s="447">
        <v>84</v>
      </c>
      <c r="E56" s="394">
        <v>72</v>
      </c>
      <c r="F56" s="432">
        <v>0.8571428571428571</v>
      </c>
      <c r="G56" s="394">
        <v>4</v>
      </c>
      <c r="H56" s="432">
        <v>4.7619047619047616E-2</v>
      </c>
      <c r="I56" s="394">
        <v>8</v>
      </c>
      <c r="J56" s="432">
        <v>9.5238095238095233E-2</v>
      </c>
      <c r="K56" s="464">
        <v>0.94736842105263153</v>
      </c>
      <c r="L56" s="452"/>
      <c r="M56" s="52"/>
      <c r="P56" s="468"/>
    </row>
    <row r="57" spans="1:16" s="98" customFormat="1" x14ac:dyDescent="0.2">
      <c r="B57" s="453"/>
      <c r="C57" s="446" t="s">
        <v>312</v>
      </c>
      <c r="D57" s="447">
        <v>62</v>
      </c>
      <c r="E57" s="394">
        <v>49</v>
      </c>
      <c r="F57" s="432">
        <v>0.79032258064516125</v>
      </c>
      <c r="G57" s="394">
        <v>4</v>
      </c>
      <c r="H57" s="432">
        <v>6.4516129032258063E-2</v>
      </c>
      <c r="I57" s="394">
        <v>9</v>
      </c>
      <c r="J57" s="432">
        <v>0.14516129032258066</v>
      </c>
      <c r="K57" s="464">
        <v>0.92452830188679247</v>
      </c>
      <c r="L57" s="452"/>
    </row>
    <row r="58" spans="1:16" ht="26.25" customHeight="1" x14ac:dyDescent="0.2">
      <c r="B58" s="75" t="s">
        <v>241</v>
      </c>
      <c r="C58" s="446" t="s">
        <v>310</v>
      </c>
      <c r="D58" s="447">
        <v>101</v>
      </c>
      <c r="E58" s="394">
        <v>66</v>
      </c>
      <c r="F58" s="448">
        <v>0.65346534653465349</v>
      </c>
      <c r="G58" s="394">
        <v>10</v>
      </c>
      <c r="H58" s="448">
        <v>9.9009900990099015E-2</v>
      </c>
      <c r="I58" s="394">
        <v>25</v>
      </c>
      <c r="J58" s="448">
        <v>0.24752475247524752</v>
      </c>
      <c r="K58" s="449">
        <v>0.86842105263157887</v>
      </c>
      <c r="L58" s="119"/>
    </row>
    <row r="59" spans="1:16" s="98" customFormat="1" ht="14.25" x14ac:dyDescent="0.2">
      <c r="B59" s="463"/>
      <c r="C59" s="446" t="s">
        <v>311</v>
      </c>
      <c r="D59" s="447">
        <v>63</v>
      </c>
      <c r="E59" s="394">
        <v>48</v>
      </c>
      <c r="F59" s="432">
        <v>0.76190476190476186</v>
      </c>
      <c r="G59" s="394">
        <v>0</v>
      </c>
      <c r="H59" s="432" t="s">
        <v>107</v>
      </c>
      <c r="I59" s="394">
        <v>15</v>
      </c>
      <c r="J59" s="448">
        <v>0.23809523809523808</v>
      </c>
      <c r="K59" s="464">
        <v>1</v>
      </c>
      <c r="L59" s="452"/>
      <c r="M59" s="52"/>
    </row>
    <row r="60" spans="1:16" s="98" customFormat="1" x14ac:dyDescent="0.2">
      <c r="B60" s="453"/>
      <c r="C60" s="446" t="s">
        <v>312</v>
      </c>
      <c r="D60" s="447">
        <v>47</v>
      </c>
      <c r="E60" s="394">
        <v>43</v>
      </c>
      <c r="F60" s="432">
        <v>0.91489361702127658</v>
      </c>
      <c r="G60" s="394">
        <v>0</v>
      </c>
      <c r="H60" s="432" t="s">
        <v>107</v>
      </c>
      <c r="I60" s="394">
        <v>4</v>
      </c>
      <c r="J60" s="448">
        <v>8.5106382978723402E-2</v>
      </c>
      <c r="K60" s="464">
        <v>1</v>
      </c>
      <c r="L60" s="452"/>
    </row>
    <row r="61" spans="1:16" ht="26.25" customHeight="1" x14ac:dyDescent="0.2">
      <c r="B61" s="75" t="s">
        <v>242</v>
      </c>
      <c r="C61" s="446" t="s">
        <v>310</v>
      </c>
      <c r="D61" s="447">
        <v>109</v>
      </c>
      <c r="E61" s="394">
        <v>55</v>
      </c>
      <c r="F61" s="448">
        <v>0.50458715596330272</v>
      </c>
      <c r="G61" s="394">
        <v>12</v>
      </c>
      <c r="H61" s="448">
        <v>0.11009174311926606</v>
      </c>
      <c r="I61" s="394">
        <v>42</v>
      </c>
      <c r="J61" s="448">
        <v>0.38532110091743121</v>
      </c>
      <c r="K61" s="449">
        <v>0.82089552238805963</v>
      </c>
      <c r="L61" s="119"/>
    </row>
    <row r="62" spans="1:16" s="456" customFormat="1" ht="14.25" x14ac:dyDescent="0.2">
      <c r="B62" s="463"/>
      <c r="C62" s="446" t="s">
        <v>311</v>
      </c>
      <c r="D62" s="447">
        <v>101</v>
      </c>
      <c r="E62" s="394">
        <v>91</v>
      </c>
      <c r="F62" s="448">
        <v>0.90099009900990101</v>
      </c>
      <c r="G62" s="394">
        <v>1</v>
      </c>
      <c r="H62" s="448">
        <v>9.9009900990099011E-3</v>
      </c>
      <c r="I62" s="394">
        <v>9</v>
      </c>
      <c r="J62" s="448">
        <v>8.9108910891089105E-2</v>
      </c>
      <c r="K62" s="449">
        <v>0.98913043478260865</v>
      </c>
      <c r="L62" s="452"/>
      <c r="M62" s="52"/>
    </row>
    <row r="63" spans="1:16" s="456" customFormat="1" x14ac:dyDescent="0.2">
      <c r="B63" s="453"/>
      <c r="C63" s="446" t="s">
        <v>312</v>
      </c>
      <c r="D63" s="447">
        <v>68</v>
      </c>
      <c r="E63" s="394">
        <v>48</v>
      </c>
      <c r="F63" s="432">
        <v>0.70588235294117652</v>
      </c>
      <c r="G63" s="394">
        <v>5</v>
      </c>
      <c r="H63" s="432">
        <v>7.3529411764705885E-2</v>
      </c>
      <c r="I63" s="394">
        <v>15</v>
      </c>
      <c r="J63" s="432">
        <v>0.22058823529411764</v>
      </c>
      <c r="K63" s="464">
        <v>0.90566037735849059</v>
      </c>
      <c r="L63" s="452"/>
    </row>
    <row r="64" spans="1:16" s="58" customFormat="1" ht="26.25" customHeight="1" x14ac:dyDescent="0.2">
      <c r="A64" s="52"/>
      <c r="B64" s="75" t="s">
        <v>243</v>
      </c>
      <c r="C64" s="446" t="s">
        <v>310</v>
      </c>
      <c r="D64" s="447">
        <v>2</v>
      </c>
      <c r="E64" s="394">
        <v>2</v>
      </c>
      <c r="F64" s="432">
        <v>1</v>
      </c>
      <c r="G64" s="394">
        <v>0</v>
      </c>
      <c r="H64" s="432" t="s">
        <v>107</v>
      </c>
      <c r="I64" s="394">
        <v>0</v>
      </c>
      <c r="J64" s="432" t="s">
        <v>107</v>
      </c>
      <c r="K64" s="464">
        <v>1</v>
      </c>
      <c r="L64" s="119"/>
    </row>
    <row r="65" spans="1:13" s="456" customFormat="1" ht="14.25" x14ac:dyDescent="0.2">
      <c r="A65" s="469"/>
      <c r="B65" s="463"/>
      <c r="C65" s="446" t="s">
        <v>311</v>
      </c>
      <c r="D65" s="447">
        <v>160</v>
      </c>
      <c r="E65" s="394">
        <v>130</v>
      </c>
      <c r="F65" s="448">
        <v>0.8125</v>
      </c>
      <c r="G65" s="394">
        <v>4</v>
      </c>
      <c r="H65" s="448">
        <v>2.5000000000000001E-2</v>
      </c>
      <c r="I65" s="394">
        <v>26</v>
      </c>
      <c r="J65" s="448">
        <v>0.16250000000000001</v>
      </c>
      <c r="K65" s="449">
        <v>0.97014925373134331</v>
      </c>
      <c r="L65" s="452"/>
      <c r="M65" s="58"/>
    </row>
    <row r="66" spans="1:13" s="456" customFormat="1" ht="13.5" thickBot="1" x14ac:dyDescent="0.25">
      <c r="A66" s="470"/>
      <c r="B66" s="471"/>
      <c r="C66" s="446" t="s">
        <v>312</v>
      </c>
      <c r="D66" s="473">
        <v>95</v>
      </c>
      <c r="E66" s="474">
        <v>81</v>
      </c>
      <c r="F66" s="433">
        <v>0.85263157894736841</v>
      </c>
      <c r="G66" s="474">
        <v>1</v>
      </c>
      <c r="H66" s="433">
        <v>1.0526315789473684E-2</v>
      </c>
      <c r="I66" s="474">
        <v>13</v>
      </c>
      <c r="J66" s="433">
        <v>0.1368421052631579</v>
      </c>
      <c r="K66" s="517">
        <v>0.98780487804878048</v>
      </c>
      <c r="L66" s="452"/>
    </row>
    <row r="67" spans="1:13" s="456" customFormat="1" x14ac:dyDescent="0.2">
      <c r="A67" s="469"/>
      <c r="B67" s="463"/>
      <c r="C67" s="580"/>
      <c r="L67" s="452"/>
    </row>
    <row r="68" spans="1:13" x14ac:dyDescent="0.2">
      <c r="A68" s="58"/>
      <c r="B68" s="75"/>
      <c r="C68" s="58"/>
      <c r="D68" s="391"/>
      <c r="E68" s="391"/>
      <c r="F68" s="391"/>
      <c r="G68" s="391"/>
      <c r="H68" s="391"/>
      <c r="I68" s="391"/>
      <c r="J68" s="391"/>
      <c r="K68" s="475"/>
    </row>
    <row r="69" spans="1:13" x14ac:dyDescent="0.2">
      <c r="A69" s="417" t="s">
        <v>155</v>
      </c>
      <c r="B69" s="417"/>
      <c r="C69" s="419"/>
      <c r="D69" s="476"/>
      <c r="E69" s="476"/>
      <c r="F69" s="476"/>
      <c r="G69" s="476"/>
      <c r="H69" s="476"/>
      <c r="I69" s="476"/>
      <c r="J69" s="476"/>
      <c r="K69" s="477"/>
    </row>
    <row r="70" spans="1:13" x14ac:dyDescent="0.2">
      <c r="A70" s="478" t="s">
        <v>12</v>
      </c>
      <c r="B70" s="420"/>
      <c r="C70" s="419"/>
      <c r="D70" s="419"/>
      <c r="E70" s="419"/>
      <c r="F70" s="419"/>
      <c r="G70" s="419"/>
      <c r="H70" s="419"/>
      <c r="I70" s="419"/>
      <c r="J70" s="419"/>
      <c r="K70" s="419"/>
    </row>
    <row r="71" spans="1:13" ht="17.25" customHeight="1" x14ac:dyDescent="0.2">
      <c r="A71" s="600" t="s">
        <v>60</v>
      </c>
      <c r="B71" s="600"/>
      <c r="C71" s="600"/>
      <c r="D71" s="600"/>
      <c r="E71" s="600"/>
      <c r="F71" s="600"/>
      <c r="G71" s="600"/>
      <c r="H71" s="600"/>
      <c r="I71" s="600"/>
      <c r="J71" s="600"/>
      <c r="K71" s="600"/>
    </row>
    <row r="72" spans="1:13" x14ac:dyDescent="0.2">
      <c r="A72" s="583" t="s">
        <v>247</v>
      </c>
      <c r="B72" s="583"/>
      <c r="C72" s="583"/>
      <c r="D72" s="583"/>
      <c r="E72" s="583"/>
      <c r="F72" s="583"/>
      <c r="G72" s="583"/>
      <c r="H72" s="583"/>
      <c r="I72" s="583"/>
      <c r="J72" s="583"/>
      <c r="K72" s="583"/>
    </row>
    <row r="73" spans="1:13" ht="12.75" customHeight="1" x14ac:dyDescent="0.2">
      <c r="A73" s="583" t="s">
        <v>248</v>
      </c>
      <c r="B73" s="583"/>
      <c r="C73" s="583"/>
      <c r="D73" s="583"/>
      <c r="E73" s="583"/>
      <c r="F73" s="583"/>
      <c r="G73" s="583"/>
      <c r="H73" s="583"/>
      <c r="I73" s="583"/>
      <c r="J73" s="583"/>
      <c r="K73" s="583"/>
      <c r="L73" s="583"/>
    </row>
    <row r="74" spans="1:13" x14ac:dyDescent="0.2">
      <c r="A74" s="583" t="s">
        <v>202</v>
      </c>
      <c r="B74" s="583"/>
      <c r="C74" s="583"/>
      <c r="D74" s="583"/>
      <c r="E74" s="583"/>
      <c r="F74" s="583"/>
      <c r="G74" s="583"/>
      <c r="H74" s="583"/>
      <c r="I74" s="583"/>
      <c r="J74" s="583"/>
      <c r="K74" s="583"/>
    </row>
    <row r="75" spans="1:13" x14ac:dyDescent="0.2">
      <c r="A75" s="583" t="s">
        <v>249</v>
      </c>
      <c r="B75" s="583"/>
      <c r="C75" s="583"/>
      <c r="D75" s="583"/>
      <c r="E75" s="583"/>
      <c r="F75" s="583"/>
      <c r="G75" s="583"/>
      <c r="H75" s="583"/>
      <c r="I75" s="583"/>
      <c r="J75" s="583"/>
      <c r="K75" s="583"/>
    </row>
    <row r="76" spans="1:13" x14ac:dyDescent="0.2">
      <c r="A76" s="583" t="s">
        <v>250</v>
      </c>
      <c r="B76" s="583"/>
      <c r="C76" s="583"/>
      <c r="D76" s="583"/>
      <c r="E76" s="583"/>
      <c r="F76" s="583"/>
      <c r="G76" s="583"/>
      <c r="H76" s="583"/>
      <c r="I76" s="583"/>
      <c r="J76" s="583"/>
      <c r="K76" s="583"/>
    </row>
    <row r="77" spans="1:13" x14ac:dyDescent="0.2">
      <c r="A77" s="583" t="s">
        <v>251</v>
      </c>
      <c r="B77" s="583"/>
      <c r="C77" s="583"/>
      <c r="D77" s="583"/>
      <c r="E77" s="583"/>
      <c r="F77" s="583"/>
      <c r="G77" s="583"/>
      <c r="H77" s="583"/>
      <c r="I77" s="583"/>
      <c r="J77" s="583"/>
      <c r="K77" s="583"/>
    </row>
    <row r="78" spans="1:13" ht="24.75" customHeight="1" x14ac:dyDescent="0.2">
      <c r="A78" s="583" t="s">
        <v>252</v>
      </c>
      <c r="B78" s="583"/>
      <c r="C78" s="583"/>
      <c r="D78" s="583"/>
      <c r="E78" s="583"/>
      <c r="F78" s="583"/>
      <c r="G78" s="583"/>
      <c r="H78" s="583"/>
      <c r="I78" s="583"/>
      <c r="J78" s="583"/>
      <c r="K78" s="583"/>
    </row>
    <row r="79" spans="1:13" x14ac:dyDescent="0.2">
      <c r="A79" s="583" t="s">
        <v>253</v>
      </c>
      <c r="B79" s="583"/>
      <c r="C79" s="583"/>
      <c r="D79" s="583"/>
      <c r="E79" s="583"/>
      <c r="F79" s="583"/>
      <c r="G79" s="583"/>
      <c r="H79" s="583"/>
      <c r="I79" s="583"/>
      <c r="J79" s="583"/>
      <c r="K79" s="583"/>
    </row>
    <row r="80" spans="1:13" ht="24.75" customHeight="1" x14ac:dyDescent="0.2">
      <c r="A80" s="583" t="s">
        <v>254</v>
      </c>
      <c r="B80" s="583"/>
      <c r="C80" s="583"/>
      <c r="D80" s="583"/>
      <c r="E80" s="583"/>
      <c r="F80" s="583"/>
      <c r="G80" s="583"/>
      <c r="H80" s="583"/>
      <c r="I80" s="583"/>
      <c r="J80" s="583"/>
      <c r="K80" s="583"/>
    </row>
    <row r="81" spans="1:12" ht="21.75" customHeight="1" x14ac:dyDescent="0.2">
      <c r="A81" s="583" t="s">
        <v>305</v>
      </c>
      <c r="B81" s="583"/>
      <c r="C81" s="583"/>
      <c r="D81" s="583"/>
      <c r="E81" s="583"/>
      <c r="F81" s="583"/>
      <c r="G81" s="583"/>
      <c r="H81" s="583"/>
      <c r="I81" s="583"/>
      <c r="J81" s="583"/>
      <c r="K81" s="583"/>
    </row>
    <row r="82" spans="1:12" x14ac:dyDescent="0.2">
      <c r="A82" s="583" t="s">
        <v>255</v>
      </c>
      <c r="B82" s="583"/>
      <c r="C82" s="583"/>
      <c r="D82" s="583"/>
      <c r="E82" s="583"/>
      <c r="F82" s="583"/>
      <c r="G82" s="583"/>
      <c r="H82" s="583"/>
      <c r="I82" s="583"/>
      <c r="J82" s="583"/>
      <c r="K82" s="583"/>
    </row>
    <row r="83" spans="1:12" ht="25.5" customHeight="1" x14ac:dyDescent="0.2">
      <c r="A83" s="598" t="s">
        <v>256</v>
      </c>
      <c r="B83" s="598"/>
      <c r="C83" s="598"/>
      <c r="D83" s="598"/>
      <c r="E83" s="598"/>
      <c r="F83" s="598"/>
      <c r="G83" s="598"/>
      <c r="H83" s="598"/>
      <c r="I83" s="598"/>
      <c r="J83" s="598"/>
      <c r="K83" s="598"/>
      <c r="L83" s="598"/>
    </row>
    <row r="84" spans="1:12" x14ac:dyDescent="0.2">
      <c r="A84" s="583"/>
      <c r="B84" s="583"/>
      <c r="C84" s="583"/>
      <c r="D84" s="583"/>
      <c r="E84" s="583"/>
      <c r="F84" s="583"/>
      <c r="G84" s="583"/>
      <c r="H84" s="583"/>
      <c r="I84" s="583"/>
      <c r="J84" s="583"/>
      <c r="K84" s="583"/>
    </row>
  </sheetData>
  <mergeCells count="23">
    <mergeCell ref="A83:L83"/>
    <mergeCell ref="A84:K84"/>
    <mergeCell ref="A77:K77"/>
    <mergeCell ref="A78:K78"/>
    <mergeCell ref="A79:K79"/>
    <mergeCell ref="A80:K80"/>
    <mergeCell ref="A81:K81"/>
    <mergeCell ref="A82:K82"/>
    <mergeCell ref="A76:K76"/>
    <mergeCell ref="A4:A6"/>
    <mergeCell ref="B4:B6"/>
    <mergeCell ref="C4:C6"/>
    <mergeCell ref="D4:D6"/>
    <mergeCell ref="E4:J4"/>
    <mergeCell ref="K4:K6"/>
    <mergeCell ref="E5:F5"/>
    <mergeCell ref="G5:H5"/>
    <mergeCell ref="I5:J5"/>
    <mergeCell ref="A71:K71"/>
    <mergeCell ref="A72:K72"/>
    <mergeCell ref="A73:L73"/>
    <mergeCell ref="A74:K74"/>
    <mergeCell ref="A75:K75"/>
  </mergeCells>
  <hyperlinks>
    <hyperlink ref="K1" location="Index!A1" display="Index"/>
  </hyperlinks>
  <pageMargins left="0.74803149606299213" right="0.74803149606299213" top="0.98425196850393704" bottom="0.98425196850393704" header="0.51181102362204722" footer="0.51181102362204722"/>
  <pageSetup paperSize="9" scale="76"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7"/>
  <sheetViews>
    <sheetView showGridLines="0" zoomScale="80" zoomScaleNormal="80" workbookViewId="0">
      <pane ySplit="6" topLeftCell="A7" activePane="bottomLeft" state="frozen"/>
      <selection pane="bottomLeft" sqref="A1:R1"/>
    </sheetView>
  </sheetViews>
  <sheetFormatPr defaultColWidth="9.140625" defaultRowHeight="12.75" x14ac:dyDescent="0.2"/>
  <cols>
    <col min="1" max="1" width="20.5703125" style="52" customWidth="1"/>
    <col min="2" max="2" width="18.85546875" style="52" customWidth="1"/>
    <col min="3" max="3" width="9.140625" style="52" customWidth="1"/>
    <col min="4" max="4" width="9.42578125" style="52" customWidth="1"/>
    <col min="5" max="6" width="12.7109375" style="52" customWidth="1"/>
    <col min="7" max="7" width="13.140625" style="52" customWidth="1"/>
    <col min="8" max="8" width="12.7109375" style="52" customWidth="1"/>
    <col min="9" max="9" width="13.42578125" style="52" customWidth="1"/>
    <col min="10" max="10" width="12.7109375" style="52" customWidth="1"/>
    <col min="11" max="11" width="13.140625" style="52" bestFit="1" customWidth="1"/>
    <col min="12" max="12" width="12.7109375" style="52" customWidth="1"/>
    <col min="13" max="13" width="13.140625" style="52" bestFit="1" customWidth="1"/>
    <col min="14" max="14" width="12.7109375" style="52" customWidth="1"/>
    <col min="15" max="15" width="13.140625" style="52" bestFit="1" customWidth="1"/>
    <col min="16" max="16" width="12.7109375" style="52" customWidth="1"/>
    <col min="17" max="17" width="13.140625" style="52" bestFit="1" customWidth="1"/>
    <col min="18" max="18" width="12.7109375" style="52" customWidth="1"/>
    <col min="19" max="19" width="13.140625" style="52" bestFit="1" customWidth="1"/>
    <col min="20" max="21" width="13.140625" style="58" customWidth="1"/>
    <col min="22" max="22" width="13.7109375" style="398" customWidth="1"/>
    <col min="23" max="24" width="9.140625" style="52"/>
    <col min="25" max="25" width="16.28515625" style="52" customWidth="1"/>
    <col min="26" max="16384" width="9.140625" style="52"/>
  </cols>
  <sheetData>
    <row r="1" spans="1:25" x14ac:dyDescent="0.2">
      <c r="A1" s="601" t="s">
        <v>294</v>
      </c>
      <c r="B1" s="602"/>
      <c r="C1" s="602"/>
      <c r="D1" s="602"/>
      <c r="E1" s="602"/>
      <c r="F1" s="602"/>
      <c r="G1" s="602"/>
      <c r="H1" s="602"/>
      <c r="I1" s="602"/>
      <c r="J1" s="602"/>
      <c r="K1" s="602"/>
      <c r="L1" s="602"/>
      <c r="M1" s="602"/>
      <c r="N1" s="602"/>
      <c r="O1" s="602"/>
      <c r="P1" s="602"/>
      <c r="Q1" s="602"/>
      <c r="R1" s="602"/>
      <c r="S1" s="518"/>
      <c r="T1" s="52"/>
      <c r="U1" s="52"/>
      <c r="V1" s="397" t="s">
        <v>189</v>
      </c>
    </row>
    <row r="2" spans="1:25" ht="14.25" x14ac:dyDescent="0.2">
      <c r="A2" s="52" t="s">
        <v>295</v>
      </c>
      <c r="B2" s="442"/>
      <c r="C2" s="51"/>
      <c r="D2" s="51"/>
      <c r="E2" s="51"/>
      <c r="F2" s="51"/>
      <c r="G2" s="51"/>
      <c r="H2" s="51"/>
      <c r="I2" s="51"/>
      <c r="J2" s="51"/>
      <c r="K2" s="51"/>
      <c r="L2" s="51"/>
      <c r="M2" s="51"/>
      <c r="N2" s="51"/>
      <c r="O2" s="51"/>
      <c r="P2" s="51"/>
      <c r="Q2" s="51"/>
      <c r="R2" s="51"/>
      <c r="S2" s="51"/>
      <c r="T2" s="55"/>
      <c r="U2" s="55"/>
    </row>
    <row r="3" spans="1:25" x14ac:dyDescent="0.2">
      <c r="A3" s="444"/>
      <c r="E3" s="58"/>
      <c r="F3" s="58"/>
      <c r="G3" s="58"/>
      <c r="H3" s="58"/>
      <c r="I3" s="58"/>
      <c r="J3" s="58"/>
      <c r="K3" s="58"/>
      <c r="L3" s="58"/>
      <c r="M3" s="58"/>
      <c r="N3" s="58"/>
      <c r="O3" s="58"/>
      <c r="P3" s="58"/>
      <c r="Q3" s="58"/>
      <c r="R3" s="57"/>
      <c r="S3" s="57"/>
      <c r="V3" s="519"/>
    </row>
    <row r="4" spans="1:25" ht="12.75" customHeight="1" x14ac:dyDescent="0.2">
      <c r="A4" s="603" t="s">
        <v>33</v>
      </c>
      <c r="B4" s="594" t="s">
        <v>9</v>
      </c>
      <c r="C4" s="594" t="s">
        <v>296</v>
      </c>
      <c r="D4" s="594" t="s">
        <v>190</v>
      </c>
      <c r="E4" s="594" t="s">
        <v>51</v>
      </c>
      <c r="F4" s="606" t="s">
        <v>15</v>
      </c>
      <c r="G4" s="606"/>
      <c r="H4" s="606"/>
      <c r="I4" s="606"/>
      <c r="J4" s="606"/>
      <c r="K4" s="606"/>
      <c r="L4" s="606"/>
      <c r="M4" s="606"/>
      <c r="N4" s="606"/>
      <c r="O4" s="606"/>
      <c r="P4" s="606"/>
      <c r="Q4" s="606"/>
      <c r="R4" s="606"/>
      <c r="S4" s="606"/>
      <c r="T4" s="606"/>
      <c r="U4" s="606"/>
      <c r="V4" s="594" t="s">
        <v>297</v>
      </c>
    </row>
    <row r="5" spans="1:25" ht="38.25" customHeight="1" x14ac:dyDescent="0.2">
      <c r="A5" s="604"/>
      <c r="B5" s="595"/>
      <c r="C5" s="595"/>
      <c r="D5" s="595"/>
      <c r="E5" s="595"/>
      <c r="F5" s="607" t="s">
        <v>16</v>
      </c>
      <c r="G5" s="607"/>
      <c r="H5" s="607" t="s">
        <v>17</v>
      </c>
      <c r="I5" s="607"/>
      <c r="J5" s="607" t="s">
        <v>0</v>
      </c>
      <c r="K5" s="607"/>
      <c r="L5" s="607" t="s">
        <v>8</v>
      </c>
      <c r="M5" s="607"/>
      <c r="N5" s="607" t="s">
        <v>298</v>
      </c>
      <c r="O5" s="607"/>
      <c r="P5" s="607" t="s">
        <v>19</v>
      </c>
      <c r="Q5" s="607"/>
      <c r="R5" s="607" t="s">
        <v>299</v>
      </c>
      <c r="S5" s="607"/>
      <c r="T5" s="607" t="s">
        <v>18</v>
      </c>
      <c r="U5" s="607"/>
      <c r="V5" s="595"/>
    </row>
    <row r="6" spans="1:25" ht="15" customHeight="1" x14ac:dyDescent="0.2">
      <c r="A6" s="605"/>
      <c r="B6" s="596"/>
      <c r="C6" s="596"/>
      <c r="D6" s="596"/>
      <c r="E6" s="596"/>
      <c r="F6" s="445" t="s">
        <v>196</v>
      </c>
      <c r="G6" s="445" t="s">
        <v>300</v>
      </c>
      <c r="H6" s="445" t="s">
        <v>196</v>
      </c>
      <c r="I6" s="445" t="s">
        <v>259</v>
      </c>
      <c r="J6" s="445" t="s">
        <v>196</v>
      </c>
      <c r="K6" s="445" t="s">
        <v>259</v>
      </c>
      <c r="L6" s="445" t="s">
        <v>196</v>
      </c>
      <c r="M6" s="445" t="s">
        <v>259</v>
      </c>
      <c r="N6" s="445" t="s">
        <v>196</v>
      </c>
      <c r="O6" s="445" t="s">
        <v>259</v>
      </c>
      <c r="P6" s="445" t="s">
        <v>196</v>
      </c>
      <c r="Q6" s="445" t="s">
        <v>259</v>
      </c>
      <c r="R6" s="445" t="s">
        <v>196</v>
      </c>
      <c r="S6" s="445" t="s">
        <v>259</v>
      </c>
      <c r="T6" s="445" t="s">
        <v>196</v>
      </c>
      <c r="U6" s="445" t="s">
        <v>259</v>
      </c>
      <c r="V6" s="596"/>
    </row>
    <row r="7" spans="1:25" x14ac:dyDescent="0.2">
      <c r="A7" s="521" t="s">
        <v>64</v>
      </c>
      <c r="B7" s="75" t="s">
        <v>35</v>
      </c>
      <c r="C7" s="72">
        <v>2013</v>
      </c>
      <c r="D7" s="72"/>
      <c r="E7" s="531">
        <v>6592</v>
      </c>
      <c r="F7" s="574">
        <v>908</v>
      </c>
      <c r="G7" s="448">
        <v>0.13774271844660194</v>
      </c>
      <c r="H7" s="574">
        <v>178</v>
      </c>
      <c r="I7" s="448">
        <v>2.7002427184466018E-2</v>
      </c>
      <c r="J7" s="574">
        <v>851</v>
      </c>
      <c r="K7" s="448">
        <v>0.12909587378640777</v>
      </c>
      <c r="L7" s="574">
        <v>3562</v>
      </c>
      <c r="M7" s="448">
        <v>0.54035194174757284</v>
      </c>
      <c r="N7" s="574" t="s">
        <v>107</v>
      </c>
      <c r="O7" s="574" t="s">
        <v>107</v>
      </c>
      <c r="P7" s="574">
        <v>85</v>
      </c>
      <c r="Q7" s="448">
        <v>1.2894417475728155E-2</v>
      </c>
      <c r="R7" s="574">
        <v>546</v>
      </c>
      <c r="S7" s="448">
        <v>8.2827669902912626E-2</v>
      </c>
      <c r="T7" s="574">
        <v>462</v>
      </c>
      <c r="U7" s="448">
        <v>7.0084951456310676E-2</v>
      </c>
      <c r="V7" s="552">
        <v>4.0624653346973488E-2</v>
      </c>
      <c r="X7" s="525"/>
    </row>
    <row r="8" spans="1:25" ht="12.75" customHeight="1" x14ac:dyDescent="0.2">
      <c r="A8" s="521"/>
      <c r="B8" s="58"/>
      <c r="C8" s="72">
        <v>2014</v>
      </c>
      <c r="D8" s="72"/>
      <c r="E8" s="531">
        <v>2947</v>
      </c>
      <c r="F8" s="574">
        <v>366</v>
      </c>
      <c r="G8" s="448">
        <v>0.12419409569053275</v>
      </c>
      <c r="H8" s="574">
        <v>142</v>
      </c>
      <c r="I8" s="448">
        <v>4.8184594502884287E-2</v>
      </c>
      <c r="J8" s="574">
        <v>820</v>
      </c>
      <c r="K8" s="448">
        <v>0.27824906684764167</v>
      </c>
      <c r="L8" s="574">
        <v>1347</v>
      </c>
      <c r="M8" s="448">
        <v>0.45707499151679676</v>
      </c>
      <c r="N8" s="574" t="s">
        <v>107</v>
      </c>
      <c r="O8" s="574" t="s">
        <v>107</v>
      </c>
      <c r="P8" s="574">
        <v>72</v>
      </c>
      <c r="Q8" s="448">
        <v>2.4431625381744145E-2</v>
      </c>
      <c r="R8" s="574">
        <v>78</v>
      </c>
      <c r="S8" s="448">
        <v>2.6467594163556159E-2</v>
      </c>
      <c r="T8" s="574">
        <v>122</v>
      </c>
      <c r="U8" s="448">
        <v>4.1398031896844247E-2</v>
      </c>
      <c r="V8" s="552">
        <v>1.8349709219063273E-2</v>
      </c>
      <c r="X8" s="525"/>
    </row>
    <row r="9" spans="1:25" ht="12.75" customHeight="1" x14ac:dyDescent="0.2">
      <c r="A9" s="521"/>
      <c r="B9" s="58"/>
      <c r="C9" s="72">
        <v>2015</v>
      </c>
      <c r="D9" s="72"/>
      <c r="E9" s="531">
        <v>2060</v>
      </c>
      <c r="F9" s="574">
        <v>293</v>
      </c>
      <c r="G9" s="448">
        <v>0.14223300970873787</v>
      </c>
      <c r="H9" s="574">
        <v>150</v>
      </c>
      <c r="I9" s="448">
        <v>7.281553398058252E-2</v>
      </c>
      <c r="J9" s="574">
        <v>554</v>
      </c>
      <c r="K9" s="448">
        <v>0.26893203883495148</v>
      </c>
      <c r="L9" s="574">
        <v>620</v>
      </c>
      <c r="M9" s="448">
        <v>0.30097087378640774</v>
      </c>
      <c r="N9" s="574" t="s">
        <v>107</v>
      </c>
      <c r="O9" s="574" t="s">
        <v>107</v>
      </c>
      <c r="P9" s="574">
        <v>58</v>
      </c>
      <c r="Q9" s="448">
        <v>2.8155339805825241E-2</v>
      </c>
      <c r="R9" s="574">
        <v>280</v>
      </c>
      <c r="S9" s="448">
        <v>0.13592233009708737</v>
      </c>
      <c r="T9" s="574">
        <v>105</v>
      </c>
      <c r="U9" s="448">
        <v>5.0970873786407765E-2</v>
      </c>
      <c r="V9" s="552">
        <v>1.3422731330349056E-2</v>
      </c>
      <c r="X9" s="525"/>
    </row>
    <row r="10" spans="1:25" ht="12.75" customHeight="1" x14ac:dyDescent="0.2">
      <c r="A10" s="521"/>
      <c r="B10" s="58"/>
      <c r="C10" s="479" t="s">
        <v>260</v>
      </c>
      <c r="D10" s="480"/>
      <c r="E10" s="553">
        <v>2042</v>
      </c>
      <c r="F10" s="576" t="s">
        <v>283</v>
      </c>
      <c r="G10" s="576" t="s">
        <v>283</v>
      </c>
      <c r="H10" s="576" t="s">
        <v>283</v>
      </c>
      <c r="I10" s="576" t="s">
        <v>283</v>
      </c>
      <c r="J10" s="576" t="s">
        <v>283</v>
      </c>
      <c r="K10" s="576" t="s">
        <v>283</v>
      </c>
      <c r="L10" s="576" t="s">
        <v>283</v>
      </c>
      <c r="M10" s="576" t="s">
        <v>283</v>
      </c>
      <c r="N10" s="576" t="s">
        <v>283</v>
      </c>
      <c r="O10" s="576" t="s">
        <v>283</v>
      </c>
      <c r="P10" s="576" t="s">
        <v>283</v>
      </c>
      <c r="Q10" s="576" t="s">
        <v>283</v>
      </c>
      <c r="R10" s="576" t="s">
        <v>283</v>
      </c>
      <c r="S10" s="576" t="s">
        <v>283</v>
      </c>
      <c r="T10" s="576" t="s">
        <v>283</v>
      </c>
      <c r="U10" s="576" t="s">
        <v>283</v>
      </c>
      <c r="V10" s="483">
        <v>1.3156962172122961E-2</v>
      </c>
      <c r="X10" s="525"/>
    </row>
    <row r="11" spans="1:25" ht="26.25" customHeight="1" x14ac:dyDescent="0.2">
      <c r="A11" s="521"/>
      <c r="B11" s="58"/>
      <c r="C11" s="72">
        <v>2014</v>
      </c>
      <c r="D11" s="485" t="s">
        <v>7</v>
      </c>
      <c r="E11" s="531">
        <v>981</v>
      </c>
      <c r="F11" s="574">
        <v>115</v>
      </c>
      <c r="G11" s="448">
        <v>0.11722731906218145</v>
      </c>
      <c r="H11" s="574">
        <v>33</v>
      </c>
      <c r="I11" s="448">
        <v>3.3639143730886847E-2</v>
      </c>
      <c r="J11" s="574">
        <v>320</v>
      </c>
      <c r="K11" s="448">
        <v>0.32619775739041795</v>
      </c>
      <c r="L11" s="574">
        <v>438</v>
      </c>
      <c r="M11" s="448">
        <v>0.44648318042813456</v>
      </c>
      <c r="N11" s="574" t="s">
        <v>107</v>
      </c>
      <c r="O11" s="574" t="s">
        <v>107</v>
      </c>
      <c r="P11" s="574">
        <v>15</v>
      </c>
      <c r="Q11" s="448">
        <v>1.5290519877675841E-2</v>
      </c>
      <c r="R11" s="574">
        <v>0</v>
      </c>
      <c r="S11" s="574">
        <v>0</v>
      </c>
      <c r="T11" s="574">
        <v>60</v>
      </c>
      <c r="U11" s="448">
        <v>6.1162079510703363E-2</v>
      </c>
      <c r="V11" s="552">
        <v>2.1732869580628721E-2</v>
      </c>
      <c r="X11" s="525"/>
    </row>
    <row r="12" spans="1:25" ht="12.75" customHeight="1" x14ac:dyDescent="0.2">
      <c r="A12" s="521"/>
      <c r="B12" s="58"/>
      <c r="D12" s="485" t="s">
        <v>4</v>
      </c>
      <c r="E12" s="531">
        <v>700</v>
      </c>
      <c r="F12" s="574">
        <v>98</v>
      </c>
      <c r="G12" s="448">
        <v>0.14000000000000001</v>
      </c>
      <c r="H12" s="574">
        <v>27</v>
      </c>
      <c r="I12" s="448">
        <v>3.8571428571428569E-2</v>
      </c>
      <c r="J12" s="574">
        <v>182</v>
      </c>
      <c r="K12" s="448">
        <v>0.26</v>
      </c>
      <c r="L12" s="574">
        <v>329</v>
      </c>
      <c r="M12" s="448">
        <v>0.47</v>
      </c>
      <c r="N12" s="574" t="s">
        <v>107</v>
      </c>
      <c r="O12" s="574" t="s">
        <v>107</v>
      </c>
      <c r="P12" s="574">
        <v>10</v>
      </c>
      <c r="Q12" s="448">
        <v>1.4285714285714285E-2</v>
      </c>
      <c r="R12" s="574">
        <v>35</v>
      </c>
      <c r="S12" s="448">
        <v>0.05</v>
      </c>
      <c r="T12" s="574">
        <v>19</v>
      </c>
      <c r="U12" s="448">
        <v>2.7142857142857142E-2</v>
      </c>
      <c r="V12" s="552">
        <v>1.7659821383520864E-2</v>
      </c>
      <c r="X12" s="163"/>
    </row>
    <row r="13" spans="1:25" ht="12.75" customHeight="1" x14ac:dyDescent="0.2">
      <c r="A13" s="521"/>
      <c r="B13" s="58"/>
      <c r="D13" s="485" t="s">
        <v>5</v>
      </c>
      <c r="E13" s="531">
        <v>662</v>
      </c>
      <c r="F13" s="574">
        <v>88</v>
      </c>
      <c r="G13" s="448">
        <v>0.13293051359516617</v>
      </c>
      <c r="H13" s="574">
        <v>48</v>
      </c>
      <c r="I13" s="448">
        <v>7.2507552870090641E-2</v>
      </c>
      <c r="J13" s="574">
        <v>158</v>
      </c>
      <c r="K13" s="448">
        <v>0.23867069486404835</v>
      </c>
      <c r="L13" s="574">
        <v>309</v>
      </c>
      <c r="M13" s="448">
        <v>0.46676737160120846</v>
      </c>
      <c r="N13" s="574" t="s">
        <v>107</v>
      </c>
      <c r="O13" s="574" t="s">
        <v>107</v>
      </c>
      <c r="P13" s="574">
        <v>24</v>
      </c>
      <c r="Q13" s="448">
        <v>3.6253776435045321E-2</v>
      </c>
      <c r="R13" s="574">
        <v>10</v>
      </c>
      <c r="S13" s="448">
        <v>1.5105740181268883E-2</v>
      </c>
      <c r="T13" s="574">
        <v>25</v>
      </c>
      <c r="U13" s="448">
        <v>3.7764350453172203E-2</v>
      </c>
      <c r="V13" s="552">
        <v>1.7365756407229611E-2</v>
      </c>
      <c r="X13" s="525"/>
    </row>
    <row r="14" spans="1:25" ht="12.75" customHeight="1" x14ac:dyDescent="0.2">
      <c r="A14" s="521"/>
      <c r="B14" s="58"/>
      <c r="D14" s="485" t="s">
        <v>6</v>
      </c>
      <c r="E14" s="531">
        <v>604</v>
      </c>
      <c r="F14" s="574">
        <v>65</v>
      </c>
      <c r="G14" s="448">
        <v>0.10761589403973509</v>
      </c>
      <c r="H14" s="574">
        <v>34</v>
      </c>
      <c r="I14" s="448">
        <v>5.6291390728476824E-2</v>
      </c>
      <c r="J14" s="574">
        <v>160</v>
      </c>
      <c r="K14" s="448">
        <v>0.26490066225165565</v>
      </c>
      <c r="L14" s="574">
        <v>271</v>
      </c>
      <c r="M14" s="448">
        <v>0.44867549668874174</v>
      </c>
      <c r="N14" s="574" t="s">
        <v>107</v>
      </c>
      <c r="O14" s="574" t="s">
        <v>107</v>
      </c>
      <c r="P14" s="574">
        <v>23</v>
      </c>
      <c r="Q14" s="448">
        <v>3.8079470198675497E-2</v>
      </c>
      <c r="R14" s="574">
        <v>33</v>
      </c>
      <c r="S14" s="448">
        <v>5.4635761589403975E-2</v>
      </c>
      <c r="T14" s="574">
        <v>18</v>
      </c>
      <c r="U14" s="448">
        <v>2.9801324503311258E-2</v>
      </c>
      <c r="V14" s="552">
        <v>1.6019520475281136E-2</v>
      </c>
      <c r="X14" s="421"/>
      <c r="Y14" s="157"/>
    </row>
    <row r="15" spans="1:25" ht="26.25" customHeight="1" x14ac:dyDescent="0.2">
      <c r="A15" s="521"/>
      <c r="B15" s="58"/>
      <c r="C15" s="405">
        <v>2015</v>
      </c>
      <c r="D15" s="446" t="s">
        <v>25</v>
      </c>
      <c r="E15" s="531">
        <v>617</v>
      </c>
      <c r="F15" s="574">
        <v>83</v>
      </c>
      <c r="G15" s="448">
        <v>0.13452188006482982</v>
      </c>
      <c r="H15" s="574">
        <v>54</v>
      </c>
      <c r="I15" s="448">
        <v>8.7520259319286878E-2</v>
      </c>
      <c r="J15" s="574">
        <v>123</v>
      </c>
      <c r="K15" s="448">
        <v>0.19935170178282011</v>
      </c>
      <c r="L15" s="574">
        <v>273</v>
      </c>
      <c r="M15" s="448">
        <v>0.44246353322528365</v>
      </c>
      <c r="N15" s="574" t="s">
        <v>107</v>
      </c>
      <c r="O15" s="574" t="s">
        <v>107</v>
      </c>
      <c r="P15" s="574">
        <v>18</v>
      </c>
      <c r="Q15" s="448">
        <v>2.9173419773095625E-2</v>
      </c>
      <c r="R15" s="574">
        <v>34</v>
      </c>
      <c r="S15" s="448">
        <v>5.5105348460291734E-2</v>
      </c>
      <c r="T15" s="574">
        <v>32</v>
      </c>
      <c r="U15" s="448">
        <v>5.1863857374392218E-2</v>
      </c>
      <c r="V15" s="552">
        <v>1.5446625275385539E-2</v>
      </c>
      <c r="X15" s="163"/>
    </row>
    <row r="16" spans="1:25" ht="12.75" customHeight="1" x14ac:dyDescent="0.2">
      <c r="A16" s="554"/>
      <c r="B16" s="392"/>
      <c r="D16" s="446" t="s">
        <v>73</v>
      </c>
      <c r="E16" s="531">
        <v>583</v>
      </c>
      <c r="F16" s="574">
        <v>75</v>
      </c>
      <c r="G16" s="448">
        <v>0.12864493996569468</v>
      </c>
      <c r="H16" s="574">
        <v>29</v>
      </c>
      <c r="I16" s="448">
        <v>4.974271012006861E-2</v>
      </c>
      <c r="J16" s="574">
        <v>169</v>
      </c>
      <c r="K16" s="448">
        <v>0.28987993138936535</v>
      </c>
      <c r="L16" s="574">
        <v>181</v>
      </c>
      <c r="M16" s="448">
        <v>0.31046312178387653</v>
      </c>
      <c r="N16" s="574" t="s">
        <v>107</v>
      </c>
      <c r="O16" s="574" t="s">
        <v>107</v>
      </c>
      <c r="P16" s="574">
        <v>16</v>
      </c>
      <c r="Q16" s="448">
        <v>2.7444253859348199E-2</v>
      </c>
      <c r="R16" s="574">
        <v>74</v>
      </c>
      <c r="S16" s="448">
        <v>0.12692967409948541</v>
      </c>
      <c r="T16" s="574">
        <v>39</v>
      </c>
      <c r="U16" s="448">
        <v>6.6895368782161235E-2</v>
      </c>
      <c r="V16" s="552">
        <v>1.5104409554899218E-2</v>
      </c>
      <c r="W16" s="350"/>
      <c r="X16" s="525"/>
    </row>
    <row r="17" spans="1:26" ht="12.75" customHeight="1" x14ac:dyDescent="0.2">
      <c r="A17" s="529"/>
      <c r="B17" s="392"/>
      <c r="D17" s="446" t="s">
        <v>261</v>
      </c>
      <c r="E17" s="531">
        <v>429</v>
      </c>
      <c r="F17" s="574">
        <v>68</v>
      </c>
      <c r="G17" s="448">
        <v>0.1585081585081585</v>
      </c>
      <c r="H17" s="574">
        <v>29</v>
      </c>
      <c r="I17" s="448">
        <v>6.75990675990676E-2</v>
      </c>
      <c r="J17" s="574">
        <v>130</v>
      </c>
      <c r="K17" s="448">
        <v>0.30303030303030304</v>
      </c>
      <c r="L17" s="574">
        <v>92</v>
      </c>
      <c r="M17" s="448">
        <v>0.21445221445221446</v>
      </c>
      <c r="N17" s="574" t="s">
        <v>107</v>
      </c>
      <c r="O17" s="574" t="s">
        <v>107</v>
      </c>
      <c r="P17" s="574">
        <v>10</v>
      </c>
      <c r="Q17" s="448">
        <v>2.3310023310023312E-2</v>
      </c>
      <c r="R17" s="574">
        <v>78</v>
      </c>
      <c r="S17" s="448">
        <v>0.18181818181818182</v>
      </c>
      <c r="T17" s="574">
        <v>22</v>
      </c>
      <c r="U17" s="448">
        <v>5.128205128205128E-2</v>
      </c>
      <c r="V17" s="552">
        <v>1.1107371255469541E-2</v>
      </c>
      <c r="W17" s="157"/>
      <c r="X17" s="157"/>
    </row>
    <row r="18" spans="1:26" ht="12.75" customHeight="1" x14ac:dyDescent="0.2">
      <c r="A18" s="529"/>
      <c r="B18" s="392"/>
      <c r="D18" s="446" t="s">
        <v>262</v>
      </c>
      <c r="E18" s="531">
        <v>431</v>
      </c>
      <c r="F18" s="574">
        <v>67</v>
      </c>
      <c r="G18" s="448">
        <v>0.1554524361948956</v>
      </c>
      <c r="H18" s="574">
        <v>38</v>
      </c>
      <c r="I18" s="448">
        <v>8.8167053364269138E-2</v>
      </c>
      <c r="J18" s="574">
        <v>132</v>
      </c>
      <c r="K18" s="448">
        <v>0.30626450116009279</v>
      </c>
      <c r="L18" s="574">
        <v>74</v>
      </c>
      <c r="M18" s="448">
        <v>0.1716937354988399</v>
      </c>
      <c r="N18" s="574" t="s">
        <v>107</v>
      </c>
      <c r="O18" s="574" t="s">
        <v>107</v>
      </c>
      <c r="P18" s="574">
        <v>14</v>
      </c>
      <c r="Q18" s="448">
        <v>3.248259860788863E-2</v>
      </c>
      <c r="R18" s="574">
        <v>94</v>
      </c>
      <c r="S18" s="448">
        <v>0.21809744779582366</v>
      </c>
      <c r="T18" s="574">
        <v>12</v>
      </c>
      <c r="U18" s="448">
        <v>2.7842227378190254E-2</v>
      </c>
      <c r="V18" s="552">
        <v>1.1871316035916931E-2</v>
      </c>
      <c r="W18" s="157"/>
      <c r="X18" s="525"/>
    </row>
    <row r="19" spans="1:26" ht="26.25" customHeight="1" x14ac:dyDescent="0.2">
      <c r="A19" s="529"/>
      <c r="B19" s="392"/>
      <c r="C19" s="405">
        <v>2016</v>
      </c>
      <c r="D19" s="446" t="s">
        <v>25</v>
      </c>
      <c r="E19" s="531">
        <v>442</v>
      </c>
      <c r="F19" s="574">
        <v>49</v>
      </c>
      <c r="G19" s="448">
        <v>0.11085972850678733</v>
      </c>
      <c r="H19" s="574">
        <v>26</v>
      </c>
      <c r="I19" s="448">
        <v>5.8823529411764705E-2</v>
      </c>
      <c r="J19" s="574">
        <v>163</v>
      </c>
      <c r="K19" s="448">
        <v>0.36877828054298645</v>
      </c>
      <c r="L19" s="574">
        <v>82</v>
      </c>
      <c r="M19" s="448">
        <v>0.18552036199095023</v>
      </c>
      <c r="N19" s="574" t="s">
        <v>107</v>
      </c>
      <c r="O19" s="574" t="s">
        <v>107</v>
      </c>
      <c r="P19" s="574">
        <v>12</v>
      </c>
      <c r="Q19" s="448">
        <v>2.7149321266968326E-2</v>
      </c>
      <c r="R19" s="574">
        <v>104</v>
      </c>
      <c r="S19" s="448">
        <v>0.23529411764705882</v>
      </c>
      <c r="T19" s="574">
        <v>6</v>
      </c>
      <c r="U19" s="448">
        <v>1.3574660633484163E-2</v>
      </c>
      <c r="V19" s="552">
        <v>1.1541976759368064E-2</v>
      </c>
      <c r="W19" s="157"/>
      <c r="X19" s="525"/>
    </row>
    <row r="20" spans="1:26" ht="12.75" customHeight="1" x14ac:dyDescent="0.2">
      <c r="A20" s="526"/>
      <c r="B20" s="455"/>
      <c r="D20" s="446" t="s">
        <v>73</v>
      </c>
      <c r="E20" s="531">
        <v>427</v>
      </c>
      <c r="F20" s="574">
        <v>50</v>
      </c>
      <c r="G20" s="448">
        <v>0.117096018735363</v>
      </c>
      <c r="H20" s="574">
        <v>25</v>
      </c>
      <c r="I20" s="448">
        <v>5.8548009367681501E-2</v>
      </c>
      <c r="J20" s="574">
        <v>128</v>
      </c>
      <c r="K20" s="448">
        <v>0.29976580796252927</v>
      </c>
      <c r="L20" s="574">
        <v>115</v>
      </c>
      <c r="M20" s="448">
        <v>0.26932084309133492</v>
      </c>
      <c r="N20" s="574" t="s">
        <v>107</v>
      </c>
      <c r="O20" s="574" t="s">
        <v>107</v>
      </c>
      <c r="P20" s="574">
        <v>12</v>
      </c>
      <c r="Q20" s="448">
        <v>2.8103044496487119E-2</v>
      </c>
      <c r="R20" s="574">
        <v>87</v>
      </c>
      <c r="S20" s="448">
        <v>0.20374707259953162</v>
      </c>
      <c r="T20" s="574">
        <v>10</v>
      </c>
      <c r="U20" s="448">
        <v>2.3419203747072601E-2</v>
      </c>
      <c r="V20" s="552">
        <v>1.1024475885572654E-2</v>
      </c>
      <c r="W20" s="157"/>
      <c r="X20" s="525"/>
    </row>
    <row r="21" spans="1:26" ht="12.75" customHeight="1" x14ac:dyDescent="0.2">
      <c r="A21" s="526"/>
      <c r="B21" s="455"/>
      <c r="D21" s="446" t="s">
        <v>261</v>
      </c>
      <c r="E21" s="531">
        <v>433</v>
      </c>
      <c r="F21" s="574">
        <v>54</v>
      </c>
      <c r="G21" s="448">
        <v>0.12471131639722864</v>
      </c>
      <c r="H21" s="574">
        <v>30</v>
      </c>
      <c r="I21" s="448">
        <v>6.9284064665127015E-2</v>
      </c>
      <c r="J21" s="574">
        <v>109</v>
      </c>
      <c r="K21" s="448">
        <v>0.25173210161662818</v>
      </c>
      <c r="L21" s="574">
        <v>152</v>
      </c>
      <c r="M21" s="448">
        <v>0.3510392609699769</v>
      </c>
      <c r="N21" s="574" t="s">
        <v>107</v>
      </c>
      <c r="O21" s="574" t="s">
        <v>107</v>
      </c>
      <c r="P21" s="574">
        <v>5</v>
      </c>
      <c r="Q21" s="448">
        <v>1.1547344110854504E-2</v>
      </c>
      <c r="R21" s="574">
        <v>78</v>
      </c>
      <c r="S21" s="448">
        <v>0.18013856812933027</v>
      </c>
      <c r="T21" s="574">
        <v>5</v>
      </c>
      <c r="U21" s="448">
        <v>1.1547344110854504E-2</v>
      </c>
      <c r="V21" s="552">
        <v>1.1197889727940415E-2</v>
      </c>
      <c r="W21" s="157"/>
      <c r="X21" s="525"/>
    </row>
    <row r="22" spans="1:26" ht="12.75" customHeight="1" x14ac:dyDescent="0.2">
      <c r="A22" s="526"/>
      <c r="B22" s="453" t="s">
        <v>263</v>
      </c>
      <c r="C22" s="487"/>
      <c r="D22" s="488" t="s">
        <v>264</v>
      </c>
      <c r="E22" s="489">
        <v>740</v>
      </c>
      <c r="F22" s="490" t="s">
        <v>283</v>
      </c>
      <c r="G22" s="490" t="s">
        <v>283</v>
      </c>
      <c r="H22" s="490" t="s">
        <v>283</v>
      </c>
      <c r="I22" s="490" t="s">
        <v>283</v>
      </c>
      <c r="J22" s="490" t="s">
        <v>283</v>
      </c>
      <c r="K22" s="490" t="s">
        <v>283</v>
      </c>
      <c r="L22" s="490" t="s">
        <v>283</v>
      </c>
      <c r="M22" s="490" t="s">
        <v>283</v>
      </c>
      <c r="N22" s="490" t="s">
        <v>283</v>
      </c>
      <c r="O22" s="490" t="s">
        <v>283</v>
      </c>
      <c r="P22" s="490" t="s">
        <v>283</v>
      </c>
      <c r="Q22" s="490" t="s">
        <v>283</v>
      </c>
      <c r="R22" s="490" t="s">
        <v>283</v>
      </c>
      <c r="S22" s="490" t="s">
        <v>283</v>
      </c>
      <c r="T22" s="490" t="s">
        <v>283</v>
      </c>
      <c r="U22" s="490" t="s">
        <v>283</v>
      </c>
      <c r="V22" s="491">
        <v>1.8730383719752962E-2</v>
      </c>
      <c r="X22" s="528"/>
    </row>
    <row r="23" spans="1:26" ht="26.25" customHeight="1" x14ac:dyDescent="0.2">
      <c r="A23" s="526"/>
      <c r="B23" s="392"/>
      <c r="C23" s="494">
        <v>2017</v>
      </c>
      <c r="D23" s="495" t="s">
        <v>265</v>
      </c>
      <c r="E23" s="496">
        <v>732</v>
      </c>
      <c r="F23" s="497">
        <v>124</v>
      </c>
      <c r="G23" s="498">
        <v>0.16939890710382513</v>
      </c>
      <c r="H23" s="497">
        <v>52</v>
      </c>
      <c r="I23" s="498">
        <v>7.1038251366120214E-2</v>
      </c>
      <c r="J23" s="497">
        <v>167</v>
      </c>
      <c r="K23" s="498">
        <v>0.22814207650273224</v>
      </c>
      <c r="L23" s="497">
        <v>123</v>
      </c>
      <c r="M23" s="498">
        <v>0.16803278688524589</v>
      </c>
      <c r="N23" s="497">
        <v>90</v>
      </c>
      <c r="O23" s="498">
        <v>0.12295081967213115</v>
      </c>
      <c r="P23" s="497">
        <v>57</v>
      </c>
      <c r="Q23" s="498">
        <v>7.7868852459016397E-2</v>
      </c>
      <c r="R23" s="497">
        <v>76</v>
      </c>
      <c r="S23" s="498">
        <v>0.10382513661202186</v>
      </c>
      <c r="T23" s="497">
        <v>43</v>
      </c>
      <c r="U23" s="498">
        <v>5.8743169398907107E-2</v>
      </c>
      <c r="V23" s="498">
        <v>1.8368883312421581E-2</v>
      </c>
      <c r="X23" s="528"/>
    </row>
    <row r="24" spans="1:26" ht="26.25" customHeight="1" x14ac:dyDescent="0.2">
      <c r="A24" s="521"/>
      <c r="B24" s="75" t="s">
        <v>275</v>
      </c>
      <c r="C24" s="72">
        <v>2013</v>
      </c>
      <c r="D24" s="72"/>
      <c r="E24" s="531">
        <v>1523</v>
      </c>
      <c r="F24" s="574">
        <v>240</v>
      </c>
      <c r="G24" s="448">
        <v>0.15758371634931057</v>
      </c>
      <c r="H24" s="574">
        <v>44</v>
      </c>
      <c r="I24" s="448">
        <v>2.8890347997373604E-2</v>
      </c>
      <c r="J24" s="574">
        <v>121</v>
      </c>
      <c r="K24" s="448">
        <v>7.9448456992777416E-2</v>
      </c>
      <c r="L24" s="574">
        <v>770</v>
      </c>
      <c r="M24" s="448">
        <v>0.50558108995403805</v>
      </c>
      <c r="N24" s="574" t="s">
        <v>107</v>
      </c>
      <c r="O24" s="574" t="s">
        <v>107</v>
      </c>
      <c r="P24" s="574">
        <v>22</v>
      </c>
      <c r="Q24" s="448">
        <v>1.4445173998686802E-2</v>
      </c>
      <c r="R24" s="574">
        <v>245</v>
      </c>
      <c r="S24" s="448">
        <v>0.16086671043992121</v>
      </c>
      <c r="T24" s="574">
        <v>81</v>
      </c>
      <c r="U24" s="448">
        <v>5.318450426789232E-2</v>
      </c>
      <c r="V24" s="552">
        <v>1.8704099427701227E-2</v>
      </c>
      <c r="W24" s="392"/>
      <c r="X24" s="525"/>
      <c r="Z24" s="421"/>
    </row>
    <row r="25" spans="1:26" ht="12.75" customHeight="1" x14ac:dyDescent="0.2">
      <c r="A25" s="521"/>
      <c r="B25" s="58"/>
      <c r="C25" s="72">
        <v>2014</v>
      </c>
      <c r="D25" s="72"/>
      <c r="E25" s="531">
        <v>728</v>
      </c>
      <c r="F25" s="574">
        <v>120</v>
      </c>
      <c r="G25" s="448">
        <v>0.16483516483516483</v>
      </c>
      <c r="H25" s="574">
        <v>30</v>
      </c>
      <c r="I25" s="448">
        <v>4.1208791208791208E-2</v>
      </c>
      <c r="J25" s="574">
        <v>113</v>
      </c>
      <c r="K25" s="448">
        <v>0.15521978021978022</v>
      </c>
      <c r="L25" s="574">
        <v>368</v>
      </c>
      <c r="M25" s="448">
        <v>0.50549450549450547</v>
      </c>
      <c r="N25" s="574" t="s">
        <v>107</v>
      </c>
      <c r="O25" s="574" t="s">
        <v>107</v>
      </c>
      <c r="P25" s="574">
        <v>28</v>
      </c>
      <c r="Q25" s="448">
        <v>3.8461538461538464E-2</v>
      </c>
      <c r="R25" s="574">
        <v>39</v>
      </c>
      <c r="S25" s="448">
        <v>5.3571428571428568E-2</v>
      </c>
      <c r="T25" s="574">
        <v>30</v>
      </c>
      <c r="U25" s="448">
        <v>4.1208791208791208E-2</v>
      </c>
      <c r="V25" s="552">
        <v>8.2146645302520818E-3</v>
      </c>
      <c r="X25" s="525"/>
    </row>
    <row r="26" spans="1:26" ht="12.75" customHeight="1" x14ac:dyDescent="0.2">
      <c r="A26" s="521"/>
      <c r="B26" s="58"/>
      <c r="C26" s="72">
        <v>2015</v>
      </c>
      <c r="D26" s="72"/>
      <c r="E26" s="531">
        <v>621</v>
      </c>
      <c r="F26" s="574">
        <v>97</v>
      </c>
      <c r="G26" s="448">
        <v>0.15619967793880837</v>
      </c>
      <c r="H26" s="574">
        <v>51</v>
      </c>
      <c r="I26" s="448">
        <v>8.2125603864734303E-2</v>
      </c>
      <c r="J26" s="574">
        <v>81</v>
      </c>
      <c r="K26" s="448">
        <v>0.13043478260869565</v>
      </c>
      <c r="L26" s="574">
        <v>156</v>
      </c>
      <c r="M26" s="448">
        <v>0.25120772946859904</v>
      </c>
      <c r="N26" s="574" t="s">
        <v>107</v>
      </c>
      <c r="O26" s="574" t="s">
        <v>107</v>
      </c>
      <c r="P26" s="574">
        <v>30</v>
      </c>
      <c r="Q26" s="448">
        <v>4.8309178743961352E-2</v>
      </c>
      <c r="R26" s="574">
        <v>176</v>
      </c>
      <c r="S26" s="448">
        <v>0.28341384863123992</v>
      </c>
      <c r="T26" s="574">
        <v>30</v>
      </c>
      <c r="U26" s="448">
        <v>4.8309178743961352E-2</v>
      </c>
      <c r="V26" s="552">
        <v>7.1121800377941932E-3</v>
      </c>
      <c r="X26" s="525"/>
    </row>
    <row r="27" spans="1:26" ht="12.75" customHeight="1" x14ac:dyDescent="0.2">
      <c r="A27" s="521"/>
      <c r="B27" s="58"/>
      <c r="C27" s="479" t="s">
        <v>260</v>
      </c>
      <c r="D27" s="480"/>
      <c r="E27" s="553">
        <v>597</v>
      </c>
      <c r="F27" s="576" t="s">
        <v>283</v>
      </c>
      <c r="G27" s="576" t="s">
        <v>283</v>
      </c>
      <c r="H27" s="576" t="s">
        <v>283</v>
      </c>
      <c r="I27" s="576" t="s">
        <v>283</v>
      </c>
      <c r="J27" s="576" t="s">
        <v>283</v>
      </c>
      <c r="K27" s="576" t="s">
        <v>283</v>
      </c>
      <c r="L27" s="576" t="s">
        <v>283</v>
      </c>
      <c r="M27" s="576" t="s">
        <v>283</v>
      </c>
      <c r="N27" s="576" t="s">
        <v>283</v>
      </c>
      <c r="O27" s="576" t="s">
        <v>283</v>
      </c>
      <c r="P27" s="576" t="s">
        <v>283</v>
      </c>
      <c r="Q27" s="576" t="s">
        <v>283</v>
      </c>
      <c r="R27" s="576" t="s">
        <v>283</v>
      </c>
      <c r="S27" s="576" t="s">
        <v>283</v>
      </c>
      <c r="T27" s="576" t="s">
        <v>283</v>
      </c>
      <c r="U27" s="576" t="s">
        <v>283</v>
      </c>
      <c r="V27" s="483">
        <v>7.6447312819330794E-3</v>
      </c>
      <c r="X27" s="525"/>
    </row>
    <row r="28" spans="1:26" ht="26.25" customHeight="1" x14ac:dyDescent="0.2">
      <c r="A28" s="521"/>
      <c r="B28" s="58"/>
      <c r="C28" s="72">
        <v>2014</v>
      </c>
      <c r="D28" s="485" t="s">
        <v>7</v>
      </c>
      <c r="E28" s="531">
        <v>186</v>
      </c>
      <c r="F28" s="574">
        <v>25</v>
      </c>
      <c r="G28" s="448">
        <v>0.13440860215053763</v>
      </c>
      <c r="H28" s="574">
        <v>5</v>
      </c>
      <c r="I28" s="448">
        <v>2.6881720430107527E-2</v>
      </c>
      <c r="J28" s="574">
        <v>41</v>
      </c>
      <c r="K28" s="448">
        <v>0.22043010752688172</v>
      </c>
      <c r="L28" s="574">
        <v>105</v>
      </c>
      <c r="M28" s="448">
        <v>0.56451612903225812</v>
      </c>
      <c r="N28" s="574" t="s">
        <v>107</v>
      </c>
      <c r="O28" s="574" t="s">
        <v>107</v>
      </c>
      <c r="P28" s="574">
        <v>3</v>
      </c>
      <c r="Q28" s="448">
        <v>1.6129032258064516E-2</v>
      </c>
      <c r="R28" s="574">
        <v>0</v>
      </c>
      <c r="S28" s="574">
        <v>0</v>
      </c>
      <c r="T28" s="574">
        <v>7</v>
      </c>
      <c r="U28" s="448">
        <v>3.7634408602150539E-2</v>
      </c>
      <c r="V28" s="552">
        <v>8.1880612783940838E-3</v>
      </c>
      <c r="W28" s="502"/>
      <c r="X28" s="525"/>
      <c r="Y28" s="555"/>
    </row>
    <row r="29" spans="1:26" ht="12.75" customHeight="1" x14ac:dyDescent="0.2">
      <c r="A29" s="521"/>
      <c r="B29" s="58"/>
      <c r="D29" s="485" t="s">
        <v>4</v>
      </c>
      <c r="E29" s="531">
        <v>179</v>
      </c>
      <c r="F29" s="574">
        <v>36</v>
      </c>
      <c r="G29" s="448">
        <v>0.2011173184357542</v>
      </c>
      <c r="H29" s="574">
        <v>3</v>
      </c>
      <c r="I29" s="448">
        <v>1.6759776536312849E-2</v>
      </c>
      <c r="J29" s="574">
        <v>26</v>
      </c>
      <c r="K29" s="448">
        <v>0.14525139664804471</v>
      </c>
      <c r="L29" s="574">
        <v>89</v>
      </c>
      <c r="M29" s="448">
        <v>0.4972067039106145</v>
      </c>
      <c r="N29" s="574" t="s">
        <v>107</v>
      </c>
      <c r="O29" s="574" t="s">
        <v>107</v>
      </c>
      <c r="P29" s="574">
        <v>6</v>
      </c>
      <c r="Q29" s="448">
        <v>3.3519553072625698E-2</v>
      </c>
      <c r="R29" s="574">
        <v>16</v>
      </c>
      <c r="S29" s="448">
        <v>8.9385474860335198E-2</v>
      </c>
      <c r="T29" s="574">
        <v>3</v>
      </c>
      <c r="U29" s="448">
        <v>1.6759776536312849E-2</v>
      </c>
      <c r="V29" s="552">
        <v>8.1006471466714934E-3</v>
      </c>
      <c r="X29" s="525"/>
      <c r="Y29" s="421"/>
    </row>
    <row r="30" spans="1:26" ht="12.75" customHeight="1" x14ac:dyDescent="0.2">
      <c r="A30" s="521"/>
      <c r="B30" s="58"/>
      <c r="D30" s="485" t="s">
        <v>5</v>
      </c>
      <c r="E30" s="531">
        <v>205</v>
      </c>
      <c r="F30" s="574">
        <v>35</v>
      </c>
      <c r="G30" s="448">
        <v>0.17073170731707318</v>
      </c>
      <c r="H30" s="574">
        <v>14</v>
      </c>
      <c r="I30" s="448">
        <v>6.8292682926829273E-2</v>
      </c>
      <c r="J30" s="574">
        <v>27</v>
      </c>
      <c r="K30" s="448">
        <v>0.13170731707317074</v>
      </c>
      <c r="L30" s="574">
        <v>98</v>
      </c>
      <c r="M30" s="448">
        <v>0.47804878048780486</v>
      </c>
      <c r="N30" s="574" t="s">
        <v>107</v>
      </c>
      <c r="O30" s="574" t="s">
        <v>107</v>
      </c>
      <c r="P30" s="574">
        <v>10</v>
      </c>
      <c r="Q30" s="448">
        <v>4.878048780487805E-2</v>
      </c>
      <c r="R30" s="574">
        <v>5</v>
      </c>
      <c r="S30" s="448">
        <v>2.4390243902439025E-2</v>
      </c>
      <c r="T30" s="574">
        <v>16</v>
      </c>
      <c r="U30" s="448">
        <v>7.8048780487804878E-2</v>
      </c>
      <c r="V30" s="552">
        <v>9.3071824207754464E-3</v>
      </c>
      <c r="X30" s="525"/>
      <c r="Y30" s="350"/>
    </row>
    <row r="31" spans="1:26" ht="12.75" customHeight="1" x14ac:dyDescent="0.2">
      <c r="A31" s="521"/>
      <c r="B31" s="58"/>
      <c r="D31" s="485" t="s">
        <v>6</v>
      </c>
      <c r="E31" s="531">
        <v>158</v>
      </c>
      <c r="F31" s="574">
        <v>24</v>
      </c>
      <c r="G31" s="448">
        <v>0.15189873417721519</v>
      </c>
      <c r="H31" s="574">
        <v>8</v>
      </c>
      <c r="I31" s="448">
        <v>5.0632911392405063E-2</v>
      </c>
      <c r="J31" s="574">
        <v>19</v>
      </c>
      <c r="K31" s="448">
        <v>0.12025316455696203</v>
      </c>
      <c r="L31" s="574">
        <v>76</v>
      </c>
      <c r="M31" s="448">
        <v>0.48101265822784811</v>
      </c>
      <c r="N31" s="574" t="s">
        <v>107</v>
      </c>
      <c r="O31" s="574" t="s">
        <v>107</v>
      </c>
      <c r="P31" s="574">
        <v>9</v>
      </c>
      <c r="Q31" s="448">
        <v>5.6962025316455694E-2</v>
      </c>
      <c r="R31" s="574">
        <v>18</v>
      </c>
      <c r="S31" s="448">
        <v>0.11392405063291139</v>
      </c>
      <c r="T31" s="574">
        <v>4</v>
      </c>
      <c r="U31" s="448">
        <v>2.5316455696202531E-2</v>
      </c>
      <c r="V31" s="552">
        <v>7.253362714043061E-3</v>
      </c>
      <c r="W31" s="421"/>
      <c r="X31" s="421"/>
      <c r="Y31" s="421"/>
      <c r="Z31" s="502"/>
    </row>
    <row r="32" spans="1:26" ht="26.25" customHeight="1" x14ac:dyDescent="0.2">
      <c r="A32" s="521"/>
      <c r="B32" s="58"/>
      <c r="C32" s="405">
        <v>2015</v>
      </c>
      <c r="D32" s="485" t="s">
        <v>7</v>
      </c>
      <c r="E32" s="531">
        <v>173</v>
      </c>
      <c r="F32" s="574">
        <v>31</v>
      </c>
      <c r="G32" s="448">
        <v>0.1791907514450867</v>
      </c>
      <c r="H32" s="574">
        <v>21</v>
      </c>
      <c r="I32" s="448">
        <v>0.12138728323699421</v>
      </c>
      <c r="J32" s="574">
        <v>18</v>
      </c>
      <c r="K32" s="448">
        <v>0.10404624277456648</v>
      </c>
      <c r="L32" s="574">
        <v>72</v>
      </c>
      <c r="M32" s="448">
        <v>0.41618497109826591</v>
      </c>
      <c r="N32" s="574" t="s">
        <v>107</v>
      </c>
      <c r="O32" s="574" t="s">
        <v>107</v>
      </c>
      <c r="P32" s="574">
        <v>9</v>
      </c>
      <c r="Q32" s="448">
        <v>5.2023121387283239E-2</v>
      </c>
      <c r="R32" s="574">
        <v>14</v>
      </c>
      <c r="S32" s="448">
        <v>8.0924855491329481E-2</v>
      </c>
      <c r="T32" s="574">
        <v>8</v>
      </c>
      <c r="U32" s="448">
        <v>4.6242774566473986E-2</v>
      </c>
      <c r="V32" s="552">
        <v>7.5887178137474228E-3</v>
      </c>
      <c r="X32" s="525"/>
    </row>
    <row r="33" spans="1:26" ht="12.75" customHeight="1" x14ac:dyDescent="0.2">
      <c r="A33" s="521"/>
      <c r="B33" s="392"/>
      <c r="D33" s="485" t="s">
        <v>4</v>
      </c>
      <c r="E33" s="531">
        <v>166</v>
      </c>
      <c r="F33" s="574">
        <v>22</v>
      </c>
      <c r="G33" s="448">
        <v>0.13253012048192772</v>
      </c>
      <c r="H33" s="574">
        <v>14</v>
      </c>
      <c r="I33" s="448">
        <v>8.4337349397590355E-2</v>
      </c>
      <c r="J33" s="574">
        <v>25</v>
      </c>
      <c r="K33" s="448">
        <v>0.15060240963855423</v>
      </c>
      <c r="L33" s="574">
        <v>45</v>
      </c>
      <c r="M33" s="448">
        <v>0.27108433734939757</v>
      </c>
      <c r="N33" s="574" t="s">
        <v>107</v>
      </c>
      <c r="O33" s="574" t="s">
        <v>107</v>
      </c>
      <c r="P33" s="574">
        <v>6</v>
      </c>
      <c r="Q33" s="448">
        <v>3.614457831325301E-2</v>
      </c>
      <c r="R33" s="574">
        <v>43</v>
      </c>
      <c r="S33" s="448">
        <v>0.25903614457831325</v>
      </c>
      <c r="T33" s="574">
        <v>11</v>
      </c>
      <c r="U33" s="448">
        <v>6.6265060240963861E-2</v>
      </c>
      <c r="V33" s="552">
        <v>7.6111875286565796E-3</v>
      </c>
      <c r="X33" s="163"/>
      <c r="Z33" s="525"/>
    </row>
    <row r="34" spans="1:26" ht="12.75" customHeight="1" x14ac:dyDescent="0.2">
      <c r="A34" s="521"/>
      <c r="B34" s="392"/>
      <c r="D34" s="446" t="s">
        <v>261</v>
      </c>
      <c r="E34" s="531">
        <v>127</v>
      </c>
      <c r="F34" s="574">
        <v>20</v>
      </c>
      <c r="G34" s="448">
        <v>0.15748031496062992</v>
      </c>
      <c r="H34" s="574">
        <v>10</v>
      </c>
      <c r="I34" s="448">
        <v>7.874015748031496E-2</v>
      </c>
      <c r="J34" s="574">
        <v>16</v>
      </c>
      <c r="K34" s="448">
        <v>0.12598425196850394</v>
      </c>
      <c r="L34" s="574">
        <v>22</v>
      </c>
      <c r="M34" s="448">
        <v>0.17322834645669291</v>
      </c>
      <c r="N34" s="574" t="s">
        <v>107</v>
      </c>
      <c r="O34" s="574" t="s">
        <v>107</v>
      </c>
      <c r="P34" s="574">
        <v>5</v>
      </c>
      <c r="Q34" s="448">
        <v>3.937007874015748E-2</v>
      </c>
      <c r="R34" s="574">
        <v>51</v>
      </c>
      <c r="S34" s="448">
        <v>0.40157480314960631</v>
      </c>
      <c r="T34" s="574">
        <v>3</v>
      </c>
      <c r="U34" s="448">
        <v>2.3622047244094488E-2</v>
      </c>
      <c r="V34" s="552">
        <v>5.814219658471822E-3</v>
      </c>
      <c r="W34" s="421"/>
      <c r="X34" s="163"/>
      <c r="Z34" s="525"/>
    </row>
    <row r="35" spans="1:26" ht="12.75" customHeight="1" x14ac:dyDescent="0.2">
      <c r="A35" s="521"/>
      <c r="B35" s="392"/>
      <c r="D35" s="446" t="s">
        <v>262</v>
      </c>
      <c r="E35" s="531">
        <v>155</v>
      </c>
      <c r="F35" s="574">
        <v>24</v>
      </c>
      <c r="G35" s="448">
        <v>0.15483870967741936</v>
      </c>
      <c r="H35" s="574">
        <v>6</v>
      </c>
      <c r="I35" s="448">
        <v>3.870967741935484E-2</v>
      </c>
      <c r="J35" s="574">
        <v>22</v>
      </c>
      <c r="K35" s="448">
        <v>0.14193548387096774</v>
      </c>
      <c r="L35" s="574">
        <v>17</v>
      </c>
      <c r="M35" s="448">
        <v>0.10967741935483871</v>
      </c>
      <c r="N35" s="574" t="s">
        <v>107</v>
      </c>
      <c r="O35" s="574" t="s">
        <v>107</v>
      </c>
      <c r="P35" s="574">
        <v>10</v>
      </c>
      <c r="Q35" s="448">
        <v>6.4516129032258063E-2</v>
      </c>
      <c r="R35" s="574">
        <v>68</v>
      </c>
      <c r="S35" s="448">
        <v>0.43870967741935485</v>
      </c>
      <c r="T35" s="574">
        <v>8</v>
      </c>
      <c r="U35" s="448">
        <v>5.1612903225806452E-2</v>
      </c>
      <c r="V35" s="552">
        <v>7.4287083632878026E-3</v>
      </c>
      <c r="W35" s="421"/>
      <c r="X35" s="163"/>
      <c r="Z35" s="525"/>
    </row>
    <row r="36" spans="1:26" ht="26.25" customHeight="1" x14ac:dyDescent="0.2">
      <c r="A36" s="521"/>
      <c r="B36" s="392"/>
      <c r="C36" s="405">
        <v>2016</v>
      </c>
      <c r="D36" s="446" t="s">
        <v>25</v>
      </c>
      <c r="E36" s="531">
        <v>127</v>
      </c>
      <c r="F36" s="575">
        <v>14</v>
      </c>
      <c r="G36" s="532">
        <v>0.11023622047244094</v>
      </c>
      <c r="H36" s="575">
        <v>3</v>
      </c>
      <c r="I36" s="532">
        <v>2.3622047244094488E-2</v>
      </c>
      <c r="J36" s="575">
        <v>17</v>
      </c>
      <c r="K36" s="532">
        <v>0.13385826771653545</v>
      </c>
      <c r="L36" s="575">
        <v>20</v>
      </c>
      <c r="M36" s="532">
        <v>0.15748031496062992</v>
      </c>
      <c r="N36" s="574" t="s">
        <v>107</v>
      </c>
      <c r="O36" s="574" t="s">
        <v>107</v>
      </c>
      <c r="P36" s="575">
        <v>7</v>
      </c>
      <c r="Q36" s="532">
        <v>5.5118110236220472E-2</v>
      </c>
      <c r="R36" s="575">
        <v>63</v>
      </c>
      <c r="S36" s="532">
        <v>0.49606299212598426</v>
      </c>
      <c r="T36" s="575">
        <v>3</v>
      </c>
      <c r="U36" s="532">
        <v>2.3622047244094488E-2</v>
      </c>
      <c r="V36" s="552">
        <v>5.9933931099575262E-3</v>
      </c>
      <c r="W36" s="421"/>
      <c r="X36" s="163"/>
      <c r="Z36" s="525"/>
    </row>
    <row r="37" spans="1:26" ht="12.75" customHeight="1" x14ac:dyDescent="0.2">
      <c r="A37" s="529"/>
      <c r="B37" s="392"/>
      <c r="D37" s="446" t="s">
        <v>73</v>
      </c>
      <c r="E37" s="531">
        <v>105</v>
      </c>
      <c r="F37" s="575">
        <v>18</v>
      </c>
      <c r="G37" s="532">
        <v>0.17142857142857143</v>
      </c>
      <c r="H37" s="575">
        <v>11</v>
      </c>
      <c r="I37" s="532">
        <v>0.10476190476190476</v>
      </c>
      <c r="J37" s="575">
        <v>12</v>
      </c>
      <c r="K37" s="532">
        <v>0.11428571428571428</v>
      </c>
      <c r="L37" s="575">
        <v>12</v>
      </c>
      <c r="M37" s="532">
        <v>0.11428571428571428</v>
      </c>
      <c r="N37" s="574" t="s">
        <v>107</v>
      </c>
      <c r="O37" s="574" t="s">
        <v>107</v>
      </c>
      <c r="P37" s="575">
        <v>9</v>
      </c>
      <c r="Q37" s="532">
        <v>8.5714285714285715E-2</v>
      </c>
      <c r="R37" s="575">
        <v>39</v>
      </c>
      <c r="S37" s="532">
        <v>0.37142857142857144</v>
      </c>
      <c r="T37" s="575">
        <v>4</v>
      </c>
      <c r="U37" s="532">
        <v>3.8095238095238099E-2</v>
      </c>
      <c r="V37" s="552">
        <v>5.2726724917143723E-3</v>
      </c>
      <c r="W37" s="157"/>
      <c r="X37" s="525"/>
    </row>
    <row r="38" spans="1:26" ht="12.75" customHeight="1" x14ac:dyDescent="0.2">
      <c r="A38" s="529"/>
      <c r="B38" s="392"/>
      <c r="D38" s="446" t="s">
        <v>261</v>
      </c>
      <c r="E38" s="531">
        <v>112</v>
      </c>
      <c r="F38" s="575">
        <v>15</v>
      </c>
      <c r="G38" s="532">
        <v>0.13392857142857142</v>
      </c>
      <c r="H38" s="575">
        <v>8</v>
      </c>
      <c r="I38" s="532">
        <v>7.1428571428571425E-2</v>
      </c>
      <c r="J38" s="575">
        <v>15</v>
      </c>
      <c r="K38" s="532">
        <v>0.13392857142857142</v>
      </c>
      <c r="L38" s="575">
        <v>29</v>
      </c>
      <c r="M38" s="532">
        <v>0.25892857142857145</v>
      </c>
      <c r="N38" s="575" t="s">
        <v>107</v>
      </c>
      <c r="O38" s="575" t="s">
        <v>107</v>
      </c>
      <c r="P38" s="575">
        <v>3</v>
      </c>
      <c r="Q38" s="532">
        <v>2.6785714285714284E-2</v>
      </c>
      <c r="R38" s="575">
        <v>40</v>
      </c>
      <c r="S38" s="532">
        <v>0.35714285714285715</v>
      </c>
      <c r="T38" s="575">
        <v>2</v>
      </c>
      <c r="U38" s="532">
        <v>1.7857142857142856E-2</v>
      </c>
      <c r="V38" s="552">
        <v>5.9558628024461583E-3</v>
      </c>
      <c r="W38" s="157"/>
      <c r="X38" s="525"/>
    </row>
    <row r="39" spans="1:26" ht="12.75" customHeight="1" x14ac:dyDescent="0.2">
      <c r="A39" s="529"/>
      <c r="B39" s="453" t="s">
        <v>263</v>
      </c>
      <c r="C39" s="487"/>
      <c r="D39" s="488" t="s">
        <v>264</v>
      </c>
      <c r="E39" s="489">
        <v>253</v>
      </c>
      <c r="F39" s="490" t="s">
        <v>283</v>
      </c>
      <c r="G39" s="490" t="s">
        <v>283</v>
      </c>
      <c r="H39" s="490" t="s">
        <v>283</v>
      </c>
      <c r="I39" s="490" t="s">
        <v>283</v>
      </c>
      <c r="J39" s="490" t="s">
        <v>283</v>
      </c>
      <c r="K39" s="490" t="s">
        <v>283</v>
      </c>
      <c r="L39" s="490" t="s">
        <v>283</v>
      </c>
      <c r="M39" s="490" t="s">
        <v>283</v>
      </c>
      <c r="N39" s="490" t="s">
        <v>283</v>
      </c>
      <c r="O39" s="490" t="s">
        <v>283</v>
      </c>
      <c r="P39" s="490" t="s">
        <v>283</v>
      </c>
      <c r="Q39" s="490" t="s">
        <v>283</v>
      </c>
      <c r="R39" s="490" t="s">
        <v>283</v>
      </c>
      <c r="S39" s="490" t="s">
        <v>283</v>
      </c>
      <c r="T39" s="490" t="s">
        <v>283</v>
      </c>
      <c r="U39" s="490" t="s">
        <v>283</v>
      </c>
      <c r="V39" s="491">
        <v>1.3913330400351958E-2</v>
      </c>
      <c r="X39" s="525"/>
    </row>
    <row r="40" spans="1:26" ht="26.25" customHeight="1" x14ac:dyDescent="0.2">
      <c r="A40" s="529"/>
      <c r="B40" s="392"/>
      <c r="C40" s="494">
        <v>2017</v>
      </c>
      <c r="D40" s="495" t="s">
        <v>265</v>
      </c>
      <c r="E40" s="496">
        <v>217</v>
      </c>
      <c r="F40" s="497">
        <v>45</v>
      </c>
      <c r="G40" s="498">
        <v>0.20737327188940091</v>
      </c>
      <c r="H40" s="497">
        <v>23</v>
      </c>
      <c r="I40" s="498">
        <v>0.10599078341013825</v>
      </c>
      <c r="J40" s="497">
        <v>34</v>
      </c>
      <c r="K40" s="498">
        <v>0.15668202764976957</v>
      </c>
      <c r="L40" s="497">
        <v>27</v>
      </c>
      <c r="M40" s="498">
        <v>0.12442396313364056</v>
      </c>
      <c r="N40" s="497">
        <v>31</v>
      </c>
      <c r="O40" s="498">
        <v>0.14285714285714285</v>
      </c>
      <c r="P40" s="497">
        <v>21</v>
      </c>
      <c r="Q40" s="498">
        <v>9.6774193548387094E-2</v>
      </c>
      <c r="R40" s="497">
        <v>26</v>
      </c>
      <c r="S40" s="498">
        <v>0.11981566820276497</v>
      </c>
      <c r="T40" s="497">
        <v>10</v>
      </c>
      <c r="U40" s="498">
        <v>4.6082949308755762E-2</v>
      </c>
      <c r="V40" s="498">
        <v>1.2090483619344774E-2</v>
      </c>
      <c r="X40" s="525"/>
    </row>
    <row r="41" spans="1:26" ht="26.25" customHeight="1" x14ac:dyDescent="0.2">
      <c r="A41" s="521"/>
      <c r="B41" s="75" t="s">
        <v>276</v>
      </c>
      <c r="C41" s="72">
        <v>2013</v>
      </c>
      <c r="D41" s="72"/>
      <c r="E41" s="531">
        <v>4923</v>
      </c>
      <c r="F41" s="574">
        <v>638</v>
      </c>
      <c r="G41" s="448">
        <v>0.12959577493398333</v>
      </c>
      <c r="H41" s="574">
        <v>127</v>
      </c>
      <c r="I41" s="448">
        <v>2.5797278082470038E-2</v>
      </c>
      <c r="J41" s="574">
        <v>713</v>
      </c>
      <c r="K41" s="448">
        <v>0.1448303879748121</v>
      </c>
      <c r="L41" s="574">
        <v>2726</v>
      </c>
      <c r="M41" s="448">
        <v>0.55372740199065607</v>
      </c>
      <c r="N41" s="574" t="s">
        <v>107</v>
      </c>
      <c r="O41" s="574" t="s">
        <v>107</v>
      </c>
      <c r="P41" s="574">
        <v>62</v>
      </c>
      <c r="Q41" s="448">
        <v>1.2593946780418443E-2</v>
      </c>
      <c r="R41" s="574">
        <v>277</v>
      </c>
      <c r="S41" s="448">
        <v>5.6266504164127568E-2</v>
      </c>
      <c r="T41" s="574">
        <v>380</v>
      </c>
      <c r="U41" s="448">
        <v>7.7188706073532398E-2</v>
      </c>
      <c r="V41" s="552">
        <v>6.9642099306832655E-2</v>
      </c>
      <c r="X41" s="163"/>
      <c r="Z41" s="525"/>
    </row>
    <row r="42" spans="1:26" ht="12.75" customHeight="1" x14ac:dyDescent="0.2">
      <c r="A42" s="521"/>
      <c r="B42" s="58"/>
      <c r="C42" s="72">
        <v>2014</v>
      </c>
      <c r="D42" s="72"/>
      <c r="E42" s="531">
        <v>2122</v>
      </c>
      <c r="F42" s="574">
        <v>220</v>
      </c>
      <c r="G42" s="448">
        <v>0.10367577756833177</v>
      </c>
      <c r="H42" s="574">
        <v>100</v>
      </c>
      <c r="I42" s="448">
        <v>4.71253534401508E-2</v>
      </c>
      <c r="J42" s="574">
        <v>694</v>
      </c>
      <c r="K42" s="448">
        <v>0.32704995287464655</v>
      </c>
      <c r="L42" s="574">
        <v>950</v>
      </c>
      <c r="M42" s="448">
        <v>0.44769085768143263</v>
      </c>
      <c r="N42" s="574" t="s">
        <v>107</v>
      </c>
      <c r="O42" s="574" t="s">
        <v>107</v>
      </c>
      <c r="P42" s="574">
        <v>38</v>
      </c>
      <c r="Q42" s="448">
        <v>1.7907634307257305E-2</v>
      </c>
      <c r="R42" s="574">
        <v>32</v>
      </c>
      <c r="S42" s="448">
        <v>1.5080113100848256E-2</v>
      </c>
      <c r="T42" s="574">
        <v>88</v>
      </c>
      <c r="U42" s="448">
        <v>4.1470311027332708E-2</v>
      </c>
      <c r="V42" s="552">
        <v>3.6995711147529552E-2</v>
      </c>
      <c r="W42" s="421"/>
      <c r="X42" s="525"/>
    </row>
    <row r="43" spans="1:26" ht="12.75" customHeight="1" x14ac:dyDescent="0.2">
      <c r="A43" s="521"/>
      <c r="B43" s="58"/>
      <c r="C43" s="72">
        <v>2015</v>
      </c>
      <c r="D43" s="72"/>
      <c r="E43" s="531">
        <v>1298</v>
      </c>
      <c r="F43" s="574">
        <v>166</v>
      </c>
      <c r="G43" s="448">
        <v>0.12788906009244994</v>
      </c>
      <c r="H43" s="574">
        <v>79</v>
      </c>
      <c r="I43" s="448">
        <v>6.0862865947611713E-2</v>
      </c>
      <c r="J43" s="574">
        <v>441</v>
      </c>
      <c r="K43" s="448">
        <v>0.33975346687211094</v>
      </c>
      <c r="L43" s="574">
        <v>445</v>
      </c>
      <c r="M43" s="448">
        <v>0.34283513097072421</v>
      </c>
      <c r="N43" s="574" t="s">
        <v>107</v>
      </c>
      <c r="O43" s="574" t="s">
        <v>107</v>
      </c>
      <c r="P43" s="574">
        <v>16</v>
      </c>
      <c r="Q43" s="448">
        <v>1.2326656394453005E-2</v>
      </c>
      <c r="R43" s="574">
        <v>82</v>
      </c>
      <c r="S43" s="448">
        <v>6.3174114021571651E-2</v>
      </c>
      <c r="T43" s="574">
        <v>69</v>
      </c>
      <c r="U43" s="448">
        <v>5.3158705701078585E-2</v>
      </c>
      <c r="V43" s="552">
        <v>2.7881599862525239E-2</v>
      </c>
      <c r="W43" s="421"/>
      <c r="X43" s="525"/>
    </row>
    <row r="44" spans="1:26" ht="12.75" customHeight="1" x14ac:dyDescent="0.2">
      <c r="A44" s="521"/>
      <c r="B44" s="58"/>
      <c r="C44" s="479" t="s">
        <v>260</v>
      </c>
      <c r="D44" s="480"/>
      <c r="E44" s="553">
        <v>1217</v>
      </c>
      <c r="F44" s="576" t="s">
        <v>283</v>
      </c>
      <c r="G44" s="576" t="s">
        <v>283</v>
      </c>
      <c r="H44" s="576" t="s">
        <v>283</v>
      </c>
      <c r="I44" s="576" t="s">
        <v>283</v>
      </c>
      <c r="J44" s="576" t="s">
        <v>283</v>
      </c>
      <c r="K44" s="576" t="s">
        <v>283</v>
      </c>
      <c r="L44" s="576" t="s">
        <v>283</v>
      </c>
      <c r="M44" s="576" t="s">
        <v>283</v>
      </c>
      <c r="N44" s="576" t="s">
        <v>283</v>
      </c>
      <c r="O44" s="576" t="s">
        <v>283</v>
      </c>
      <c r="P44" s="576" t="s">
        <v>283</v>
      </c>
      <c r="Q44" s="576" t="s">
        <v>283</v>
      </c>
      <c r="R44" s="576" t="s">
        <v>283</v>
      </c>
      <c r="S44" s="576" t="s">
        <v>283</v>
      </c>
      <c r="T44" s="576" t="s">
        <v>283</v>
      </c>
      <c r="U44" s="576" t="s">
        <v>283</v>
      </c>
      <c r="V44" s="483">
        <v>2.3598534059839832E-2</v>
      </c>
      <c r="W44" s="421"/>
      <c r="X44" s="525"/>
    </row>
    <row r="45" spans="1:26" ht="26.25" customHeight="1" x14ac:dyDescent="0.2">
      <c r="A45" s="521"/>
      <c r="B45" s="58"/>
      <c r="C45" s="72">
        <v>2014</v>
      </c>
      <c r="D45" s="485" t="s">
        <v>7</v>
      </c>
      <c r="E45" s="531">
        <v>774</v>
      </c>
      <c r="F45" s="574">
        <v>81</v>
      </c>
      <c r="G45" s="448">
        <v>0.10465116279069768</v>
      </c>
      <c r="H45" s="574">
        <v>26</v>
      </c>
      <c r="I45" s="448">
        <v>3.3591731266149873E-2</v>
      </c>
      <c r="J45" s="574">
        <v>276</v>
      </c>
      <c r="K45" s="448">
        <v>0.35658914728682173</v>
      </c>
      <c r="L45" s="574">
        <v>327</v>
      </c>
      <c r="M45" s="448">
        <v>0.42248062015503873</v>
      </c>
      <c r="N45" s="574" t="s">
        <v>107</v>
      </c>
      <c r="O45" s="574" t="s">
        <v>107</v>
      </c>
      <c r="P45" s="574">
        <v>12</v>
      </c>
      <c r="Q45" s="448">
        <v>1.5503875968992248E-2</v>
      </c>
      <c r="R45" s="574">
        <v>0</v>
      </c>
      <c r="S45" s="574">
        <v>0</v>
      </c>
      <c r="T45" s="574">
        <v>52</v>
      </c>
      <c r="U45" s="448">
        <v>6.7183462532299745E-2</v>
      </c>
      <c r="V45" s="552">
        <v>4.0576671035386633E-2</v>
      </c>
      <c r="X45" s="525"/>
    </row>
    <row r="46" spans="1:26" ht="12.75" customHeight="1" x14ac:dyDescent="0.2">
      <c r="A46" s="521"/>
      <c r="B46" s="58"/>
      <c r="D46" s="485" t="s">
        <v>4</v>
      </c>
      <c r="E46" s="531">
        <v>492</v>
      </c>
      <c r="F46" s="574">
        <v>52</v>
      </c>
      <c r="G46" s="448">
        <v>0.10569105691056911</v>
      </c>
      <c r="H46" s="574">
        <v>23</v>
      </c>
      <c r="I46" s="448">
        <v>4.6747967479674794E-2</v>
      </c>
      <c r="J46" s="574">
        <v>151</v>
      </c>
      <c r="K46" s="448">
        <v>0.30691056910569103</v>
      </c>
      <c r="L46" s="574">
        <v>231</v>
      </c>
      <c r="M46" s="448">
        <v>0.46951219512195119</v>
      </c>
      <c r="N46" s="574" t="s">
        <v>107</v>
      </c>
      <c r="O46" s="574" t="s">
        <v>107</v>
      </c>
      <c r="P46" s="574">
        <v>4</v>
      </c>
      <c r="Q46" s="448">
        <v>8.130081300813009E-3</v>
      </c>
      <c r="R46" s="574">
        <v>16</v>
      </c>
      <c r="S46" s="448">
        <v>3.2520325203252036E-2</v>
      </c>
      <c r="T46" s="574">
        <v>15</v>
      </c>
      <c r="U46" s="448">
        <v>3.048780487804878E-2</v>
      </c>
      <c r="V46" s="552">
        <v>3.5233457462045259E-2</v>
      </c>
      <c r="X46" s="525"/>
    </row>
    <row r="47" spans="1:26" ht="12.75" customHeight="1" x14ac:dyDescent="0.2">
      <c r="A47" s="521"/>
      <c r="B47" s="58"/>
      <c r="D47" s="485" t="s">
        <v>5</v>
      </c>
      <c r="E47" s="531">
        <v>431</v>
      </c>
      <c r="F47" s="574">
        <v>47</v>
      </c>
      <c r="G47" s="448">
        <v>0.10904872389791183</v>
      </c>
      <c r="H47" s="574">
        <v>28</v>
      </c>
      <c r="I47" s="448">
        <v>6.4965197215777259E-2</v>
      </c>
      <c r="J47" s="574">
        <v>128</v>
      </c>
      <c r="K47" s="448">
        <v>0.29698375870069604</v>
      </c>
      <c r="L47" s="574">
        <v>205</v>
      </c>
      <c r="M47" s="448">
        <v>0.47563805104408352</v>
      </c>
      <c r="N47" s="574" t="s">
        <v>107</v>
      </c>
      <c r="O47" s="574" t="s">
        <v>107</v>
      </c>
      <c r="P47" s="574">
        <v>11</v>
      </c>
      <c r="Q47" s="448">
        <v>2.5522041763341066E-2</v>
      </c>
      <c r="R47" s="574">
        <v>4</v>
      </c>
      <c r="S47" s="448">
        <v>9.2807424593967514E-3</v>
      </c>
      <c r="T47" s="574">
        <v>8</v>
      </c>
      <c r="U47" s="448">
        <v>1.8561484918793503E-2</v>
      </c>
      <c r="V47" s="552">
        <v>3.5103437041863493E-2</v>
      </c>
      <c r="X47" s="525"/>
    </row>
    <row r="48" spans="1:26" ht="12.75" customHeight="1" x14ac:dyDescent="0.2">
      <c r="A48" s="521"/>
      <c r="B48" s="58"/>
      <c r="D48" s="485" t="s">
        <v>6</v>
      </c>
      <c r="E48" s="531">
        <v>425</v>
      </c>
      <c r="F48" s="574">
        <v>40</v>
      </c>
      <c r="G48" s="448">
        <v>9.4117647058823528E-2</v>
      </c>
      <c r="H48" s="574">
        <v>23</v>
      </c>
      <c r="I48" s="448">
        <v>5.4117647058823527E-2</v>
      </c>
      <c r="J48" s="574">
        <v>139</v>
      </c>
      <c r="K48" s="448">
        <v>0.32705882352941179</v>
      </c>
      <c r="L48" s="574">
        <v>187</v>
      </c>
      <c r="M48" s="448">
        <v>0.44</v>
      </c>
      <c r="N48" s="574" t="s">
        <v>107</v>
      </c>
      <c r="O48" s="574" t="s">
        <v>107</v>
      </c>
      <c r="P48" s="574">
        <v>11</v>
      </c>
      <c r="Q48" s="448">
        <v>2.5882352941176471E-2</v>
      </c>
      <c r="R48" s="574">
        <v>12</v>
      </c>
      <c r="S48" s="448">
        <v>2.823529411764706E-2</v>
      </c>
      <c r="T48" s="574">
        <v>13</v>
      </c>
      <c r="U48" s="448">
        <v>3.0588235294117649E-2</v>
      </c>
      <c r="V48" s="552">
        <v>3.5296071754837635E-2</v>
      </c>
      <c r="X48" s="421"/>
    </row>
    <row r="49" spans="1:24" ht="26.25" customHeight="1" x14ac:dyDescent="0.2">
      <c r="A49" s="521"/>
      <c r="B49" s="58"/>
      <c r="C49" s="405">
        <v>2015</v>
      </c>
      <c r="D49" s="485" t="s">
        <v>7</v>
      </c>
      <c r="E49" s="531">
        <v>401</v>
      </c>
      <c r="F49" s="574">
        <v>45</v>
      </c>
      <c r="G49" s="448">
        <v>0.11221945137157108</v>
      </c>
      <c r="H49" s="574">
        <v>23</v>
      </c>
      <c r="I49" s="448">
        <v>5.7356608478802994E-2</v>
      </c>
      <c r="J49" s="574">
        <v>97</v>
      </c>
      <c r="K49" s="448">
        <v>0.24189526184538654</v>
      </c>
      <c r="L49" s="574">
        <v>197</v>
      </c>
      <c r="M49" s="448">
        <v>0.49127182044887779</v>
      </c>
      <c r="N49" s="574" t="s">
        <v>107</v>
      </c>
      <c r="O49" s="574" t="s">
        <v>107</v>
      </c>
      <c r="P49" s="574">
        <v>3</v>
      </c>
      <c r="Q49" s="448">
        <v>7.481296758104738E-3</v>
      </c>
      <c r="R49" s="574">
        <v>13</v>
      </c>
      <c r="S49" s="448">
        <v>3.2418952618453865E-2</v>
      </c>
      <c r="T49" s="574">
        <v>23</v>
      </c>
      <c r="U49" s="448">
        <v>5.7356608478802994E-2</v>
      </c>
      <c r="V49" s="552">
        <v>3.1742262328821338E-2</v>
      </c>
      <c r="X49" s="525"/>
    </row>
    <row r="50" spans="1:24" ht="12.75" customHeight="1" x14ac:dyDescent="0.2">
      <c r="A50" s="521"/>
      <c r="B50" s="392"/>
      <c r="D50" s="485" t="s">
        <v>4</v>
      </c>
      <c r="E50" s="531">
        <v>390</v>
      </c>
      <c r="F50" s="574">
        <v>50</v>
      </c>
      <c r="G50" s="448">
        <v>0.12820512820512819</v>
      </c>
      <c r="H50" s="574">
        <v>14</v>
      </c>
      <c r="I50" s="448">
        <v>3.5897435897435895E-2</v>
      </c>
      <c r="J50" s="574">
        <v>142</v>
      </c>
      <c r="K50" s="448">
        <v>0.36410256410256409</v>
      </c>
      <c r="L50" s="574">
        <v>128</v>
      </c>
      <c r="M50" s="448">
        <v>0.3282051282051282</v>
      </c>
      <c r="N50" s="574" t="s">
        <v>107</v>
      </c>
      <c r="O50" s="574" t="s">
        <v>107</v>
      </c>
      <c r="P50" s="574">
        <v>8</v>
      </c>
      <c r="Q50" s="448">
        <v>2.0512820512820513E-2</v>
      </c>
      <c r="R50" s="574">
        <v>22</v>
      </c>
      <c r="S50" s="448">
        <v>5.6410256410256411E-2</v>
      </c>
      <c r="T50" s="574">
        <v>26</v>
      </c>
      <c r="U50" s="448">
        <v>6.6666666666666666E-2</v>
      </c>
      <c r="V50" s="552">
        <v>3.2349037823490377E-2</v>
      </c>
      <c r="X50" s="525"/>
    </row>
    <row r="51" spans="1:24" ht="12.75" customHeight="1" x14ac:dyDescent="0.2">
      <c r="A51" s="521"/>
      <c r="B51" s="392"/>
      <c r="D51" s="446" t="s">
        <v>261</v>
      </c>
      <c r="E51" s="531">
        <v>262</v>
      </c>
      <c r="F51" s="574">
        <v>36</v>
      </c>
      <c r="G51" s="448">
        <v>0.13740458015267176</v>
      </c>
      <c r="H51" s="574">
        <v>15</v>
      </c>
      <c r="I51" s="448">
        <v>5.7251908396946563E-2</v>
      </c>
      <c r="J51" s="574">
        <v>101</v>
      </c>
      <c r="K51" s="448">
        <v>0.38549618320610685</v>
      </c>
      <c r="L51" s="574">
        <v>67</v>
      </c>
      <c r="M51" s="448">
        <v>0.25572519083969464</v>
      </c>
      <c r="N51" s="574" t="s">
        <v>107</v>
      </c>
      <c r="O51" s="574" t="s">
        <v>107</v>
      </c>
      <c r="P51" s="574">
        <v>3</v>
      </c>
      <c r="Q51" s="448">
        <v>1.1450381679389313E-2</v>
      </c>
      <c r="R51" s="574">
        <v>23</v>
      </c>
      <c r="S51" s="448">
        <v>8.7786259541984726E-2</v>
      </c>
      <c r="T51" s="574">
        <v>17</v>
      </c>
      <c r="U51" s="448">
        <v>6.4885496183206104E-2</v>
      </c>
      <c r="V51" s="552">
        <v>2.2288387920034028E-2</v>
      </c>
      <c r="W51" s="421"/>
      <c r="X51" s="525"/>
    </row>
    <row r="52" spans="1:24" ht="12.75" customHeight="1" x14ac:dyDescent="0.2">
      <c r="A52" s="521"/>
      <c r="B52" s="392"/>
      <c r="D52" s="446" t="s">
        <v>262</v>
      </c>
      <c r="E52" s="531">
        <v>245</v>
      </c>
      <c r="F52" s="574">
        <v>35</v>
      </c>
      <c r="G52" s="448">
        <v>0.14285714285714285</v>
      </c>
      <c r="H52" s="574">
        <v>27</v>
      </c>
      <c r="I52" s="448">
        <v>0.11020408163265306</v>
      </c>
      <c r="J52" s="574">
        <v>101</v>
      </c>
      <c r="K52" s="448">
        <v>0.41224489795918368</v>
      </c>
      <c r="L52" s="574">
        <v>53</v>
      </c>
      <c r="M52" s="448">
        <v>0.21632653061224491</v>
      </c>
      <c r="N52" s="574" t="s">
        <v>107</v>
      </c>
      <c r="O52" s="574" t="s">
        <v>107</v>
      </c>
      <c r="P52" s="574">
        <v>2</v>
      </c>
      <c r="Q52" s="448">
        <v>8.1632653061224497E-3</v>
      </c>
      <c r="R52" s="574">
        <v>24</v>
      </c>
      <c r="S52" s="448">
        <v>9.7959183673469383E-2</v>
      </c>
      <c r="T52" s="574">
        <v>3</v>
      </c>
      <c r="U52" s="448">
        <v>1.2244897959183673E-2</v>
      </c>
      <c r="V52" s="552">
        <v>2.4233432245301681E-2</v>
      </c>
      <c r="W52" s="421"/>
      <c r="X52" s="525"/>
    </row>
    <row r="53" spans="1:24" ht="26.25" customHeight="1" x14ac:dyDescent="0.2">
      <c r="A53" s="521"/>
      <c r="B53" s="58"/>
      <c r="C53" s="405">
        <v>2016</v>
      </c>
      <c r="D53" s="446" t="s">
        <v>25</v>
      </c>
      <c r="E53" s="531">
        <v>276</v>
      </c>
      <c r="F53" s="575">
        <v>30</v>
      </c>
      <c r="G53" s="532">
        <v>0.10869565217391304</v>
      </c>
      <c r="H53" s="575">
        <v>19</v>
      </c>
      <c r="I53" s="532">
        <v>6.8840579710144928E-2</v>
      </c>
      <c r="J53" s="575">
        <v>134</v>
      </c>
      <c r="K53" s="532">
        <v>0.48550724637681159</v>
      </c>
      <c r="L53" s="575">
        <v>60</v>
      </c>
      <c r="M53" s="532">
        <v>0.21739130434782608</v>
      </c>
      <c r="N53" s="574" t="s">
        <v>107</v>
      </c>
      <c r="O53" s="574" t="s">
        <v>107</v>
      </c>
      <c r="P53" s="575">
        <v>3</v>
      </c>
      <c r="Q53" s="532">
        <v>1.0869565217391304E-2</v>
      </c>
      <c r="R53" s="575">
        <v>29</v>
      </c>
      <c r="S53" s="532">
        <v>0.10507246376811594</v>
      </c>
      <c r="T53" s="575">
        <v>1</v>
      </c>
      <c r="U53" s="578">
        <v>3.6231884057971015E-3</v>
      </c>
      <c r="V53" s="552">
        <v>2.3756240316749874E-2</v>
      </c>
      <c r="W53" s="350"/>
      <c r="X53" s="350"/>
    </row>
    <row r="54" spans="1:24" ht="12.75" customHeight="1" x14ac:dyDescent="0.2">
      <c r="A54" s="529"/>
      <c r="B54" s="392"/>
      <c r="D54" s="446" t="s">
        <v>73</v>
      </c>
      <c r="E54" s="531">
        <v>275</v>
      </c>
      <c r="F54" s="575">
        <v>26</v>
      </c>
      <c r="G54" s="532">
        <v>9.4545454545454544E-2</v>
      </c>
      <c r="H54" s="575">
        <v>11</v>
      </c>
      <c r="I54" s="532">
        <v>0.04</v>
      </c>
      <c r="J54" s="575">
        <v>101</v>
      </c>
      <c r="K54" s="532">
        <v>0.36727272727272725</v>
      </c>
      <c r="L54" s="575">
        <v>99</v>
      </c>
      <c r="M54" s="532">
        <v>0.36</v>
      </c>
      <c r="N54" s="574" t="s">
        <v>107</v>
      </c>
      <c r="O54" s="574" t="s">
        <v>107</v>
      </c>
      <c r="P54" s="575">
        <v>3</v>
      </c>
      <c r="Q54" s="532">
        <v>1.090909090909091E-2</v>
      </c>
      <c r="R54" s="575">
        <v>29</v>
      </c>
      <c r="S54" s="532">
        <v>0.10545454545454545</v>
      </c>
      <c r="T54" s="575">
        <v>6</v>
      </c>
      <c r="U54" s="532">
        <v>2.181818181818182E-2</v>
      </c>
      <c r="V54" s="552">
        <v>2.1978900255754476E-2</v>
      </c>
      <c r="W54" s="157"/>
      <c r="X54" s="525"/>
    </row>
    <row r="55" spans="1:24" ht="12.75" customHeight="1" x14ac:dyDescent="0.2">
      <c r="A55" s="529"/>
      <c r="B55" s="392"/>
      <c r="D55" s="446" t="s">
        <v>261</v>
      </c>
      <c r="E55" s="531">
        <v>282</v>
      </c>
      <c r="F55" s="575">
        <v>32</v>
      </c>
      <c r="G55" s="532">
        <v>0.11347517730496454</v>
      </c>
      <c r="H55" s="575">
        <v>18</v>
      </c>
      <c r="I55" s="532">
        <v>6.3829787234042548E-2</v>
      </c>
      <c r="J55" s="575">
        <v>87</v>
      </c>
      <c r="K55" s="532">
        <v>0.30851063829787234</v>
      </c>
      <c r="L55" s="575">
        <v>112</v>
      </c>
      <c r="M55" s="532">
        <v>0.3971631205673759</v>
      </c>
      <c r="N55" s="575" t="s">
        <v>107</v>
      </c>
      <c r="O55" s="575" t="s">
        <v>107</v>
      </c>
      <c r="P55" s="575">
        <v>2</v>
      </c>
      <c r="Q55" s="532">
        <v>7.0921985815602835E-3</v>
      </c>
      <c r="R55" s="575">
        <v>28</v>
      </c>
      <c r="S55" s="532">
        <v>9.9290780141843976E-2</v>
      </c>
      <c r="T55" s="575">
        <v>3</v>
      </c>
      <c r="U55" s="532">
        <v>1.0638297872340425E-2</v>
      </c>
      <c r="V55" s="552">
        <v>2.0824102791315906E-2</v>
      </c>
      <c r="W55" s="157"/>
      <c r="X55" s="525"/>
    </row>
    <row r="56" spans="1:24" ht="12.75" customHeight="1" x14ac:dyDescent="0.2">
      <c r="A56" s="529"/>
      <c r="B56" s="453" t="s">
        <v>263</v>
      </c>
      <c r="C56" s="487"/>
      <c r="D56" s="488" t="s">
        <v>264</v>
      </c>
      <c r="E56" s="489">
        <v>384</v>
      </c>
      <c r="F56" s="490" t="s">
        <v>283</v>
      </c>
      <c r="G56" s="490" t="s">
        <v>283</v>
      </c>
      <c r="H56" s="490" t="s">
        <v>283</v>
      </c>
      <c r="I56" s="490" t="s">
        <v>283</v>
      </c>
      <c r="J56" s="490" t="s">
        <v>283</v>
      </c>
      <c r="K56" s="490" t="s">
        <v>283</v>
      </c>
      <c r="L56" s="490" t="s">
        <v>283</v>
      </c>
      <c r="M56" s="490" t="s">
        <v>283</v>
      </c>
      <c r="N56" s="490" t="s">
        <v>283</v>
      </c>
      <c r="O56" s="490" t="s">
        <v>283</v>
      </c>
      <c r="P56" s="490" t="s">
        <v>283</v>
      </c>
      <c r="Q56" s="490" t="s">
        <v>283</v>
      </c>
      <c r="R56" s="490" t="s">
        <v>283</v>
      </c>
      <c r="S56" s="490" t="s">
        <v>283</v>
      </c>
      <c r="T56" s="490" t="s">
        <v>283</v>
      </c>
      <c r="U56" s="490" t="s">
        <v>283</v>
      </c>
      <c r="V56" s="491">
        <v>2.7627886898338009E-2</v>
      </c>
      <c r="X56" s="525"/>
    </row>
    <row r="57" spans="1:24" ht="26.25" customHeight="1" x14ac:dyDescent="0.2">
      <c r="A57" s="529"/>
      <c r="B57" s="392"/>
      <c r="C57" s="494">
        <v>2017</v>
      </c>
      <c r="D57" s="495" t="s">
        <v>265</v>
      </c>
      <c r="E57" s="496">
        <v>407</v>
      </c>
      <c r="F57" s="497">
        <v>60</v>
      </c>
      <c r="G57" s="498">
        <v>0.14742014742014742</v>
      </c>
      <c r="H57" s="497">
        <v>16</v>
      </c>
      <c r="I57" s="498">
        <v>3.9312039312039311E-2</v>
      </c>
      <c r="J57" s="497">
        <v>113</v>
      </c>
      <c r="K57" s="498">
        <v>0.27764127764127766</v>
      </c>
      <c r="L57" s="497">
        <v>79</v>
      </c>
      <c r="M57" s="498">
        <v>0.1941031941031941</v>
      </c>
      <c r="N57" s="497">
        <v>45</v>
      </c>
      <c r="O57" s="498">
        <v>0.11056511056511056</v>
      </c>
      <c r="P57" s="497">
        <v>28</v>
      </c>
      <c r="Q57" s="498">
        <v>6.8796068796068796E-2</v>
      </c>
      <c r="R57" s="497">
        <v>39</v>
      </c>
      <c r="S57" s="498">
        <v>9.5823095823095825E-2</v>
      </c>
      <c r="T57" s="497">
        <v>27</v>
      </c>
      <c r="U57" s="498">
        <v>6.6339066339066333E-2</v>
      </c>
      <c r="V57" s="498">
        <v>2.8148557991562347E-2</v>
      </c>
      <c r="X57" s="525"/>
    </row>
    <row r="58" spans="1:24" ht="26.25" customHeight="1" x14ac:dyDescent="0.2">
      <c r="A58" s="521"/>
      <c r="B58" s="75" t="s">
        <v>277</v>
      </c>
      <c r="C58" s="72">
        <v>2013</v>
      </c>
      <c r="D58" s="72"/>
      <c r="E58" s="531">
        <v>142</v>
      </c>
      <c r="F58" s="574">
        <v>30</v>
      </c>
      <c r="G58" s="448">
        <v>0.21126760563380281</v>
      </c>
      <c r="H58" s="574">
        <v>6</v>
      </c>
      <c r="I58" s="448">
        <v>4.2253521126760563E-2</v>
      </c>
      <c r="J58" s="574">
        <v>15</v>
      </c>
      <c r="K58" s="448">
        <v>0.10563380281690141</v>
      </c>
      <c r="L58" s="574">
        <v>65</v>
      </c>
      <c r="M58" s="448">
        <v>0.45774647887323944</v>
      </c>
      <c r="N58" s="574" t="s">
        <v>107</v>
      </c>
      <c r="O58" s="574" t="s">
        <v>107</v>
      </c>
      <c r="P58" s="574">
        <v>1</v>
      </c>
      <c r="Q58" s="448">
        <v>7.0422535211267607E-3</v>
      </c>
      <c r="R58" s="574">
        <v>24</v>
      </c>
      <c r="S58" s="448">
        <v>0.16901408450704225</v>
      </c>
      <c r="T58" s="574">
        <v>1</v>
      </c>
      <c r="U58" s="448">
        <v>7.0422535211267607E-3</v>
      </c>
      <c r="V58" s="552">
        <v>1.4037168841439305E-2</v>
      </c>
      <c r="X58" s="525"/>
    </row>
    <row r="59" spans="1:24" ht="12.75" customHeight="1" x14ac:dyDescent="0.2">
      <c r="A59" s="521"/>
      <c r="B59" s="58"/>
      <c r="C59" s="72">
        <v>2014</v>
      </c>
      <c r="D59" s="72"/>
      <c r="E59" s="531">
        <v>92</v>
      </c>
      <c r="F59" s="574">
        <v>25</v>
      </c>
      <c r="G59" s="448">
        <v>0.27173913043478259</v>
      </c>
      <c r="H59" s="574">
        <v>12</v>
      </c>
      <c r="I59" s="448">
        <v>0.13043478260869565</v>
      </c>
      <c r="J59" s="574">
        <v>13</v>
      </c>
      <c r="K59" s="448">
        <v>0.14130434782608695</v>
      </c>
      <c r="L59" s="574">
        <v>26</v>
      </c>
      <c r="M59" s="448">
        <v>0.28260869565217389</v>
      </c>
      <c r="N59" s="574" t="s">
        <v>107</v>
      </c>
      <c r="O59" s="574" t="s">
        <v>107</v>
      </c>
      <c r="P59" s="574">
        <v>5</v>
      </c>
      <c r="Q59" s="448">
        <v>5.434782608695652E-2</v>
      </c>
      <c r="R59" s="574">
        <v>7</v>
      </c>
      <c r="S59" s="448">
        <v>7.6086956521739135E-2</v>
      </c>
      <c r="T59" s="574">
        <v>4</v>
      </c>
      <c r="U59" s="448">
        <v>4.3478260869565216E-2</v>
      </c>
      <c r="V59" s="552">
        <v>6.3026649311502363E-3</v>
      </c>
      <c r="X59" s="525"/>
    </row>
    <row r="60" spans="1:24" ht="12.75" customHeight="1" x14ac:dyDescent="0.2">
      <c r="A60" s="521"/>
      <c r="B60" s="58"/>
      <c r="C60" s="72">
        <v>2015</v>
      </c>
      <c r="D60" s="72"/>
      <c r="E60" s="531">
        <v>139</v>
      </c>
      <c r="F60" s="574">
        <v>29</v>
      </c>
      <c r="G60" s="448">
        <v>0.20863309352517986</v>
      </c>
      <c r="H60" s="574">
        <v>20</v>
      </c>
      <c r="I60" s="448">
        <v>0.14388489208633093</v>
      </c>
      <c r="J60" s="574">
        <v>32</v>
      </c>
      <c r="K60" s="448">
        <v>0.23021582733812951</v>
      </c>
      <c r="L60" s="574">
        <v>18</v>
      </c>
      <c r="M60" s="448">
        <v>0.12949640287769784</v>
      </c>
      <c r="N60" s="574" t="s">
        <v>107</v>
      </c>
      <c r="O60" s="574" t="s">
        <v>107</v>
      </c>
      <c r="P60" s="574">
        <v>12</v>
      </c>
      <c r="Q60" s="448">
        <v>8.6330935251798566E-2</v>
      </c>
      <c r="R60" s="574">
        <v>22</v>
      </c>
      <c r="S60" s="448">
        <v>0.15827338129496402</v>
      </c>
      <c r="T60" s="574">
        <v>6</v>
      </c>
      <c r="U60" s="448">
        <v>4.3165467625899283E-2</v>
      </c>
      <c r="V60" s="552">
        <v>7.1107018620830773E-3</v>
      </c>
      <c r="X60" s="525"/>
    </row>
    <row r="61" spans="1:24" ht="12.75" customHeight="1" x14ac:dyDescent="0.2">
      <c r="A61" s="521"/>
      <c r="B61" s="58"/>
      <c r="C61" s="479" t="s">
        <v>260</v>
      </c>
      <c r="D61" s="480"/>
      <c r="E61" s="553">
        <v>175</v>
      </c>
      <c r="F61" s="576" t="s">
        <v>283</v>
      </c>
      <c r="G61" s="576" t="s">
        <v>283</v>
      </c>
      <c r="H61" s="576" t="s">
        <v>283</v>
      </c>
      <c r="I61" s="576" t="s">
        <v>283</v>
      </c>
      <c r="J61" s="576" t="s">
        <v>283</v>
      </c>
      <c r="K61" s="576" t="s">
        <v>283</v>
      </c>
      <c r="L61" s="576" t="s">
        <v>283</v>
      </c>
      <c r="M61" s="576" t="s">
        <v>283</v>
      </c>
      <c r="N61" s="576" t="s">
        <v>283</v>
      </c>
      <c r="O61" s="576" t="s">
        <v>283</v>
      </c>
      <c r="P61" s="576" t="s">
        <v>283</v>
      </c>
      <c r="Q61" s="576" t="s">
        <v>283</v>
      </c>
      <c r="R61" s="576" t="s">
        <v>283</v>
      </c>
      <c r="S61" s="576" t="s">
        <v>283</v>
      </c>
      <c r="T61" s="576" t="s">
        <v>283</v>
      </c>
      <c r="U61" s="576" t="s">
        <v>283</v>
      </c>
      <c r="V61" s="483">
        <v>7.2786257954498192E-3</v>
      </c>
      <c r="X61" s="525"/>
    </row>
    <row r="62" spans="1:24" ht="26.25" customHeight="1" x14ac:dyDescent="0.2">
      <c r="A62" s="521"/>
      <c r="B62" s="58"/>
      <c r="C62" s="72">
        <v>2014</v>
      </c>
      <c r="D62" s="485" t="s">
        <v>7</v>
      </c>
      <c r="E62" s="531">
        <v>17</v>
      </c>
      <c r="F62" s="574">
        <v>8</v>
      </c>
      <c r="G62" s="448">
        <v>0.47058823529411764</v>
      </c>
      <c r="H62" s="574">
        <v>2</v>
      </c>
      <c r="I62" s="448">
        <v>0.11764705882352941</v>
      </c>
      <c r="J62" s="574">
        <v>3</v>
      </c>
      <c r="K62" s="448">
        <v>0.17647058823529413</v>
      </c>
      <c r="L62" s="574">
        <v>3</v>
      </c>
      <c r="M62" s="448">
        <v>0.17647058823529413</v>
      </c>
      <c r="N62" s="574" t="s">
        <v>107</v>
      </c>
      <c r="O62" s="574" t="s">
        <v>107</v>
      </c>
      <c r="P62" s="574">
        <v>0</v>
      </c>
      <c r="Q62" s="574">
        <v>0</v>
      </c>
      <c r="R62" s="574">
        <v>0</v>
      </c>
      <c r="S62" s="574">
        <v>0</v>
      </c>
      <c r="T62" s="574">
        <v>1</v>
      </c>
      <c r="U62" s="448">
        <v>5.8823529411764705E-2</v>
      </c>
      <c r="V62" s="552">
        <v>5.0852527669757704E-3</v>
      </c>
      <c r="X62" s="525"/>
    </row>
    <row r="63" spans="1:24" ht="12.75" customHeight="1" x14ac:dyDescent="0.2">
      <c r="A63" s="521"/>
      <c r="B63" s="58"/>
      <c r="D63" s="485" t="s">
        <v>4</v>
      </c>
      <c r="E63" s="531">
        <v>29</v>
      </c>
      <c r="F63" s="574">
        <v>10</v>
      </c>
      <c r="G63" s="448">
        <v>0.34482758620689657</v>
      </c>
      <c r="H63" s="574">
        <v>1</v>
      </c>
      <c r="I63" s="448">
        <v>3.4482758620689655E-2</v>
      </c>
      <c r="J63" s="574">
        <v>5</v>
      </c>
      <c r="K63" s="448">
        <v>0.17241379310344829</v>
      </c>
      <c r="L63" s="574">
        <v>9</v>
      </c>
      <c r="M63" s="448">
        <v>0.31034482758620691</v>
      </c>
      <c r="N63" s="574" t="s">
        <v>107</v>
      </c>
      <c r="O63" s="574" t="s">
        <v>107</v>
      </c>
      <c r="P63" s="574">
        <v>0</v>
      </c>
      <c r="Q63" s="574">
        <v>0</v>
      </c>
      <c r="R63" s="574">
        <v>3</v>
      </c>
      <c r="S63" s="448">
        <v>0.10344827586206896</v>
      </c>
      <c r="T63" s="574">
        <v>1</v>
      </c>
      <c r="U63" s="448">
        <v>3.4482758620689655E-2</v>
      </c>
      <c r="V63" s="552">
        <v>8.1141578063794063E-3</v>
      </c>
      <c r="X63" s="525"/>
    </row>
    <row r="64" spans="1:24" ht="12.75" customHeight="1" x14ac:dyDescent="0.2">
      <c r="A64" s="521"/>
      <c r="B64" s="58"/>
      <c r="D64" s="485" t="s">
        <v>5</v>
      </c>
      <c r="E64" s="531">
        <v>25</v>
      </c>
      <c r="F64" s="574">
        <v>6</v>
      </c>
      <c r="G64" s="448">
        <v>0.24</v>
      </c>
      <c r="H64" s="574">
        <v>6</v>
      </c>
      <c r="I64" s="448">
        <v>0.24</v>
      </c>
      <c r="J64" s="574">
        <v>3</v>
      </c>
      <c r="K64" s="448">
        <v>0.12</v>
      </c>
      <c r="L64" s="574">
        <v>6</v>
      </c>
      <c r="M64" s="448">
        <v>0.24</v>
      </c>
      <c r="N64" s="574" t="s">
        <v>107</v>
      </c>
      <c r="O64" s="574" t="s">
        <v>107</v>
      </c>
      <c r="P64" s="574">
        <v>2</v>
      </c>
      <c r="Q64" s="448">
        <v>0.08</v>
      </c>
      <c r="R64" s="574">
        <v>1</v>
      </c>
      <c r="S64" s="448">
        <v>0.04</v>
      </c>
      <c r="T64" s="574">
        <v>1</v>
      </c>
      <c r="U64" s="448">
        <v>0.04</v>
      </c>
      <c r="V64" s="552">
        <v>6.5651260504201682E-3</v>
      </c>
      <c r="X64" s="525"/>
    </row>
    <row r="65" spans="1:24" ht="12.75" customHeight="1" x14ac:dyDescent="0.2">
      <c r="A65" s="521"/>
      <c r="B65" s="58"/>
      <c r="D65" s="485" t="s">
        <v>6</v>
      </c>
      <c r="E65" s="531">
        <v>21</v>
      </c>
      <c r="F65" s="574">
        <v>1</v>
      </c>
      <c r="G65" s="448">
        <v>4.7619047619047616E-2</v>
      </c>
      <c r="H65" s="574">
        <v>3</v>
      </c>
      <c r="I65" s="448">
        <v>0.14285714285714285</v>
      </c>
      <c r="J65" s="574">
        <v>2</v>
      </c>
      <c r="K65" s="448">
        <v>9.5238095238095233E-2</v>
      </c>
      <c r="L65" s="574">
        <v>8</v>
      </c>
      <c r="M65" s="448">
        <v>0.38095238095238093</v>
      </c>
      <c r="N65" s="574" t="s">
        <v>107</v>
      </c>
      <c r="O65" s="574" t="s">
        <v>107</v>
      </c>
      <c r="P65" s="574">
        <v>3</v>
      </c>
      <c r="Q65" s="448">
        <v>0.14285714285714285</v>
      </c>
      <c r="R65" s="574">
        <v>3</v>
      </c>
      <c r="S65" s="448">
        <v>0.14285714285714285</v>
      </c>
      <c r="T65" s="574">
        <v>1</v>
      </c>
      <c r="U65" s="448">
        <v>4.7619047619047616E-2</v>
      </c>
      <c r="V65" s="552">
        <v>5.4235537190082646E-3</v>
      </c>
      <c r="X65" s="525"/>
    </row>
    <row r="66" spans="1:24" ht="26.25" customHeight="1" x14ac:dyDescent="0.2">
      <c r="A66" s="521"/>
      <c r="B66" s="58"/>
      <c r="C66" s="405">
        <v>2015</v>
      </c>
      <c r="D66" s="485" t="s">
        <v>7</v>
      </c>
      <c r="E66" s="531">
        <v>43</v>
      </c>
      <c r="F66" s="574">
        <v>7</v>
      </c>
      <c r="G66" s="448">
        <v>0.16279069767441862</v>
      </c>
      <c r="H66" s="574">
        <v>10</v>
      </c>
      <c r="I66" s="448">
        <v>0.23255813953488372</v>
      </c>
      <c r="J66" s="574">
        <v>8</v>
      </c>
      <c r="K66" s="448">
        <v>0.18604651162790697</v>
      </c>
      <c r="L66" s="574">
        <v>4</v>
      </c>
      <c r="M66" s="448">
        <v>9.3023255813953487E-2</v>
      </c>
      <c r="N66" s="574" t="s">
        <v>107</v>
      </c>
      <c r="O66" s="574" t="s">
        <v>107</v>
      </c>
      <c r="P66" s="574">
        <v>6</v>
      </c>
      <c r="Q66" s="448">
        <v>0.13953488372093023</v>
      </c>
      <c r="R66" s="574">
        <v>7</v>
      </c>
      <c r="S66" s="448">
        <v>0.16279069767441862</v>
      </c>
      <c r="T66" s="574">
        <v>1</v>
      </c>
      <c r="U66" s="448">
        <v>2.3255813953488372E-2</v>
      </c>
      <c r="V66" s="552">
        <v>9.559804357492218E-3</v>
      </c>
      <c r="X66" s="525"/>
    </row>
    <row r="67" spans="1:24" ht="12.75" customHeight="1" x14ac:dyDescent="0.2">
      <c r="A67" s="521"/>
      <c r="B67" s="392"/>
      <c r="D67" s="485" t="s">
        <v>4</v>
      </c>
      <c r="E67" s="531">
        <v>27</v>
      </c>
      <c r="F67" s="574">
        <v>3</v>
      </c>
      <c r="G67" s="448">
        <v>0.1111111111111111</v>
      </c>
      <c r="H67" s="574">
        <v>1</v>
      </c>
      <c r="I67" s="448">
        <v>3.7037037037037035E-2</v>
      </c>
      <c r="J67" s="574">
        <v>2</v>
      </c>
      <c r="K67" s="448">
        <v>7.407407407407407E-2</v>
      </c>
      <c r="L67" s="574">
        <v>8</v>
      </c>
      <c r="M67" s="448">
        <v>0.29629629629629628</v>
      </c>
      <c r="N67" s="574" t="s">
        <v>107</v>
      </c>
      <c r="O67" s="574" t="s">
        <v>107</v>
      </c>
      <c r="P67" s="574">
        <v>2</v>
      </c>
      <c r="Q67" s="448">
        <v>7.407407407407407E-2</v>
      </c>
      <c r="R67" s="574">
        <v>9</v>
      </c>
      <c r="S67" s="448">
        <v>0.33333333333333331</v>
      </c>
      <c r="T67" s="574">
        <v>2</v>
      </c>
      <c r="U67" s="448">
        <v>7.407407407407407E-2</v>
      </c>
      <c r="V67" s="552">
        <v>5.7251908396946556E-3</v>
      </c>
      <c r="X67" s="525"/>
    </row>
    <row r="68" spans="1:24" ht="12.75" customHeight="1" x14ac:dyDescent="0.2">
      <c r="A68" s="521"/>
      <c r="B68" s="392"/>
      <c r="D68" s="446" t="s">
        <v>261</v>
      </c>
      <c r="E68" s="531">
        <v>38</v>
      </c>
      <c r="F68" s="574">
        <v>11</v>
      </c>
      <c r="G68" s="448">
        <v>0.28947368421052633</v>
      </c>
      <c r="H68" s="574">
        <v>4</v>
      </c>
      <c r="I68" s="448">
        <v>0.10526315789473684</v>
      </c>
      <c r="J68" s="574">
        <v>13</v>
      </c>
      <c r="K68" s="448">
        <v>0.34210526315789475</v>
      </c>
      <c r="L68" s="574">
        <v>2</v>
      </c>
      <c r="M68" s="448">
        <v>5.2631578947368418E-2</v>
      </c>
      <c r="N68" s="574" t="s">
        <v>107</v>
      </c>
      <c r="O68" s="574" t="s">
        <v>107</v>
      </c>
      <c r="P68" s="574">
        <v>2</v>
      </c>
      <c r="Q68" s="448">
        <v>5.2631578947368418E-2</v>
      </c>
      <c r="R68" s="574">
        <v>4</v>
      </c>
      <c r="S68" s="448">
        <v>0.10526315789473684</v>
      </c>
      <c r="T68" s="574">
        <v>2</v>
      </c>
      <c r="U68" s="448">
        <v>5.2631578947368418E-2</v>
      </c>
      <c r="V68" s="552">
        <v>7.5954427343593841E-3</v>
      </c>
      <c r="X68" s="525"/>
    </row>
    <row r="69" spans="1:24" ht="12.75" customHeight="1" x14ac:dyDescent="0.2">
      <c r="A69" s="521"/>
      <c r="B69" s="392"/>
      <c r="D69" s="446" t="s">
        <v>262</v>
      </c>
      <c r="E69" s="531">
        <v>31</v>
      </c>
      <c r="F69" s="574">
        <v>8</v>
      </c>
      <c r="G69" s="448">
        <v>0.25806451612903225</v>
      </c>
      <c r="H69" s="574">
        <v>5</v>
      </c>
      <c r="I69" s="448">
        <v>0.16129032258064516</v>
      </c>
      <c r="J69" s="574">
        <v>9</v>
      </c>
      <c r="K69" s="448">
        <v>0.29032258064516131</v>
      </c>
      <c r="L69" s="574">
        <v>4</v>
      </c>
      <c r="M69" s="448">
        <v>0.12903225806451613</v>
      </c>
      <c r="N69" s="574" t="s">
        <v>107</v>
      </c>
      <c r="O69" s="574" t="s">
        <v>107</v>
      </c>
      <c r="P69" s="574">
        <v>2</v>
      </c>
      <c r="Q69" s="448">
        <v>6.4516129032258063E-2</v>
      </c>
      <c r="R69" s="574">
        <v>2</v>
      </c>
      <c r="S69" s="448">
        <v>6.4516129032258063E-2</v>
      </c>
      <c r="T69" s="574">
        <v>1</v>
      </c>
      <c r="U69" s="448">
        <v>3.2258064516129031E-2</v>
      </c>
      <c r="V69" s="552">
        <v>5.8150440817857814E-3</v>
      </c>
      <c r="X69" s="525"/>
    </row>
    <row r="70" spans="1:24" ht="26.25" customHeight="1" x14ac:dyDescent="0.2">
      <c r="A70" s="521"/>
      <c r="B70" s="58"/>
      <c r="C70" s="405">
        <v>2016</v>
      </c>
      <c r="D70" s="446" t="s">
        <v>25</v>
      </c>
      <c r="E70" s="531">
        <v>39</v>
      </c>
      <c r="F70" s="575">
        <v>5</v>
      </c>
      <c r="G70" s="532">
        <v>0.12820512820512819</v>
      </c>
      <c r="H70" s="575">
        <v>4</v>
      </c>
      <c r="I70" s="532">
        <v>0.10256410256410256</v>
      </c>
      <c r="J70" s="575">
        <v>12</v>
      </c>
      <c r="K70" s="532">
        <v>0.30769230769230771</v>
      </c>
      <c r="L70" s="575">
        <v>2</v>
      </c>
      <c r="M70" s="532">
        <v>5.128205128205128E-2</v>
      </c>
      <c r="N70" s="574" t="s">
        <v>107</v>
      </c>
      <c r="O70" s="574" t="s">
        <v>107</v>
      </c>
      <c r="P70" s="575">
        <v>2</v>
      </c>
      <c r="Q70" s="532">
        <v>5.128205128205128E-2</v>
      </c>
      <c r="R70" s="575">
        <v>12</v>
      </c>
      <c r="S70" s="532">
        <v>0.30769230769230771</v>
      </c>
      <c r="T70" s="575">
        <v>2</v>
      </c>
      <c r="U70" s="532">
        <v>5.128205128205128E-2</v>
      </c>
      <c r="V70" s="552">
        <v>7.1090047393364934E-3</v>
      </c>
      <c r="X70" s="525"/>
    </row>
    <row r="71" spans="1:24" ht="12.75" customHeight="1" x14ac:dyDescent="0.2">
      <c r="A71" s="529"/>
      <c r="B71" s="392"/>
      <c r="D71" s="446" t="s">
        <v>73</v>
      </c>
      <c r="E71" s="531">
        <v>47</v>
      </c>
      <c r="F71" s="575">
        <v>6</v>
      </c>
      <c r="G71" s="532">
        <v>0.1276595744680851</v>
      </c>
      <c r="H71" s="575">
        <v>3</v>
      </c>
      <c r="I71" s="532">
        <v>6.3829787234042548E-2</v>
      </c>
      <c r="J71" s="575">
        <v>15</v>
      </c>
      <c r="K71" s="532">
        <v>0.31914893617021278</v>
      </c>
      <c r="L71" s="575">
        <v>4</v>
      </c>
      <c r="M71" s="532">
        <v>8.5106382978723402E-2</v>
      </c>
      <c r="N71" s="574" t="s">
        <v>107</v>
      </c>
      <c r="O71" s="574" t="s">
        <v>107</v>
      </c>
      <c r="P71" s="575">
        <v>0</v>
      </c>
      <c r="Q71" s="575">
        <v>0</v>
      </c>
      <c r="R71" s="575">
        <v>19</v>
      </c>
      <c r="S71" s="532">
        <v>0.40425531914893614</v>
      </c>
      <c r="T71" s="575">
        <v>0</v>
      </c>
      <c r="U71" s="575">
        <v>0</v>
      </c>
      <c r="V71" s="552">
        <v>7.4532191563590235E-3</v>
      </c>
      <c r="W71" s="157"/>
      <c r="X71" s="525"/>
    </row>
    <row r="72" spans="1:24" ht="12.75" customHeight="1" x14ac:dyDescent="0.2">
      <c r="A72" s="529"/>
      <c r="B72" s="392"/>
      <c r="D72" s="446" t="s">
        <v>261</v>
      </c>
      <c r="E72" s="531">
        <v>39</v>
      </c>
      <c r="F72" s="575">
        <v>7</v>
      </c>
      <c r="G72" s="532">
        <v>0.17948717948717949</v>
      </c>
      <c r="H72" s="575">
        <v>4</v>
      </c>
      <c r="I72" s="532">
        <v>0.10256410256410256</v>
      </c>
      <c r="J72" s="575">
        <v>7</v>
      </c>
      <c r="K72" s="532">
        <v>0.17948717948717949</v>
      </c>
      <c r="L72" s="575">
        <v>11</v>
      </c>
      <c r="M72" s="532">
        <v>0.28205128205128205</v>
      </c>
      <c r="N72" s="575" t="s">
        <v>107</v>
      </c>
      <c r="O72" s="575" t="s">
        <v>107</v>
      </c>
      <c r="P72" s="575">
        <v>0</v>
      </c>
      <c r="Q72" s="575">
        <v>0</v>
      </c>
      <c r="R72" s="575">
        <v>10</v>
      </c>
      <c r="S72" s="532">
        <v>0.25641025641025639</v>
      </c>
      <c r="T72" s="575">
        <v>0</v>
      </c>
      <c r="U72" s="575">
        <v>0</v>
      </c>
      <c r="V72" s="552">
        <v>6.1699098243948739E-3</v>
      </c>
      <c r="W72" s="157"/>
      <c r="X72" s="525"/>
    </row>
    <row r="73" spans="1:24" ht="12.75" customHeight="1" x14ac:dyDescent="0.2">
      <c r="A73" s="529"/>
      <c r="B73" s="453" t="s">
        <v>263</v>
      </c>
      <c r="C73" s="487"/>
      <c r="D73" s="488" t="s">
        <v>264</v>
      </c>
      <c r="E73" s="489">
        <v>50</v>
      </c>
      <c r="F73" s="490" t="s">
        <v>283</v>
      </c>
      <c r="G73" s="490" t="s">
        <v>283</v>
      </c>
      <c r="H73" s="490" t="s">
        <v>283</v>
      </c>
      <c r="I73" s="490" t="s">
        <v>283</v>
      </c>
      <c r="J73" s="490" t="s">
        <v>283</v>
      </c>
      <c r="K73" s="490" t="s">
        <v>283</v>
      </c>
      <c r="L73" s="490" t="s">
        <v>283</v>
      </c>
      <c r="M73" s="490" t="s">
        <v>283</v>
      </c>
      <c r="N73" s="490" t="s">
        <v>283</v>
      </c>
      <c r="O73" s="490" t="s">
        <v>283</v>
      </c>
      <c r="P73" s="490" t="s">
        <v>283</v>
      </c>
      <c r="Q73" s="490" t="s">
        <v>283</v>
      </c>
      <c r="R73" s="490" t="s">
        <v>283</v>
      </c>
      <c r="S73" s="490" t="s">
        <v>283</v>
      </c>
      <c r="T73" s="490" t="s">
        <v>283</v>
      </c>
      <c r="U73" s="490" t="s">
        <v>283</v>
      </c>
      <c r="V73" s="491">
        <v>8.4317032040472171E-3</v>
      </c>
      <c r="X73" s="525"/>
    </row>
    <row r="74" spans="1:24" ht="26.25" customHeight="1" x14ac:dyDescent="0.2">
      <c r="A74" s="529"/>
      <c r="B74" s="392"/>
      <c r="C74" s="494">
        <v>2017</v>
      </c>
      <c r="D74" s="495" t="s">
        <v>265</v>
      </c>
      <c r="E74" s="496">
        <v>84</v>
      </c>
      <c r="F74" s="497">
        <v>13</v>
      </c>
      <c r="G74" s="498">
        <v>0.15476190476190477</v>
      </c>
      <c r="H74" s="497">
        <v>11</v>
      </c>
      <c r="I74" s="498">
        <v>0.13095238095238096</v>
      </c>
      <c r="J74" s="497">
        <v>13</v>
      </c>
      <c r="K74" s="498">
        <v>0.15476190476190477</v>
      </c>
      <c r="L74" s="497">
        <v>13</v>
      </c>
      <c r="M74" s="498">
        <v>0.15476190476190477</v>
      </c>
      <c r="N74" s="497">
        <v>11</v>
      </c>
      <c r="O74" s="498">
        <v>0.13095238095238096</v>
      </c>
      <c r="P74" s="497">
        <v>8</v>
      </c>
      <c r="Q74" s="498">
        <v>9.5238095238095233E-2</v>
      </c>
      <c r="R74" s="497">
        <v>10</v>
      </c>
      <c r="S74" s="498">
        <v>0.11904761904761904</v>
      </c>
      <c r="T74" s="497">
        <v>5</v>
      </c>
      <c r="U74" s="498">
        <v>5.9523809523809521E-2</v>
      </c>
      <c r="V74" s="498">
        <v>1.5393073117097306E-2</v>
      </c>
      <c r="X74" s="525"/>
    </row>
    <row r="75" spans="1:24" ht="26.25" customHeight="1" x14ac:dyDescent="0.2">
      <c r="A75" s="521"/>
      <c r="B75" s="75" t="s">
        <v>278</v>
      </c>
      <c r="C75" s="72">
        <v>2013</v>
      </c>
      <c r="D75" s="72"/>
      <c r="E75" s="531">
        <v>4</v>
      </c>
      <c r="F75" s="574">
        <v>0</v>
      </c>
      <c r="G75" s="574">
        <v>0</v>
      </c>
      <c r="H75" s="574">
        <v>1</v>
      </c>
      <c r="I75" s="448">
        <v>0.25</v>
      </c>
      <c r="J75" s="574">
        <v>2</v>
      </c>
      <c r="K75" s="448">
        <v>0.5</v>
      </c>
      <c r="L75" s="574">
        <v>1</v>
      </c>
      <c r="M75" s="448">
        <v>0.25</v>
      </c>
      <c r="N75" s="574" t="s">
        <v>107</v>
      </c>
      <c r="O75" s="574" t="s">
        <v>107</v>
      </c>
      <c r="P75" s="574">
        <v>0</v>
      </c>
      <c r="Q75" s="574">
        <v>0</v>
      </c>
      <c r="R75" s="574">
        <v>0</v>
      </c>
      <c r="S75" s="574">
        <v>0</v>
      </c>
      <c r="T75" s="574">
        <v>0</v>
      </c>
      <c r="U75" s="574">
        <v>0</v>
      </c>
      <c r="V75" s="432">
        <v>0.1176470588235294</v>
      </c>
      <c r="X75" s="525"/>
    </row>
    <row r="76" spans="1:24" ht="12.75" customHeight="1" x14ac:dyDescent="0.2">
      <c r="A76" s="521"/>
      <c r="B76" s="58"/>
      <c r="C76" s="72">
        <v>2014</v>
      </c>
      <c r="D76" s="72"/>
      <c r="E76" s="531">
        <v>5</v>
      </c>
      <c r="F76" s="574">
        <v>1</v>
      </c>
      <c r="G76" s="448">
        <v>0.2</v>
      </c>
      <c r="H76" s="574">
        <v>0</v>
      </c>
      <c r="I76" s="574">
        <v>0</v>
      </c>
      <c r="J76" s="574">
        <v>0</v>
      </c>
      <c r="K76" s="574">
        <v>0</v>
      </c>
      <c r="L76" s="574">
        <v>3</v>
      </c>
      <c r="M76" s="448">
        <v>0.6</v>
      </c>
      <c r="N76" s="574" t="s">
        <v>107</v>
      </c>
      <c r="O76" s="574" t="s">
        <v>107</v>
      </c>
      <c r="P76" s="574">
        <v>1</v>
      </c>
      <c r="Q76" s="448">
        <v>0.2</v>
      </c>
      <c r="R76" s="574">
        <v>0</v>
      </c>
      <c r="S76" s="574">
        <v>0</v>
      </c>
      <c r="T76" s="574">
        <v>0</v>
      </c>
      <c r="U76" s="574">
        <v>0</v>
      </c>
      <c r="V76" s="432">
        <v>0.2</v>
      </c>
      <c r="X76" s="538"/>
    </row>
    <row r="77" spans="1:24" ht="12.75" customHeight="1" x14ac:dyDescent="0.2">
      <c r="A77" s="521"/>
      <c r="B77" s="58"/>
      <c r="C77" s="72">
        <v>2015</v>
      </c>
      <c r="D77" s="72"/>
      <c r="E77" s="531">
        <v>2</v>
      </c>
      <c r="F77" s="574">
        <v>1</v>
      </c>
      <c r="G77" s="448">
        <v>0.5</v>
      </c>
      <c r="H77" s="574">
        <v>0</v>
      </c>
      <c r="I77" s="574">
        <v>0</v>
      </c>
      <c r="J77" s="574">
        <v>0</v>
      </c>
      <c r="K77" s="574">
        <v>0</v>
      </c>
      <c r="L77" s="574">
        <v>1</v>
      </c>
      <c r="M77" s="448">
        <v>0.5</v>
      </c>
      <c r="N77" s="574" t="s">
        <v>107</v>
      </c>
      <c r="O77" s="574" t="s">
        <v>107</v>
      </c>
      <c r="P77" s="574">
        <v>0</v>
      </c>
      <c r="Q77" s="574">
        <v>0</v>
      </c>
      <c r="R77" s="574">
        <v>0</v>
      </c>
      <c r="S77" s="574">
        <v>0</v>
      </c>
      <c r="T77" s="574">
        <v>0</v>
      </c>
      <c r="U77" s="574">
        <v>0</v>
      </c>
      <c r="V77" s="432">
        <v>3.7037037037037035E-2</v>
      </c>
      <c r="X77" s="538"/>
    </row>
    <row r="78" spans="1:24" ht="12.75" customHeight="1" x14ac:dyDescent="0.2">
      <c r="A78" s="521"/>
      <c r="B78" s="58"/>
      <c r="C78" s="479" t="s">
        <v>260</v>
      </c>
      <c r="D78" s="480"/>
      <c r="E78" s="553">
        <v>28</v>
      </c>
      <c r="F78" s="576" t="s">
        <v>283</v>
      </c>
      <c r="G78" s="576" t="s">
        <v>283</v>
      </c>
      <c r="H78" s="576" t="s">
        <v>283</v>
      </c>
      <c r="I78" s="576" t="s">
        <v>283</v>
      </c>
      <c r="J78" s="576" t="s">
        <v>283</v>
      </c>
      <c r="K78" s="576" t="s">
        <v>283</v>
      </c>
      <c r="L78" s="576" t="s">
        <v>283</v>
      </c>
      <c r="M78" s="576" t="s">
        <v>283</v>
      </c>
      <c r="N78" s="576" t="s">
        <v>283</v>
      </c>
      <c r="O78" s="576" t="s">
        <v>283</v>
      </c>
      <c r="P78" s="576" t="s">
        <v>283</v>
      </c>
      <c r="Q78" s="576" t="s">
        <v>283</v>
      </c>
      <c r="R78" s="576" t="s">
        <v>283</v>
      </c>
      <c r="S78" s="576" t="s">
        <v>283</v>
      </c>
      <c r="T78" s="576" t="s">
        <v>283</v>
      </c>
      <c r="U78" s="576" t="s">
        <v>283</v>
      </c>
      <c r="V78" s="511">
        <v>1.871657754010695E-2</v>
      </c>
      <c r="X78" s="538"/>
    </row>
    <row r="79" spans="1:24" ht="26.25" customHeight="1" x14ac:dyDescent="0.2">
      <c r="A79" s="521"/>
      <c r="B79" s="58"/>
      <c r="C79" s="72">
        <v>2014</v>
      </c>
      <c r="D79" s="485" t="s">
        <v>7</v>
      </c>
      <c r="E79" s="531">
        <v>4</v>
      </c>
      <c r="F79" s="574">
        <v>1</v>
      </c>
      <c r="G79" s="448">
        <v>0.25</v>
      </c>
      <c r="H79" s="574">
        <v>0</v>
      </c>
      <c r="I79" s="574">
        <v>0</v>
      </c>
      <c r="J79" s="574">
        <v>0</v>
      </c>
      <c r="K79" s="574">
        <v>0</v>
      </c>
      <c r="L79" s="574">
        <v>3</v>
      </c>
      <c r="M79" s="448">
        <v>0.75</v>
      </c>
      <c r="N79" s="574" t="s">
        <v>107</v>
      </c>
      <c r="O79" s="574" t="s">
        <v>107</v>
      </c>
      <c r="P79" s="574">
        <v>0</v>
      </c>
      <c r="Q79" s="574">
        <v>0</v>
      </c>
      <c r="R79" s="574">
        <v>0</v>
      </c>
      <c r="S79" s="574">
        <v>0</v>
      </c>
      <c r="T79" s="574">
        <v>0</v>
      </c>
      <c r="U79" s="574">
        <v>0</v>
      </c>
      <c r="V79" s="432">
        <v>0.8</v>
      </c>
      <c r="X79" s="538"/>
    </row>
    <row r="80" spans="1:24" ht="12.75" customHeight="1" x14ac:dyDescent="0.2">
      <c r="A80" s="521"/>
      <c r="B80" s="58"/>
      <c r="D80" s="485" t="s">
        <v>4</v>
      </c>
      <c r="E80" s="531">
        <v>0</v>
      </c>
      <c r="F80" s="574">
        <v>0</v>
      </c>
      <c r="G80" s="574">
        <v>0</v>
      </c>
      <c r="H80" s="574">
        <v>0</v>
      </c>
      <c r="I80" s="574">
        <v>0</v>
      </c>
      <c r="J80" s="574">
        <v>0</v>
      </c>
      <c r="K80" s="574">
        <v>0</v>
      </c>
      <c r="L80" s="574">
        <v>0</v>
      </c>
      <c r="M80" s="574">
        <v>0</v>
      </c>
      <c r="N80" s="574" t="s">
        <v>107</v>
      </c>
      <c r="O80" s="574" t="s">
        <v>107</v>
      </c>
      <c r="P80" s="574">
        <v>0</v>
      </c>
      <c r="Q80" s="574">
        <v>0</v>
      </c>
      <c r="R80" s="574">
        <v>0</v>
      </c>
      <c r="S80" s="574">
        <v>0</v>
      </c>
      <c r="T80" s="574">
        <v>0</v>
      </c>
      <c r="U80" s="574">
        <v>0</v>
      </c>
      <c r="V80" s="552" t="s">
        <v>107</v>
      </c>
      <c r="X80" s="538"/>
    </row>
    <row r="81" spans="1:24" ht="12.75" customHeight="1" x14ac:dyDescent="0.2">
      <c r="A81" s="521"/>
      <c r="B81" s="58"/>
      <c r="D81" s="485" t="s">
        <v>5</v>
      </c>
      <c r="E81" s="531">
        <v>1</v>
      </c>
      <c r="F81" s="574">
        <v>0</v>
      </c>
      <c r="G81" s="574">
        <v>0</v>
      </c>
      <c r="H81" s="574">
        <v>0</v>
      </c>
      <c r="I81" s="574">
        <v>0</v>
      </c>
      <c r="J81" s="574">
        <v>0</v>
      </c>
      <c r="K81" s="574">
        <v>0</v>
      </c>
      <c r="L81" s="574">
        <v>0</v>
      </c>
      <c r="M81" s="574">
        <v>0</v>
      </c>
      <c r="N81" s="574" t="s">
        <v>107</v>
      </c>
      <c r="O81" s="574" t="s">
        <v>107</v>
      </c>
      <c r="P81" s="574">
        <v>1</v>
      </c>
      <c r="Q81" s="448">
        <v>1</v>
      </c>
      <c r="R81" s="574">
        <v>0</v>
      </c>
      <c r="S81" s="574">
        <v>0</v>
      </c>
      <c r="T81" s="574">
        <v>0</v>
      </c>
      <c r="U81" s="574">
        <v>0</v>
      </c>
      <c r="V81" s="432">
        <v>0.1111111111111111</v>
      </c>
      <c r="X81" s="538"/>
    </row>
    <row r="82" spans="1:24" ht="12.75" customHeight="1" x14ac:dyDescent="0.2">
      <c r="A82" s="521"/>
      <c r="B82" s="58"/>
      <c r="D82" s="485" t="s">
        <v>6</v>
      </c>
      <c r="E82" s="531">
        <v>0</v>
      </c>
      <c r="F82" s="574">
        <v>0</v>
      </c>
      <c r="G82" s="574">
        <v>0</v>
      </c>
      <c r="H82" s="574">
        <v>0</v>
      </c>
      <c r="I82" s="574">
        <v>0</v>
      </c>
      <c r="J82" s="574">
        <v>0</v>
      </c>
      <c r="K82" s="574">
        <v>0</v>
      </c>
      <c r="L82" s="574">
        <v>0</v>
      </c>
      <c r="M82" s="574">
        <v>0</v>
      </c>
      <c r="N82" s="574" t="s">
        <v>107</v>
      </c>
      <c r="O82" s="574" t="s">
        <v>107</v>
      </c>
      <c r="P82" s="574">
        <v>0</v>
      </c>
      <c r="Q82" s="574">
        <v>0</v>
      </c>
      <c r="R82" s="574">
        <v>0</v>
      </c>
      <c r="S82" s="574">
        <v>0</v>
      </c>
      <c r="T82" s="574">
        <v>0</v>
      </c>
      <c r="U82" s="574">
        <v>0</v>
      </c>
      <c r="V82" s="552" t="s">
        <v>107</v>
      </c>
      <c r="X82" s="538"/>
    </row>
    <row r="83" spans="1:24" ht="26.25" customHeight="1" x14ac:dyDescent="0.2">
      <c r="A83" s="400"/>
      <c r="B83" s="58"/>
      <c r="C83" s="405">
        <v>2015</v>
      </c>
      <c r="D83" s="485" t="s">
        <v>7</v>
      </c>
      <c r="E83" s="531">
        <v>0</v>
      </c>
      <c r="F83" s="574">
        <v>0</v>
      </c>
      <c r="G83" s="574">
        <v>0</v>
      </c>
      <c r="H83" s="574">
        <v>0</v>
      </c>
      <c r="I83" s="574">
        <v>0</v>
      </c>
      <c r="J83" s="574">
        <v>0</v>
      </c>
      <c r="K83" s="574">
        <v>0</v>
      </c>
      <c r="L83" s="574">
        <v>0</v>
      </c>
      <c r="M83" s="574">
        <v>0</v>
      </c>
      <c r="N83" s="574" t="s">
        <v>107</v>
      </c>
      <c r="O83" s="574" t="s">
        <v>107</v>
      </c>
      <c r="P83" s="574">
        <v>0</v>
      </c>
      <c r="Q83" s="574">
        <v>0</v>
      </c>
      <c r="R83" s="574">
        <v>0</v>
      </c>
      <c r="S83" s="574">
        <v>0</v>
      </c>
      <c r="T83" s="574">
        <v>0</v>
      </c>
      <c r="U83" s="574">
        <v>0</v>
      </c>
      <c r="V83" s="552" t="s">
        <v>107</v>
      </c>
      <c r="X83" s="538"/>
    </row>
    <row r="84" spans="1:24" ht="12.75" customHeight="1" x14ac:dyDescent="0.2">
      <c r="A84" s="58"/>
      <c r="B84" s="392"/>
      <c r="D84" s="485" t="s">
        <v>4</v>
      </c>
      <c r="E84" s="531">
        <v>0</v>
      </c>
      <c r="F84" s="574">
        <v>0</v>
      </c>
      <c r="G84" s="574">
        <v>0</v>
      </c>
      <c r="H84" s="574">
        <v>0</v>
      </c>
      <c r="I84" s="574">
        <v>0</v>
      </c>
      <c r="J84" s="574">
        <v>0</v>
      </c>
      <c r="K84" s="574">
        <v>0</v>
      </c>
      <c r="L84" s="574">
        <v>0</v>
      </c>
      <c r="M84" s="574">
        <v>0</v>
      </c>
      <c r="N84" s="574" t="s">
        <v>107</v>
      </c>
      <c r="O84" s="574" t="s">
        <v>107</v>
      </c>
      <c r="P84" s="574">
        <v>0</v>
      </c>
      <c r="Q84" s="574">
        <v>0</v>
      </c>
      <c r="R84" s="574">
        <v>0</v>
      </c>
      <c r="S84" s="574">
        <v>0</v>
      </c>
      <c r="T84" s="574">
        <v>0</v>
      </c>
      <c r="U84" s="574">
        <v>0</v>
      </c>
      <c r="V84" s="552" t="s">
        <v>107</v>
      </c>
      <c r="X84" s="538"/>
    </row>
    <row r="85" spans="1:24" ht="12.75" customHeight="1" x14ac:dyDescent="0.2">
      <c r="A85" s="58"/>
      <c r="B85" s="392"/>
      <c r="D85" s="446" t="s">
        <v>261</v>
      </c>
      <c r="E85" s="531">
        <v>2</v>
      </c>
      <c r="F85" s="574">
        <v>1</v>
      </c>
      <c r="G85" s="448">
        <v>0.5</v>
      </c>
      <c r="H85" s="574">
        <v>0</v>
      </c>
      <c r="I85" s="574">
        <v>0</v>
      </c>
      <c r="J85" s="574">
        <v>0</v>
      </c>
      <c r="K85" s="574">
        <v>0</v>
      </c>
      <c r="L85" s="574">
        <v>1</v>
      </c>
      <c r="M85" s="448">
        <v>0.5</v>
      </c>
      <c r="N85" s="574" t="s">
        <v>107</v>
      </c>
      <c r="O85" s="574" t="s">
        <v>107</v>
      </c>
      <c r="P85" s="574">
        <v>0</v>
      </c>
      <c r="Q85" s="574">
        <v>0</v>
      </c>
      <c r="R85" s="574">
        <v>0</v>
      </c>
      <c r="S85" s="574">
        <v>0</v>
      </c>
      <c r="T85" s="574">
        <v>0</v>
      </c>
      <c r="U85" s="574">
        <v>0</v>
      </c>
      <c r="V85" s="432">
        <v>9.0909090909090912E-2</v>
      </c>
      <c r="X85" s="538"/>
    </row>
    <row r="86" spans="1:24" ht="12.75" customHeight="1" x14ac:dyDescent="0.2">
      <c r="A86" s="58"/>
      <c r="B86" s="392"/>
      <c r="D86" s="446" t="s">
        <v>262</v>
      </c>
      <c r="E86" s="531">
        <v>0</v>
      </c>
      <c r="F86" s="574">
        <v>0</v>
      </c>
      <c r="G86" s="574">
        <v>0</v>
      </c>
      <c r="H86" s="574">
        <v>0</v>
      </c>
      <c r="I86" s="574">
        <v>0</v>
      </c>
      <c r="J86" s="574">
        <v>0</v>
      </c>
      <c r="K86" s="574">
        <v>0</v>
      </c>
      <c r="L86" s="574">
        <v>0</v>
      </c>
      <c r="M86" s="574">
        <v>0</v>
      </c>
      <c r="N86" s="574" t="s">
        <v>107</v>
      </c>
      <c r="O86" s="574" t="s">
        <v>107</v>
      </c>
      <c r="P86" s="574">
        <v>0</v>
      </c>
      <c r="Q86" s="574">
        <v>0</v>
      </c>
      <c r="R86" s="574">
        <v>0</v>
      </c>
      <c r="S86" s="574">
        <v>0</v>
      </c>
      <c r="T86" s="574">
        <v>0</v>
      </c>
      <c r="U86" s="574">
        <v>0</v>
      </c>
      <c r="V86" s="552" t="s">
        <v>107</v>
      </c>
      <c r="X86" s="538"/>
    </row>
    <row r="87" spans="1:24" ht="26.25" customHeight="1" x14ac:dyDescent="0.2">
      <c r="A87" s="58"/>
      <c r="B87" s="392"/>
      <c r="C87" s="405">
        <v>2016</v>
      </c>
      <c r="D87" s="446" t="s">
        <v>25</v>
      </c>
      <c r="E87" s="531">
        <v>0</v>
      </c>
      <c r="F87" s="575">
        <v>0</v>
      </c>
      <c r="G87" s="575">
        <v>0</v>
      </c>
      <c r="H87" s="575">
        <v>0</v>
      </c>
      <c r="I87" s="575">
        <v>0</v>
      </c>
      <c r="J87" s="575">
        <v>0</v>
      </c>
      <c r="K87" s="575">
        <v>0</v>
      </c>
      <c r="L87" s="575">
        <v>0</v>
      </c>
      <c r="M87" s="575">
        <v>0</v>
      </c>
      <c r="N87" s="574" t="s">
        <v>107</v>
      </c>
      <c r="O87" s="574" t="s">
        <v>107</v>
      </c>
      <c r="P87" s="575">
        <v>0</v>
      </c>
      <c r="Q87" s="575">
        <v>0</v>
      </c>
      <c r="R87" s="575">
        <v>0</v>
      </c>
      <c r="S87" s="575">
        <v>0</v>
      </c>
      <c r="T87" s="575">
        <v>0</v>
      </c>
      <c r="U87" s="575">
        <v>0</v>
      </c>
      <c r="V87" s="552" t="s">
        <v>107</v>
      </c>
      <c r="X87" s="538"/>
    </row>
    <row r="88" spans="1:24" ht="12.75" customHeight="1" x14ac:dyDescent="0.2">
      <c r="A88" s="533"/>
      <c r="B88" s="392"/>
      <c r="D88" s="446" t="s">
        <v>73</v>
      </c>
      <c r="E88" s="531">
        <v>0</v>
      </c>
      <c r="F88" s="575">
        <v>0</v>
      </c>
      <c r="G88" s="575">
        <v>0</v>
      </c>
      <c r="H88" s="575">
        <v>0</v>
      </c>
      <c r="I88" s="575">
        <v>0</v>
      </c>
      <c r="J88" s="575">
        <v>0</v>
      </c>
      <c r="K88" s="575">
        <v>0</v>
      </c>
      <c r="L88" s="575">
        <v>0</v>
      </c>
      <c r="M88" s="575">
        <v>0</v>
      </c>
      <c r="N88" s="574" t="s">
        <v>107</v>
      </c>
      <c r="O88" s="574" t="s">
        <v>107</v>
      </c>
      <c r="P88" s="575">
        <v>0</v>
      </c>
      <c r="Q88" s="575">
        <v>0</v>
      </c>
      <c r="R88" s="575">
        <v>0</v>
      </c>
      <c r="S88" s="575">
        <v>0</v>
      </c>
      <c r="T88" s="575">
        <v>0</v>
      </c>
      <c r="U88" s="575">
        <v>0</v>
      </c>
      <c r="V88" s="552" t="s">
        <v>107</v>
      </c>
      <c r="W88" s="157"/>
      <c r="X88" s="525"/>
    </row>
    <row r="89" spans="1:24" ht="12.75" customHeight="1" x14ac:dyDescent="0.2">
      <c r="A89" s="533"/>
      <c r="B89" s="392"/>
      <c r="D89" s="446" t="s">
        <v>261</v>
      </c>
      <c r="E89" s="531">
        <v>0</v>
      </c>
      <c r="F89" s="575">
        <v>0</v>
      </c>
      <c r="G89" s="575">
        <v>0</v>
      </c>
      <c r="H89" s="575">
        <v>0</v>
      </c>
      <c r="I89" s="575">
        <v>0</v>
      </c>
      <c r="J89" s="575">
        <v>0</v>
      </c>
      <c r="K89" s="575">
        <v>0</v>
      </c>
      <c r="L89" s="575">
        <v>0</v>
      </c>
      <c r="M89" s="575">
        <v>0</v>
      </c>
      <c r="N89" s="575" t="s">
        <v>107</v>
      </c>
      <c r="O89" s="575" t="s">
        <v>107</v>
      </c>
      <c r="P89" s="575">
        <v>0</v>
      </c>
      <c r="Q89" s="575">
        <v>0</v>
      </c>
      <c r="R89" s="575">
        <v>0</v>
      </c>
      <c r="S89" s="575">
        <v>0</v>
      </c>
      <c r="T89" s="575">
        <v>0</v>
      </c>
      <c r="U89" s="575">
        <v>0</v>
      </c>
      <c r="V89" s="448" t="s">
        <v>107</v>
      </c>
      <c r="W89" s="157"/>
      <c r="X89" s="525"/>
    </row>
    <row r="90" spans="1:24" ht="12.75" customHeight="1" x14ac:dyDescent="0.2">
      <c r="A90" s="533"/>
      <c r="B90" s="453" t="s">
        <v>263</v>
      </c>
      <c r="C90" s="487"/>
      <c r="D90" s="488" t="s">
        <v>264</v>
      </c>
      <c r="E90" s="489">
        <v>28</v>
      </c>
      <c r="F90" s="490" t="s">
        <v>283</v>
      </c>
      <c r="G90" s="490" t="s">
        <v>283</v>
      </c>
      <c r="H90" s="490" t="s">
        <v>283</v>
      </c>
      <c r="I90" s="490" t="s">
        <v>283</v>
      </c>
      <c r="J90" s="490" t="s">
        <v>283</v>
      </c>
      <c r="K90" s="490" t="s">
        <v>283</v>
      </c>
      <c r="L90" s="490" t="s">
        <v>283</v>
      </c>
      <c r="M90" s="490" t="s">
        <v>283</v>
      </c>
      <c r="N90" s="490" t="s">
        <v>283</v>
      </c>
      <c r="O90" s="490" t="s">
        <v>283</v>
      </c>
      <c r="P90" s="490" t="s">
        <v>283</v>
      </c>
      <c r="Q90" s="490" t="s">
        <v>283</v>
      </c>
      <c r="R90" s="490" t="s">
        <v>283</v>
      </c>
      <c r="S90" s="490" t="s">
        <v>283</v>
      </c>
      <c r="T90" s="490" t="s">
        <v>283</v>
      </c>
      <c r="U90" s="490" t="s">
        <v>283</v>
      </c>
      <c r="V90" s="491">
        <v>1.8729096989966554E-2</v>
      </c>
      <c r="W90" s="157"/>
      <c r="X90" s="525"/>
    </row>
    <row r="91" spans="1:24" ht="26.25" customHeight="1" x14ac:dyDescent="0.2">
      <c r="A91" s="533"/>
      <c r="B91" s="392"/>
      <c r="C91" s="503">
        <v>2017</v>
      </c>
      <c r="D91" s="457" t="s">
        <v>265</v>
      </c>
      <c r="E91" s="458">
        <v>19</v>
      </c>
      <c r="F91" s="571">
        <v>6</v>
      </c>
      <c r="G91" s="460">
        <v>0.31578947368421051</v>
      </c>
      <c r="H91" s="571">
        <v>0</v>
      </c>
      <c r="I91" s="571">
        <v>0</v>
      </c>
      <c r="J91" s="571">
        <v>6</v>
      </c>
      <c r="K91" s="460">
        <v>0.31578947368421051</v>
      </c>
      <c r="L91" s="571">
        <v>4</v>
      </c>
      <c r="M91" s="460">
        <v>0.21052631578947367</v>
      </c>
      <c r="N91" s="571">
        <v>2</v>
      </c>
      <c r="O91" s="460">
        <v>0.10526315789473684</v>
      </c>
      <c r="P91" s="571">
        <v>0</v>
      </c>
      <c r="Q91" s="571">
        <v>0</v>
      </c>
      <c r="R91" s="571">
        <v>1</v>
      </c>
      <c r="S91" s="460">
        <v>5.2631578947368418E-2</v>
      </c>
      <c r="T91" s="571">
        <v>0</v>
      </c>
      <c r="U91" s="571">
        <v>0</v>
      </c>
      <c r="V91" s="460">
        <v>9.5669687814702916E-3</v>
      </c>
      <c r="W91" s="157"/>
      <c r="X91" s="525"/>
    </row>
    <row r="92" spans="1:24" ht="26.25" customHeight="1" x14ac:dyDescent="0.2">
      <c r="A92" s="534" t="s">
        <v>279</v>
      </c>
      <c r="B92" s="462" t="s">
        <v>35</v>
      </c>
      <c r="C92" s="72">
        <v>2013</v>
      </c>
      <c r="D92" s="72"/>
      <c r="E92" s="531">
        <v>5587</v>
      </c>
      <c r="F92" s="574">
        <v>790</v>
      </c>
      <c r="G92" s="448">
        <v>0.14139967782351889</v>
      </c>
      <c r="H92" s="574">
        <v>153</v>
      </c>
      <c r="I92" s="448">
        <v>2.7385000894934671E-2</v>
      </c>
      <c r="J92" s="574">
        <v>747</v>
      </c>
      <c r="K92" s="448">
        <v>0.13370323966350456</v>
      </c>
      <c r="L92" s="574">
        <v>2936</v>
      </c>
      <c r="M92" s="448">
        <v>0.52550563808841955</v>
      </c>
      <c r="N92" s="574" t="s">
        <v>107</v>
      </c>
      <c r="O92" s="574" t="s">
        <v>107</v>
      </c>
      <c r="P92" s="574">
        <v>72</v>
      </c>
      <c r="Q92" s="448">
        <v>1.2887059244675139E-2</v>
      </c>
      <c r="R92" s="574">
        <v>479</v>
      </c>
      <c r="S92" s="448">
        <v>8.5734741363880443E-2</v>
      </c>
      <c r="T92" s="574">
        <v>410</v>
      </c>
      <c r="U92" s="448">
        <v>7.3384642921066764E-2</v>
      </c>
      <c r="V92" s="448">
        <v>3.8119345550809876E-2</v>
      </c>
      <c r="X92" s="525"/>
    </row>
    <row r="93" spans="1:24" ht="12.75" customHeight="1" x14ac:dyDescent="0.2">
      <c r="A93" s="400"/>
      <c r="B93" s="58"/>
      <c r="C93" s="72">
        <v>2014</v>
      </c>
      <c r="D93" s="72"/>
      <c r="E93" s="531">
        <v>2420</v>
      </c>
      <c r="F93" s="574">
        <v>312</v>
      </c>
      <c r="G93" s="448">
        <v>0.12892561983471074</v>
      </c>
      <c r="H93" s="574">
        <v>111</v>
      </c>
      <c r="I93" s="448">
        <v>4.5867768595041325E-2</v>
      </c>
      <c r="J93" s="574">
        <v>679</v>
      </c>
      <c r="K93" s="448">
        <v>0.28057851239669424</v>
      </c>
      <c r="L93" s="574">
        <v>1084</v>
      </c>
      <c r="M93" s="448">
        <v>0.44793388429752068</v>
      </c>
      <c r="N93" s="574" t="s">
        <v>107</v>
      </c>
      <c r="O93" s="574" t="s">
        <v>107</v>
      </c>
      <c r="P93" s="574">
        <v>58</v>
      </c>
      <c r="Q93" s="448">
        <v>2.3966942148760332E-2</v>
      </c>
      <c r="R93" s="574">
        <v>66</v>
      </c>
      <c r="S93" s="448">
        <v>2.7272727272727271E-2</v>
      </c>
      <c r="T93" s="574">
        <v>110</v>
      </c>
      <c r="U93" s="448">
        <v>4.5454545454545456E-2</v>
      </c>
      <c r="V93" s="552">
        <v>1.67199817600199E-2</v>
      </c>
      <c r="X93" s="525"/>
    </row>
    <row r="94" spans="1:24" ht="12.75" customHeight="1" x14ac:dyDescent="0.2">
      <c r="A94" s="400"/>
      <c r="B94" s="58"/>
      <c r="C94" s="72">
        <v>2015</v>
      </c>
      <c r="D94" s="72"/>
      <c r="E94" s="531">
        <v>1697</v>
      </c>
      <c r="F94" s="574">
        <v>259</v>
      </c>
      <c r="G94" s="448">
        <v>0.15262227460223923</v>
      </c>
      <c r="H94" s="574">
        <v>113</v>
      </c>
      <c r="I94" s="448">
        <v>6.6588096641131411E-2</v>
      </c>
      <c r="J94" s="574">
        <v>480</v>
      </c>
      <c r="K94" s="448">
        <v>0.28285209192692989</v>
      </c>
      <c r="L94" s="574">
        <v>446</v>
      </c>
      <c r="M94" s="448">
        <v>0.26281673541543898</v>
      </c>
      <c r="N94" s="574" t="s">
        <v>107</v>
      </c>
      <c r="O94" s="574" t="s">
        <v>107</v>
      </c>
      <c r="P94" s="574">
        <v>51</v>
      </c>
      <c r="Q94" s="448">
        <v>3.0053034767236298E-2</v>
      </c>
      <c r="R94" s="574">
        <v>252</v>
      </c>
      <c r="S94" s="448">
        <v>0.14849734826163818</v>
      </c>
      <c r="T94" s="574">
        <v>96</v>
      </c>
      <c r="U94" s="448">
        <v>5.6570418385385977E-2</v>
      </c>
      <c r="V94" s="552">
        <v>1.2333655544330661E-2</v>
      </c>
      <c r="X94" s="525"/>
    </row>
    <row r="95" spans="1:24" ht="12.75" customHeight="1" x14ac:dyDescent="0.2">
      <c r="A95" s="400"/>
      <c r="B95" s="58"/>
      <c r="C95" s="479" t="s">
        <v>260</v>
      </c>
      <c r="D95" s="480"/>
      <c r="E95" s="553">
        <v>1621</v>
      </c>
      <c r="F95" s="576" t="s">
        <v>283</v>
      </c>
      <c r="G95" s="576" t="s">
        <v>283</v>
      </c>
      <c r="H95" s="576" t="s">
        <v>283</v>
      </c>
      <c r="I95" s="576" t="s">
        <v>283</v>
      </c>
      <c r="J95" s="576" t="s">
        <v>283</v>
      </c>
      <c r="K95" s="576" t="s">
        <v>283</v>
      </c>
      <c r="L95" s="576" t="s">
        <v>283</v>
      </c>
      <c r="M95" s="576" t="s">
        <v>283</v>
      </c>
      <c r="N95" s="576" t="s">
        <v>283</v>
      </c>
      <c r="O95" s="576" t="s">
        <v>283</v>
      </c>
      <c r="P95" s="576" t="s">
        <v>283</v>
      </c>
      <c r="Q95" s="576" t="s">
        <v>283</v>
      </c>
      <c r="R95" s="576" t="s">
        <v>283</v>
      </c>
      <c r="S95" s="576" t="s">
        <v>283</v>
      </c>
      <c r="T95" s="576" t="s">
        <v>283</v>
      </c>
      <c r="U95" s="576" t="s">
        <v>283</v>
      </c>
      <c r="V95" s="483">
        <v>1.1789262389271117E-2</v>
      </c>
      <c r="X95" s="525"/>
    </row>
    <row r="96" spans="1:24" ht="26.25" customHeight="1" x14ac:dyDescent="0.2">
      <c r="A96" s="400"/>
      <c r="B96" s="58"/>
      <c r="C96" s="72">
        <v>2014</v>
      </c>
      <c r="D96" s="485" t="s">
        <v>7</v>
      </c>
      <c r="E96" s="531">
        <v>814</v>
      </c>
      <c r="F96" s="574">
        <v>93</v>
      </c>
      <c r="G96" s="448">
        <v>0.11425061425061425</v>
      </c>
      <c r="H96" s="574">
        <v>24</v>
      </c>
      <c r="I96" s="448">
        <v>2.9484029484029485E-2</v>
      </c>
      <c r="J96" s="574">
        <v>268</v>
      </c>
      <c r="K96" s="448">
        <v>0.32923832923832924</v>
      </c>
      <c r="L96" s="574">
        <v>360</v>
      </c>
      <c r="M96" s="448">
        <v>0.44226044226044225</v>
      </c>
      <c r="N96" s="574" t="s">
        <v>107</v>
      </c>
      <c r="O96" s="574" t="s">
        <v>107</v>
      </c>
      <c r="P96" s="574">
        <v>14</v>
      </c>
      <c r="Q96" s="448">
        <v>1.7199017199017199E-2</v>
      </c>
      <c r="R96" s="574">
        <v>0</v>
      </c>
      <c r="S96" s="574">
        <v>0</v>
      </c>
      <c r="T96" s="574">
        <v>55</v>
      </c>
      <c r="U96" s="448">
        <v>6.7567567567567571E-2</v>
      </c>
      <c r="V96" s="552">
        <v>2.0023615074289087E-2</v>
      </c>
      <c r="X96" s="525"/>
    </row>
    <row r="97" spans="1:24" ht="12.75" customHeight="1" x14ac:dyDescent="0.2">
      <c r="A97" s="400"/>
      <c r="B97" s="58"/>
      <c r="D97" s="485" t="s">
        <v>4</v>
      </c>
      <c r="E97" s="531">
        <v>581</v>
      </c>
      <c r="F97" s="574">
        <v>86</v>
      </c>
      <c r="G97" s="448">
        <v>0.14802065404475043</v>
      </c>
      <c r="H97" s="574">
        <v>21</v>
      </c>
      <c r="I97" s="448">
        <v>3.614457831325301E-2</v>
      </c>
      <c r="J97" s="574">
        <v>145</v>
      </c>
      <c r="K97" s="448">
        <v>0.24956970740103271</v>
      </c>
      <c r="L97" s="574">
        <v>278</v>
      </c>
      <c r="M97" s="448">
        <v>0.47848537005163511</v>
      </c>
      <c r="N97" s="574" t="s">
        <v>107</v>
      </c>
      <c r="O97" s="574" t="s">
        <v>107</v>
      </c>
      <c r="P97" s="574">
        <v>7</v>
      </c>
      <c r="Q97" s="448">
        <v>1.2048192771084338E-2</v>
      </c>
      <c r="R97" s="574">
        <v>27</v>
      </c>
      <c r="S97" s="448">
        <v>4.6471600688468159E-2</v>
      </c>
      <c r="T97" s="574">
        <v>17</v>
      </c>
      <c r="U97" s="448">
        <v>2.9259896729776247E-2</v>
      </c>
      <c r="V97" s="552">
        <v>1.6237214241797551E-2</v>
      </c>
      <c r="X97" s="525"/>
    </row>
    <row r="98" spans="1:24" ht="12.75" customHeight="1" x14ac:dyDescent="0.2">
      <c r="A98" s="400"/>
      <c r="B98" s="58"/>
      <c r="D98" s="485" t="s">
        <v>5</v>
      </c>
      <c r="E98" s="531">
        <v>543</v>
      </c>
      <c r="F98" s="574">
        <v>80</v>
      </c>
      <c r="G98" s="448">
        <v>0.14732965009208104</v>
      </c>
      <c r="H98" s="574">
        <v>40</v>
      </c>
      <c r="I98" s="448">
        <v>7.3664825046040522E-2</v>
      </c>
      <c r="J98" s="574">
        <v>131</v>
      </c>
      <c r="K98" s="448">
        <v>0.24125230202578268</v>
      </c>
      <c r="L98" s="574">
        <v>245</v>
      </c>
      <c r="M98" s="448">
        <v>0.45119705340699817</v>
      </c>
      <c r="N98" s="574" t="s">
        <v>107</v>
      </c>
      <c r="O98" s="574" t="s">
        <v>107</v>
      </c>
      <c r="P98" s="574">
        <v>17</v>
      </c>
      <c r="Q98" s="448">
        <v>3.1307550644567222E-2</v>
      </c>
      <c r="R98" s="574">
        <v>8</v>
      </c>
      <c r="S98" s="448">
        <v>1.4732965009208104E-2</v>
      </c>
      <c r="T98" s="574">
        <v>22</v>
      </c>
      <c r="U98" s="448">
        <v>4.0515653775322284E-2</v>
      </c>
      <c r="V98" s="552">
        <v>1.5809701275257673E-2</v>
      </c>
      <c r="X98" s="525"/>
    </row>
    <row r="99" spans="1:24" ht="12.75" customHeight="1" x14ac:dyDescent="0.2">
      <c r="A99" s="400"/>
      <c r="B99" s="58"/>
      <c r="D99" s="485" t="s">
        <v>6</v>
      </c>
      <c r="E99" s="531">
        <v>482</v>
      </c>
      <c r="F99" s="574">
        <v>53</v>
      </c>
      <c r="G99" s="448">
        <v>0.10995850622406639</v>
      </c>
      <c r="H99" s="574">
        <v>26</v>
      </c>
      <c r="I99" s="448">
        <v>5.3941908713692949E-2</v>
      </c>
      <c r="J99" s="574">
        <v>135</v>
      </c>
      <c r="K99" s="448">
        <v>0.28008298755186722</v>
      </c>
      <c r="L99" s="574">
        <v>201</v>
      </c>
      <c r="M99" s="448">
        <v>0.4170124481327801</v>
      </c>
      <c r="N99" s="574" t="s">
        <v>107</v>
      </c>
      <c r="O99" s="574" t="s">
        <v>107</v>
      </c>
      <c r="P99" s="574">
        <v>20</v>
      </c>
      <c r="Q99" s="448">
        <v>4.1493775933609957E-2</v>
      </c>
      <c r="R99" s="574">
        <v>31</v>
      </c>
      <c r="S99" s="448">
        <v>6.4315352697095429E-2</v>
      </c>
      <c r="T99" s="574">
        <v>16</v>
      </c>
      <c r="U99" s="448">
        <v>3.3195020746887967E-2</v>
      </c>
      <c r="V99" s="552">
        <v>1.4194422357687664E-2</v>
      </c>
      <c r="X99" s="525"/>
    </row>
    <row r="100" spans="1:24" ht="26.25" customHeight="1" x14ac:dyDescent="0.2">
      <c r="A100" s="400"/>
      <c r="B100" s="58"/>
      <c r="C100" s="405">
        <v>2015</v>
      </c>
      <c r="D100" s="446" t="s">
        <v>25</v>
      </c>
      <c r="E100" s="531">
        <v>500</v>
      </c>
      <c r="F100" s="574">
        <v>74</v>
      </c>
      <c r="G100" s="448">
        <v>0.14799999999999999</v>
      </c>
      <c r="H100" s="574">
        <v>45</v>
      </c>
      <c r="I100" s="448">
        <v>0.09</v>
      </c>
      <c r="J100" s="574">
        <v>106</v>
      </c>
      <c r="K100" s="448">
        <v>0.21199999999999999</v>
      </c>
      <c r="L100" s="574">
        <v>200</v>
      </c>
      <c r="M100" s="448">
        <v>0.4</v>
      </c>
      <c r="N100" s="574" t="s">
        <v>107</v>
      </c>
      <c r="O100" s="574" t="s">
        <v>107</v>
      </c>
      <c r="P100" s="574">
        <v>13</v>
      </c>
      <c r="Q100" s="448">
        <v>2.5999999999999999E-2</v>
      </c>
      <c r="R100" s="574">
        <v>31</v>
      </c>
      <c r="S100" s="448">
        <v>6.2E-2</v>
      </c>
      <c r="T100" s="574">
        <v>31</v>
      </c>
      <c r="U100" s="448">
        <v>6.2E-2</v>
      </c>
      <c r="V100" s="552">
        <v>1.3902018573096813E-2</v>
      </c>
      <c r="X100" s="525"/>
    </row>
    <row r="101" spans="1:24" ht="12.75" customHeight="1" x14ac:dyDescent="0.2">
      <c r="A101" s="400"/>
      <c r="B101" s="58"/>
      <c r="D101" s="446" t="s">
        <v>73</v>
      </c>
      <c r="E101" s="531">
        <v>492</v>
      </c>
      <c r="F101" s="574">
        <v>69</v>
      </c>
      <c r="G101" s="448">
        <v>0.1402439024390244</v>
      </c>
      <c r="H101" s="574">
        <v>21</v>
      </c>
      <c r="I101" s="448">
        <v>4.2682926829268296E-2</v>
      </c>
      <c r="J101" s="574">
        <v>150</v>
      </c>
      <c r="K101" s="448">
        <v>0.3048780487804878</v>
      </c>
      <c r="L101" s="574">
        <v>136</v>
      </c>
      <c r="M101" s="448">
        <v>0.27642276422764228</v>
      </c>
      <c r="N101" s="574" t="s">
        <v>107</v>
      </c>
      <c r="O101" s="574" t="s">
        <v>107</v>
      </c>
      <c r="P101" s="574">
        <v>14</v>
      </c>
      <c r="Q101" s="448">
        <v>2.8455284552845527E-2</v>
      </c>
      <c r="R101" s="574">
        <v>68</v>
      </c>
      <c r="S101" s="448">
        <v>0.13821138211382114</v>
      </c>
      <c r="T101" s="574">
        <v>34</v>
      </c>
      <c r="U101" s="448">
        <v>6.910569105691057E-2</v>
      </c>
      <c r="V101" s="552">
        <v>1.4231581383240289E-2</v>
      </c>
      <c r="X101" s="525"/>
    </row>
    <row r="102" spans="1:24" ht="12.75" customHeight="1" x14ac:dyDescent="0.2">
      <c r="A102" s="400"/>
      <c r="B102" s="58"/>
      <c r="D102" s="446" t="s">
        <v>261</v>
      </c>
      <c r="E102" s="531">
        <v>346</v>
      </c>
      <c r="F102" s="574">
        <v>59</v>
      </c>
      <c r="G102" s="448">
        <v>0.17052023121387283</v>
      </c>
      <c r="H102" s="574">
        <v>17</v>
      </c>
      <c r="I102" s="448">
        <v>4.9132947976878616E-2</v>
      </c>
      <c r="J102" s="574">
        <v>109</v>
      </c>
      <c r="K102" s="448">
        <v>0.31502890173410403</v>
      </c>
      <c r="L102" s="574">
        <v>62</v>
      </c>
      <c r="M102" s="448">
        <v>0.1791907514450867</v>
      </c>
      <c r="N102" s="574" t="s">
        <v>107</v>
      </c>
      <c r="O102" s="574" t="s">
        <v>107</v>
      </c>
      <c r="P102" s="574">
        <v>10</v>
      </c>
      <c r="Q102" s="448">
        <v>2.8901734104046242E-2</v>
      </c>
      <c r="R102" s="574">
        <v>69</v>
      </c>
      <c r="S102" s="448">
        <v>0.19942196531791909</v>
      </c>
      <c r="T102" s="574">
        <v>20</v>
      </c>
      <c r="U102" s="448">
        <v>5.7803468208092484E-2</v>
      </c>
      <c r="V102" s="552">
        <v>1.0031311608488924E-2</v>
      </c>
      <c r="X102" s="525"/>
    </row>
    <row r="103" spans="1:24" ht="12.75" customHeight="1" x14ac:dyDescent="0.2">
      <c r="A103" s="400"/>
      <c r="B103" s="58"/>
      <c r="D103" s="446" t="s">
        <v>262</v>
      </c>
      <c r="E103" s="531">
        <v>359</v>
      </c>
      <c r="F103" s="574">
        <v>57</v>
      </c>
      <c r="G103" s="448">
        <v>0.15877437325905291</v>
      </c>
      <c r="H103" s="574">
        <v>30</v>
      </c>
      <c r="I103" s="448">
        <v>8.3565459610027856E-2</v>
      </c>
      <c r="J103" s="574">
        <v>115</v>
      </c>
      <c r="K103" s="448">
        <v>0.3203342618384401</v>
      </c>
      <c r="L103" s="574">
        <v>48</v>
      </c>
      <c r="M103" s="448">
        <v>0.13370473537604458</v>
      </c>
      <c r="N103" s="574" t="s">
        <v>107</v>
      </c>
      <c r="O103" s="574" t="s">
        <v>107</v>
      </c>
      <c r="P103" s="574">
        <v>14</v>
      </c>
      <c r="Q103" s="448">
        <v>3.8997214484679667E-2</v>
      </c>
      <c r="R103" s="574">
        <v>84</v>
      </c>
      <c r="S103" s="448">
        <v>0.23398328690807799</v>
      </c>
      <c r="T103" s="574">
        <v>11</v>
      </c>
      <c r="U103" s="448">
        <v>3.0640668523676879E-2</v>
      </c>
      <c r="V103" s="552">
        <v>1.1025121307045022E-2</v>
      </c>
      <c r="X103" s="525"/>
    </row>
    <row r="104" spans="1:24" ht="26.25" customHeight="1" x14ac:dyDescent="0.2">
      <c r="A104" s="400"/>
      <c r="B104" s="58"/>
      <c r="C104" s="405">
        <v>2016</v>
      </c>
      <c r="D104" s="446" t="s">
        <v>25</v>
      </c>
      <c r="E104" s="531">
        <v>357</v>
      </c>
      <c r="F104" s="574">
        <v>42</v>
      </c>
      <c r="G104" s="448">
        <v>0.11764705882352941</v>
      </c>
      <c r="H104" s="574">
        <v>19</v>
      </c>
      <c r="I104" s="448">
        <v>5.3221288515406161E-2</v>
      </c>
      <c r="J104" s="574">
        <v>136</v>
      </c>
      <c r="K104" s="448">
        <v>0.38095238095238093</v>
      </c>
      <c r="L104" s="574">
        <v>57</v>
      </c>
      <c r="M104" s="448">
        <v>0.15966386554621848</v>
      </c>
      <c r="N104" s="574" t="s">
        <v>107</v>
      </c>
      <c r="O104" s="574" t="s">
        <v>107</v>
      </c>
      <c r="P104" s="574">
        <v>10</v>
      </c>
      <c r="Q104" s="448">
        <v>2.8011204481792718E-2</v>
      </c>
      <c r="R104" s="574">
        <v>87</v>
      </c>
      <c r="S104" s="448">
        <v>0.24369747899159663</v>
      </c>
      <c r="T104" s="574">
        <v>6</v>
      </c>
      <c r="U104" s="448">
        <v>1.680672268907563E-2</v>
      </c>
      <c r="V104" s="552">
        <v>1.0453879941434848E-2</v>
      </c>
      <c r="X104" s="525"/>
    </row>
    <row r="105" spans="1:24" ht="12.75" customHeight="1" x14ac:dyDescent="0.2">
      <c r="A105" s="400"/>
      <c r="B105" s="455"/>
      <c r="D105" s="446" t="s">
        <v>73</v>
      </c>
      <c r="E105" s="531">
        <v>319</v>
      </c>
      <c r="F105" s="574">
        <v>43</v>
      </c>
      <c r="G105" s="448">
        <v>0.13479623824451412</v>
      </c>
      <c r="H105" s="574">
        <v>16</v>
      </c>
      <c r="I105" s="448">
        <v>5.0156739811912224E-2</v>
      </c>
      <c r="J105" s="574">
        <v>102</v>
      </c>
      <c r="K105" s="448">
        <v>0.31974921630094044</v>
      </c>
      <c r="L105" s="574">
        <v>68</v>
      </c>
      <c r="M105" s="448">
        <v>0.21316614420062696</v>
      </c>
      <c r="N105" s="574" t="s">
        <v>107</v>
      </c>
      <c r="O105" s="574" t="s">
        <v>107</v>
      </c>
      <c r="P105" s="574">
        <v>9</v>
      </c>
      <c r="Q105" s="448">
        <v>2.8213166144200628E-2</v>
      </c>
      <c r="R105" s="574">
        <v>73</v>
      </c>
      <c r="S105" s="448">
        <v>0.22884012539184953</v>
      </c>
      <c r="T105" s="574">
        <v>8</v>
      </c>
      <c r="U105" s="448">
        <v>2.5078369905956112E-2</v>
      </c>
      <c r="V105" s="552">
        <v>9.3463420351000553E-3</v>
      </c>
      <c r="X105" s="525"/>
    </row>
    <row r="106" spans="1:24" ht="12.75" customHeight="1" x14ac:dyDescent="0.2">
      <c r="A106" s="400"/>
      <c r="B106" s="455"/>
      <c r="D106" s="446" t="s">
        <v>261</v>
      </c>
      <c r="E106" s="531">
        <v>332</v>
      </c>
      <c r="F106" s="574">
        <v>48</v>
      </c>
      <c r="G106" s="448">
        <v>0.14457831325301204</v>
      </c>
      <c r="H106" s="574">
        <v>23</v>
      </c>
      <c r="I106" s="448">
        <v>6.9277108433734941E-2</v>
      </c>
      <c r="J106" s="574">
        <v>87</v>
      </c>
      <c r="K106" s="448">
        <v>0.26204819277108432</v>
      </c>
      <c r="L106" s="574">
        <v>102</v>
      </c>
      <c r="M106" s="448">
        <v>0.30722891566265059</v>
      </c>
      <c r="N106" s="574" t="s">
        <v>107</v>
      </c>
      <c r="O106" s="574" t="s">
        <v>107</v>
      </c>
      <c r="P106" s="574">
        <v>5</v>
      </c>
      <c r="Q106" s="448">
        <v>1.5060240963855422E-2</v>
      </c>
      <c r="R106" s="574">
        <v>62</v>
      </c>
      <c r="S106" s="448">
        <v>0.18674698795180722</v>
      </c>
      <c r="T106" s="574">
        <v>5</v>
      </c>
      <c r="U106" s="448">
        <v>1.5060240963855422E-2</v>
      </c>
      <c r="V106" s="552">
        <v>9.8039215686274508E-3</v>
      </c>
      <c r="X106" s="525"/>
    </row>
    <row r="107" spans="1:24" ht="12.75" customHeight="1" x14ac:dyDescent="0.2">
      <c r="A107" s="400"/>
      <c r="B107" s="453" t="s">
        <v>263</v>
      </c>
      <c r="C107" s="487"/>
      <c r="D107" s="488" t="s">
        <v>264</v>
      </c>
      <c r="E107" s="489">
        <v>613</v>
      </c>
      <c r="F107" s="490" t="s">
        <v>283</v>
      </c>
      <c r="G107" s="490" t="s">
        <v>283</v>
      </c>
      <c r="H107" s="490" t="s">
        <v>283</v>
      </c>
      <c r="I107" s="490" t="s">
        <v>283</v>
      </c>
      <c r="J107" s="490" t="s">
        <v>283</v>
      </c>
      <c r="K107" s="490" t="s">
        <v>283</v>
      </c>
      <c r="L107" s="490" t="s">
        <v>283</v>
      </c>
      <c r="M107" s="490" t="s">
        <v>283</v>
      </c>
      <c r="N107" s="490" t="s">
        <v>283</v>
      </c>
      <c r="O107" s="490" t="s">
        <v>283</v>
      </c>
      <c r="P107" s="490" t="s">
        <v>283</v>
      </c>
      <c r="Q107" s="490" t="s">
        <v>283</v>
      </c>
      <c r="R107" s="490" t="s">
        <v>283</v>
      </c>
      <c r="S107" s="490" t="s">
        <v>283</v>
      </c>
      <c r="T107" s="490" t="s">
        <v>283</v>
      </c>
      <c r="U107" s="490" t="s">
        <v>283</v>
      </c>
      <c r="V107" s="491">
        <v>1.7339405425282155E-2</v>
      </c>
      <c r="X107" s="525"/>
    </row>
    <row r="108" spans="1:24" ht="26.25" customHeight="1" x14ac:dyDescent="0.2">
      <c r="A108" s="400"/>
      <c r="B108" s="392"/>
      <c r="C108" s="494">
        <v>2017</v>
      </c>
      <c r="D108" s="495" t="s">
        <v>265</v>
      </c>
      <c r="E108" s="496">
        <v>603</v>
      </c>
      <c r="F108" s="497">
        <v>113</v>
      </c>
      <c r="G108" s="498">
        <v>0.18739635157545606</v>
      </c>
      <c r="H108" s="497">
        <v>45</v>
      </c>
      <c r="I108" s="498">
        <v>7.4626865671641784E-2</v>
      </c>
      <c r="J108" s="497">
        <v>147</v>
      </c>
      <c r="K108" s="498">
        <v>0.24378109452736318</v>
      </c>
      <c r="L108" s="497">
        <v>74</v>
      </c>
      <c r="M108" s="498">
        <v>0.12271973466003316</v>
      </c>
      <c r="N108" s="497">
        <v>76</v>
      </c>
      <c r="O108" s="498">
        <v>0.12603648424543948</v>
      </c>
      <c r="P108" s="497">
        <v>48</v>
      </c>
      <c r="Q108" s="498">
        <v>7.9601990049751242E-2</v>
      </c>
      <c r="R108" s="497">
        <v>64</v>
      </c>
      <c r="S108" s="498">
        <v>0.10613598673300166</v>
      </c>
      <c r="T108" s="497">
        <v>36</v>
      </c>
      <c r="U108" s="498">
        <v>5.9701492537313432E-2</v>
      </c>
      <c r="V108" s="498">
        <v>1.6712860310421285E-2</v>
      </c>
      <c r="X108" s="525"/>
    </row>
    <row r="109" spans="1:24" ht="26.25" customHeight="1" x14ac:dyDescent="0.2">
      <c r="A109" s="400"/>
      <c r="B109" s="75" t="s">
        <v>275</v>
      </c>
      <c r="C109" s="72">
        <v>2013</v>
      </c>
      <c r="D109" s="72"/>
      <c r="E109" s="531">
        <v>1407</v>
      </c>
      <c r="F109" s="574">
        <v>222</v>
      </c>
      <c r="G109" s="448">
        <v>0.15778251599147122</v>
      </c>
      <c r="H109" s="574">
        <v>44</v>
      </c>
      <c r="I109" s="448">
        <v>3.1272210376687988E-2</v>
      </c>
      <c r="J109" s="574">
        <v>114</v>
      </c>
      <c r="K109" s="448">
        <v>8.1023454157782518E-2</v>
      </c>
      <c r="L109" s="574">
        <v>700</v>
      </c>
      <c r="M109" s="448">
        <v>0.49751243781094528</v>
      </c>
      <c r="N109" s="574" t="s">
        <v>107</v>
      </c>
      <c r="O109" s="574" t="s">
        <v>107</v>
      </c>
      <c r="P109" s="574">
        <v>20</v>
      </c>
      <c r="Q109" s="448">
        <v>1.4214641080312722E-2</v>
      </c>
      <c r="R109" s="574">
        <v>231</v>
      </c>
      <c r="S109" s="448">
        <v>0.16417910447761194</v>
      </c>
      <c r="T109" s="574">
        <v>76</v>
      </c>
      <c r="U109" s="448">
        <v>5.4015636105188343E-2</v>
      </c>
      <c r="V109" s="552">
        <v>1.8098558032441054E-2</v>
      </c>
      <c r="X109" s="525"/>
    </row>
    <row r="110" spans="1:24" ht="12.75" customHeight="1" x14ac:dyDescent="0.2">
      <c r="A110" s="400"/>
      <c r="B110" s="58"/>
      <c r="C110" s="72">
        <v>2014</v>
      </c>
      <c r="D110" s="72"/>
      <c r="E110" s="531">
        <v>681</v>
      </c>
      <c r="F110" s="574">
        <v>116</v>
      </c>
      <c r="G110" s="448">
        <v>0.17033773861967694</v>
      </c>
      <c r="H110" s="574">
        <v>26</v>
      </c>
      <c r="I110" s="448">
        <v>3.81791483113069E-2</v>
      </c>
      <c r="J110" s="574">
        <v>106</v>
      </c>
      <c r="K110" s="448">
        <v>0.15565345080763582</v>
      </c>
      <c r="L110" s="574">
        <v>341</v>
      </c>
      <c r="M110" s="448">
        <v>0.50073421439060206</v>
      </c>
      <c r="N110" s="574" t="s">
        <v>107</v>
      </c>
      <c r="O110" s="574" t="s">
        <v>107</v>
      </c>
      <c r="P110" s="574">
        <v>24</v>
      </c>
      <c r="Q110" s="448">
        <v>3.5242290748898682E-2</v>
      </c>
      <c r="R110" s="574">
        <v>39</v>
      </c>
      <c r="S110" s="448">
        <v>5.7268722466960353E-2</v>
      </c>
      <c r="T110" s="574">
        <v>29</v>
      </c>
      <c r="U110" s="448">
        <v>4.2584434654919234E-2</v>
      </c>
      <c r="V110" s="552">
        <v>8.0457461513923512E-3</v>
      </c>
      <c r="X110" s="421"/>
    </row>
    <row r="111" spans="1:24" ht="12.75" customHeight="1" x14ac:dyDescent="0.2">
      <c r="A111" s="400"/>
      <c r="B111" s="58"/>
      <c r="C111" s="72">
        <v>2015</v>
      </c>
      <c r="D111" s="72"/>
      <c r="E111" s="531">
        <v>569</v>
      </c>
      <c r="F111" s="574">
        <v>94</v>
      </c>
      <c r="G111" s="448">
        <v>0.16520210896309315</v>
      </c>
      <c r="H111" s="574">
        <v>44</v>
      </c>
      <c r="I111" s="448">
        <v>7.7328646748681895E-2</v>
      </c>
      <c r="J111" s="574">
        <v>76</v>
      </c>
      <c r="K111" s="448">
        <v>0.1335676625659051</v>
      </c>
      <c r="L111" s="574">
        <v>138</v>
      </c>
      <c r="M111" s="448">
        <v>0.24253075571177504</v>
      </c>
      <c r="N111" s="574" t="s">
        <v>107</v>
      </c>
      <c r="O111" s="574" t="s">
        <v>107</v>
      </c>
      <c r="P111" s="574">
        <v>28</v>
      </c>
      <c r="Q111" s="448">
        <v>4.9209138840070298E-2</v>
      </c>
      <c r="R111" s="574">
        <v>161</v>
      </c>
      <c r="S111" s="448">
        <v>0.28295254833040423</v>
      </c>
      <c r="T111" s="574">
        <v>28</v>
      </c>
      <c r="U111" s="448">
        <v>4.9209138840070298E-2</v>
      </c>
      <c r="V111" s="552">
        <v>6.8636084003811772E-3</v>
      </c>
      <c r="X111" s="421"/>
    </row>
    <row r="112" spans="1:24" ht="12.75" customHeight="1" x14ac:dyDescent="0.2">
      <c r="A112" s="400"/>
      <c r="B112" s="58"/>
      <c r="C112" s="479" t="s">
        <v>260</v>
      </c>
      <c r="D112" s="480"/>
      <c r="E112" s="553">
        <v>539</v>
      </c>
      <c r="F112" s="576" t="s">
        <v>283</v>
      </c>
      <c r="G112" s="576" t="s">
        <v>283</v>
      </c>
      <c r="H112" s="576" t="s">
        <v>283</v>
      </c>
      <c r="I112" s="576" t="s">
        <v>283</v>
      </c>
      <c r="J112" s="576" t="s">
        <v>283</v>
      </c>
      <c r="K112" s="576" t="s">
        <v>283</v>
      </c>
      <c r="L112" s="576" t="s">
        <v>283</v>
      </c>
      <c r="M112" s="576" t="s">
        <v>283</v>
      </c>
      <c r="N112" s="576" t="s">
        <v>283</v>
      </c>
      <c r="O112" s="576" t="s">
        <v>283</v>
      </c>
      <c r="P112" s="576" t="s">
        <v>283</v>
      </c>
      <c r="Q112" s="576" t="s">
        <v>283</v>
      </c>
      <c r="R112" s="576" t="s">
        <v>283</v>
      </c>
      <c r="S112" s="576" t="s">
        <v>283</v>
      </c>
      <c r="T112" s="576" t="s">
        <v>283</v>
      </c>
      <c r="U112" s="576" t="s">
        <v>283</v>
      </c>
      <c r="V112" s="483">
        <v>7.2628784714268389E-3</v>
      </c>
      <c r="X112" s="421"/>
    </row>
    <row r="113" spans="1:24" ht="26.25" customHeight="1" x14ac:dyDescent="0.2">
      <c r="A113" s="400"/>
      <c r="B113" s="58"/>
      <c r="C113" s="72">
        <v>2014</v>
      </c>
      <c r="D113" s="485" t="s">
        <v>7</v>
      </c>
      <c r="E113" s="531">
        <v>175</v>
      </c>
      <c r="F113" s="574">
        <v>23</v>
      </c>
      <c r="G113" s="448">
        <v>0.13142857142857142</v>
      </c>
      <c r="H113" s="574">
        <v>4</v>
      </c>
      <c r="I113" s="448">
        <v>2.2857142857142857E-2</v>
      </c>
      <c r="J113" s="574">
        <v>40</v>
      </c>
      <c r="K113" s="448">
        <v>0.22857142857142856</v>
      </c>
      <c r="L113" s="574">
        <v>98</v>
      </c>
      <c r="M113" s="448">
        <v>0.56000000000000005</v>
      </c>
      <c r="N113" s="574" t="s">
        <v>107</v>
      </c>
      <c r="O113" s="574" t="s">
        <v>107</v>
      </c>
      <c r="P113" s="574">
        <v>3</v>
      </c>
      <c r="Q113" s="448">
        <v>1.7142857142857144E-2</v>
      </c>
      <c r="R113" s="574">
        <v>0</v>
      </c>
      <c r="S113" s="574">
        <v>0</v>
      </c>
      <c r="T113" s="574">
        <v>7</v>
      </c>
      <c r="U113" s="448">
        <v>0.04</v>
      </c>
      <c r="V113" s="552">
        <v>8.0478270866865941E-3</v>
      </c>
      <c r="X113" s="525"/>
    </row>
    <row r="114" spans="1:24" ht="12.75" customHeight="1" x14ac:dyDescent="0.2">
      <c r="A114" s="400"/>
      <c r="B114" s="58"/>
      <c r="D114" s="485" t="s">
        <v>4</v>
      </c>
      <c r="E114" s="531">
        <v>171</v>
      </c>
      <c r="F114" s="574">
        <v>35</v>
      </c>
      <c r="G114" s="448">
        <v>0.2046783625730994</v>
      </c>
      <c r="H114" s="574">
        <v>3</v>
      </c>
      <c r="I114" s="448">
        <v>1.7543859649122806E-2</v>
      </c>
      <c r="J114" s="574">
        <v>24</v>
      </c>
      <c r="K114" s="448">
        <v>0.14035087719298245</v>
      </c>
      <c r="L114" s="574">
        <v>85</v>
      </c>
      <c r="M114" s="448">
        <v>0.49707602339181284</v>
      </c>
      <c r="N114" s="574" t="s">
        <v>107</v>
      </c>
      <c r="O114" s="574" t="s">
        <v>107</v>
      </c>
      <c r="P114" s="574">
        <v>5</v>
      </c>
      <c r="Q114" s="448">
        <v>2.9239766081871343E-2</v>
      </c>
      <c r="R114" s="574">
        <v>16</v>
      </c>
      <c r="S114" s="448">
        <v>9.3567251461988299E-2</v>
      </c>
      <c r="T114" s="574">
        <v>3</v>
      </c>
      <c r="U114" s="448">
        <v>1.7543859649122806E-2</v>
      </c>
      <c r="V114" s="552">
        <v>8.0854886755874975E-3</v>
      </c>
      <c r="X114" s="525"/>
    </row>
    <row r="115" spans="1:24" ht="12.75" customHeight="1" x14ac:dyDescent="0.2">
      <c r="A115" s="400"/>
      <c r="B115" s="58"/>
      <c r="D115" s="485" t="s">
        <v>5</v>
      </c>
      <c r="E115" s="531">
        <v>190</v>
      </c>
      <c r="F115" s="574">
        <v>34</v>
      </c>
      <c r="G115" s="448">
        <v>0.17894736842105263</v>
      </c>
      <c r="H115" s="574">
        <v>13</v>
      </c>
      <c r="I115" s="448">
        <v>6.8421052631578952E-2</v>
      </c>
      <c r="J115" s="574">
        <v>24</v>
      </c>
      <c r="K115" s="448">
        <v>0.12631578947368421</v>
      </c>
      <c r="L115" s="574">
        <v>91</v>
      </c>
      <c r="M115" s="448">
        <v>0.47894736842105262</v>
      </c>
      <c r="N115" s="574" t="s">
        <v>107</v>
      </c>
      <c r="O115" s="574" t="s">
        <v>107</v>
      </c>
      <c r="P115" s="574">
        <v>8</v>
      </c>
      <c r="Q115" s="448">
        <v>4.2105263157894736E-2</v>
      </c>
      <c r="R115" s="574">
        <v>5</v>
      </c>
      <c r="S115" s="448">
        <v>2.6315789473684209E-2</v>
      </c>
      <c r="T115" s="574">
        <v>15</v>
      </c>
      <c r="U115" s="448">
        <v>7.8947368421052627E-2</v>
      </c>
      <c r="V115" s="552">
        <v>9.0627235869305978E-3</v>
      </c>
      <c r="X115" s="525"/>
    </row>
    <row r="116" spans="1:24" ht="12.75" customHeight="1" x14ac:dyDescent="0.2">
      <c r="A116" s="400"/>
      <c r="B116" s="58"/>
      <c r="D116" s="485" t="s">
        <v>6</v>
      </c>
      <c r="E116" s="531">
        <v>145</v>
      </c>
      <c r="F116" s="574">
        <v>24</v>
      </c>
      <c r="G116" s="448">
        <v>0.16551724137931034</v>
      </c>
      <c r="H116" s="574">
        <v>6</v>
      </c>
      <c r="I116" s="448">
        <v>4.1379310344827586E-2</v>
      </c>
      <c r="J116" s="574">
        <v>18</v>
      </c>
      <c r="K116" s="448">
        <v>0.12413793103448276</v>
      </c>
      <c r="L116" s="574">
        <v>67</v>
      </c>
      <c r="M116" s="448">
        <v>0.46206896551724136</v>
      </c>
      <c r="N116" s="574" t="s">
        <v>107</v>
      </c>
      <c r="O116" s="574" t="s">
        <v>107</v>
      </c>
      <c r="P116" s="574">
        <v>8</v>
      </c>
      <c r="Q116" s="448">
        <v>5.5172413793103448E-2</v>
      </c>
      <c r="R116" s="574">
        <v>18</v>
      </c>
      <c r="S116" s="448">
        <v>0.12413793103448276</v>
      </c>
      <c r="T116" s="574">
        <v>4</v>
      </c>
      <c r="U116" s="448">
        <v>2.7586206896551724E-2</v>
      </c>
      <c r="V116" s="552">
        <v>6.9771918005966703E-3</v>
      </c>
      <c r="X116" s="525"/>
    </row>
    <row r="117" spans="1:24" ht="26.25" customHeight="1" x14ac:dyDescent="0.2">
      <c r="A117" s="400"/>
      <c r="B117" s="58"/>
      <c r="C117" s="405">
        <v>2015</v>
      </c>
      <c r="D117" s="485" t="s">
        <v>7</v>
      </c>
      <c r="E117" s="531">
        <v>161</v>
      </c>
      <c r="F117" s="574">
        <v>31</v>
      </c>
      <c r="G117" s="448">
        <v>0.19254658385093168</v>
      </c>
      <c r="H117" s="574">
        <v>20</v>
      </c>
      <c r="I117" s="448">
        <v>0.12422360248447205</v>
      </c>
      <c r="J117" s="574">
        <v>15</v>
      </c>
      <c r="K117" s="448">
        <v>9.3167701863354033E-2</v>
      </c>
      <c r="L117" s="574">
        <v>65</v>
      </c>
      <c r="M117" s="448">
        <v>0.40372670807453415</v>
      </c>
      <c r="N117" s="574" t="s">
        <v>107</v>
      </c>
      <c r="O117" s="574" t="s">
        <v>107</v>
      </c>
      <c r="P117" s="574">
        <v>8</v>
      </c>
      <c r="Q117" s="448">
        <v>4.9689440993788817E-2</v>
      </c>
      <c r="R117" s="574">
        <v>14</v>
      </c>
      <c r="S117" s="448">
        <v>8.6956521739130432E-2</v>
      </c>
      <c r="T117" s="574">
        <v>8</v>
      </c>
      <c r="U117" s="448">
        <v>4.9689440993788817E-2</v>
      </c>
      <c r="V117" s="552">
        <v>7.4337427278603737E-3</v>
      </c>
      <c r="X117" s="525"/>
    </row>
    <row r="118" spans="1:24" ht="12.75" customHeight="1" x14ac:dyDescent="0.2">
      <c r="A118" s="400"/>
      <c r="B118" s="58"/>
      <c r="D118" s="485" t="s">
        <v>4</v>
      </c>
      <c r="E118" s="531">
        <v>154</v>
      </c>
      <c r="F118" s="574">
        <v>21</v>
      </c>
      <c r="G118" s="448">
        <v>0.13636363636363635</v>
      </c>
      <c r="H118" s="574">
        <v>10</v>
      </c>
      <c r="I118" s="448">
        <v>6.4935064935064929E-2</v>
      </c>
      <c r="J118" s="574">
        <v>25</v>
      </c>
      <c r="K118" s="448">
        <v>0.16233766233766234</v>
      </c>
      <c r="L118" s="574">
        <v>45</v>
      </c>
      <c r="M118" s="448">
        <v>0.29220779220779219</v>
      </c>
      <c r="N118" s="574" t="s">
        <v>107</v>
      </c>
      <c r="O118" s="574" t="s">
        <v>107</v>
      </c>
      <c r="P118" s="574">
        <v>5</v>
      </c>
      <c r="Q118" s="448">
        <v>3.2467532467532464E-2</v>
      </c>
      <c r="R118" s="574">
        <v>39</v>
      </c>
      <c r="S118" s="448">
        <v>0.25324675324675322</v>
      </c>
      <c r="T118" s="574">
        <v>9</v>
      </c>
      <c r="U118" s="448">
        <v>5.844155844155844E-2</v>
      </c>
      <c r="V118" s="552">
        <v>7.4198988195615526E-3</v>
      </c>
      <c r="X118" s="525"/>
    </row>
    <row r="119" spans="1:24" ht="12.75" customHeight="1" x14ac:dyDescent="0.2">
      <c r="A119" s="400"/>
      <c r="B119" s="58"/>
      <c r="D119" s="446" t="s">
        <v>261</v>
      </c>
      <c r="E119" s="531">
        <v>111</v>
      </c>
      <c r="F119" s="574">
        <v>20</v>
      </c>
      <c r="G119" s="448">
        <v>0.18018018018018017</v>
      </c>
      <c r="H119" s="574">
        <v>9</v>
      </c>
      <c r="I119" s="448">
        <v>8.1081081081081086E-2</v>
      </c>
      <c r="J119" s="574">
        <v>14</v>
      </c>
      <c r="K119" s="448">
        <v>0.12612612612612611</v>
      </c>
      <c r="L119" s="574">
        <v>16</v>
      </c>
      <c r="M119" s="448">
        <v>0.14414414414414414</v>
      </c>
      <c r="N119" s="574" t="s">
        <v>107</v>
      </c>
      <c r="O119" s="574" t="s">
        <v>107</v>
      </c>
      <c r="P119" s="574">
        <v>5</v>
      </c>
      <c r="Q119" s="448">
        <v>4.5045045045045043E-2</v>
      </c>
      <c r="R119" s="574">
        <v>44</v>
      </c>
      <c r="S119" s="448">
        <v>0.3963963963963964</v>
      </c>
      <c r="T119" s="574">
        <v>3</v>
      </c>
      <c r="U119" s="448">
        <v>2.7027027027027029E-2</v>
      </c>
      <c r="V119" s="552">
        <v>5.3682836001354159E-3</v>
      </c>
      <c r="X119" s="525"/>
    </row>
    <row r="120" spans="1:24" ht="12.75" customHeight="1" x14ac:dyDescent="0.2">
      <c r="A120" s="400"/>
      <c r="B120" s="58"/>
      <c r="D120" s="446" t="s">
        <v>262</v>
      </c>
      <c r="E120" s="531">
        <v>143</v>
      </c>
      <c r="F120" s="574">
        <v>22</v>
      </c>
      <c r="G120" s="448">
        <v>0.15384615384615385</v>
      </c>
      <c r="H120" s="574">
        <v>5</v>
      </c>
      <c r="I120" s="448">
        <v>3.4965034965034968E-2</v>
      </c>
      <c r="J120" s="574">
        <v>22</v>
      </c>
      <c r="K120" s="448">
        <v>0.15384615384615385</v>
      </c>
      <c r="L120" s="574">
        <v>12</v>
      </c>
      <c r="M120" s="448">
        <v>8.3916083916083919E-2</v>
      </c>
      <c r="N120" s="574" t="s">
        <v>107</v>
      </c>
      <c r="O120" s="574" t="s">
        <v>107</v>
      </c>
      <c r="P120" s="574">
        <v>10</v>
      </c>
      <c r="Q120" s="448">
        <v>6.9930069930069935E-2</v>
      </c>
      <c r="R120" s="574">
        <v>64</v>
      </c>
      <c r="S120" s="448">
        <v>0.44755244755244755</v>
      </c>
      <c r="T120" s="574">
        <v>8</v>
      </c>
      <c r="U120" s="448">
        <v>5.5944055944055944E-2</v>
      </c>
      <c r="V120" s="552">
        <v>7.2182121043864508E-3</v>
      </c>
      <c r="X120" s="525"/>
    </row>
    <row r="121" spans="1:24" ht="26.25" customHeight="1" x14ac:dyDescent="0.2">
      <c r="A121" s="400"/>
      <c r="B121" s="58"/>
      <c r="C121" s="405">
        <v>2016</v>
      </c>
      <c r="D121" s="446" t="s">
        <v>25</v>
      </c>
      <c r="E121" s="531">
        <v>116</v>
      </c>
      <c r="F121" s="575">
        <v>13</v>
      </c>
      <c r="G121" s="532">
        <v>0.11206896551724138</v>
      </c>
      <c r="H121" s="575">
        <v>3</v>
      </c>
      <c r="I121" s="532">
        <v>2.5862068965517241E-2</v>
      </c>
      <c r="J121" s="575">
        <v>17</v>
      </c>
      <c r="K121" s="532">
        <v>0.14655172413793102</v>
      </c>
      <c r="L121" s="575">
        <v>17</v>
      </c>
      <c r="M121" s="532">
        <v>0.14655172413793102</v>
      </c>
      <c r="N121" s="574" t="s">
        <v>107</v>
      </c>
      <c r="O121" s="574" t="s">
        <v>107</v>
      </c>
      <c r="P121" s="575">
        <v>6</v>
      </c>
      <c r="Q121" s="532">
        <v>5.1724137931034482E-2</v>
      </c>
      <c r="R121" s="575">
        <v>57</v>
      </c>
      <c r="S121" s="532">
        <v>0.49137931034482757</v>
      </c>
      <c r="T121" s="575">
        <v>3</v>
      </c>
      <c r="U121" s="532">
        <v>2.5862068965517241E-2</v>
      </c>
      <c r="V121" s="552">
        <v>5.7482656095143711E-3</v>
      </c>
      <c r="X121" s="525"/>
    </row>
    <row r="122" spans="1:24" s="98" customFormat="1" ht="12.75" customHeight="1" x14ac:dyDescent="0.2">
      <c r="A122" s="535"/>
      <c r="B122" s="456"/>
      <c r="D122" s="446" t="s">
        <v>73</v>
      </c>
      <c r="E122" s="531">
        <v>92</v>
      </c>
      <c r="F122" s="575">
        <v>15</v>
      </c>
      <c r="G122" s="532">
        <v>0.16304347826086957</v>
      </c>
      <c r="H122" s="575">
        <v>9</v>
      </c>
      <c r="I122" s="532">
        <v>9.7826086956521743E-2</v>
      </c>
      <c r="J122" s="575">
        <v>12</v>
      </c>
      <c r="K122" s="532">
        <v>0.13043478260869565</v>
      </c>
      <c r="L122" s="575">
        <v>10</v>
      </c>
      <c r="M122" s="532">
        <v>0.10869565217391304</v>
      </c>
      <c r="N122" s="574" t="s">
        <v>107</v>
      </c>
      <c r="O122" s="574" t="s">
        <v>107</v>
      </c>
      <c r="P122" s="575">
        <v>8</v>
      </c>
      <c r="Q122" s="532">
        <v>8.6956521739130432E-2</v>
      </c>
      <c r="R122" s="575">
        <v>34</v>
      </c>
      <c r="S122" s="532">
        <v>0.36956521739130432</v>
      </c>
      <c r="T122" s="575">
        <v>4</v>
      </c>
      <c r="U122" s="532">
        <v>4.3478260869565216E-2</v>
      </c>
      <c r="V122" s="556">
        <v>4.8561625758775399E-3</v>
      </c>
      <c r="X122" s="536"/>
    </row>
    <row r="123" spans="1:24" s="98" customFormat="1" ht="12.75" customHeight="1" x14ac:dyDescent="0.2">
      <c r="A123" s="535"/>
      <c r="B123" s="456"/>
      <c r="D123" s="446" t="s">
        <v>261</v>
      </c>
      <c r="E123" s="531">
        <v>100</v>
      </c>
      <c r="F123" s="575">
        <v>14</v>
      </c>
      <c r="G123" s="532">
        <v>0.14000000000000001</v>
      </c>
      <c r="H123" s="575">
        <v>8</v>
      </c>
      <c r="I123" s="532">
        <v>0.08</v>
      </c>
      <c r="J123" s="575">
        <v>13</v>
      </c>
      <c r="K123" s="532">
        <v>0.13</v>
      </c>
      <c r="L123" s="575">
        <v>26</v>
      </c>
      <c r="M123" s="532">
        <v>0.26</v>
      </c>
      <c r="N123" s="575" t="s">
        <v>107</v>
      </c>
      <c r="O123" s="575" t="s">
        <v>107</v>
      </c>
      <c r="P123" s="575">
        <v>3</v>
      </c>
      <c r="Q123" s="532">
        <v>0.03</v>
      </c>
      <c r="R123" s="575">
        <v>34</v>
      </c>
      <c r="S123" s="532">
        <v>0.34</v>
      </c>
      <c r="T123" s="575">
        <v>2</v>
      </c>
      <c r="U123" s="532">
        <v>0.02</v>
      </c>
      <c r="V123" s="552">
        <v>5.6186088324530845E-3</v>
      </c>
      <c r="X123" s="536"/>
    </row>
    <row r="124" spans="1:24" s="98" customFormat="1" ht="12.75" customHeight="1" x14ac:dyDescent="0.2">
      <c r="A124" s="535"/>
      <c r="B124" s="453" t="s">
        <v>263</v>
      </c>
      <c r="C124" s="487"/>
      <c r="D124" s="488" t="s">
        <v>264</v>
      </c>
      <c r="E124" s="489">
        <v>231</v>
      </c>
      <c r="F124" s="490" t="s">
        <v>283</v>
      </c>
      <c r="G124" s="490" t="s">
        <v>283</v>
      </c>
      <c r="H124" s="490" t="s">
        <v>283</v>
      </c>
      <c r="I124" s="490" t="s">
        <v>283</v>
      </c>
      <c r="J124" s="490" t="s">
        <v>283</v>
      </c>
      <c r="K124" s="490" t="s">
        <v>283</v>
      </c>
      <c r="L124" s="490" t="s">
        <v>283</v>
      </c>
      <c r="M124" s="490" t="s">
        <v>283</v>
      </c>
      <c r="N124" s="490" t="s">
        <v>283</v>
      </c>
      <c r="O124" s="490" t="s">
        <v>283</v>
      </c>
      <c r="P124" s="490" t="s">
        <v>283</v>
      </c>
      <c r="Q124" s="490" t="s">
        <v>283</v>
      </c>
      <c r="R124" s="490" t="s">
        <v>283</v>
      </c>
      <c r="S124" s="490" t="s">
        <v>283</v>
      </c>
      <c r="T124" s="490" t="s">
        <v>283</v>
      </c>
      <c r="U124" s="490" t="s">
        <v>283</v>
      </c>
      <c r="V124" s="491">
        <v>1.3360323886639677E-2</v>
      </c>
      <c r="X124" s="536"/>
    </row>
    <row r="125" spans="1:24" s="98" customFormat="1" ht="26.25" customHeight="1" x14ac:dyDescent="0.2">
      <c r="A125" s="535"/>
      <c r="B125" s="392"/>
      <c r="C125" s="494">
        <v>2017</v>
      </c>
      <c r="D125" s="495" t="s">
        <v>265</v>
      </c>
      <c r="E125" s="496">
        <v>200</v>
      </c>
      <c r="F125" s="497">
        <v>43</v>
      </c>
      <c r="G125" s="498">
        <v>0.215</v>
      </c>
      <c r="H125" s="497">
        <v>22</v>
      </c>
      <c r="I125" s="498">
        <v>0.11</v>
      </c>
      <c r="J125" s="497">
        <v>32</v>
      </c>
      <c r="K125" s="498">
        <v>0.16</v>
      </c>
      <c r="L125" s="497">
        <v>19</v>
      </c>
      <c r="M125" s="498">
        <v>9.5000000000000001E-2</v>
      </c>
      <c r="N125" s="497">
        <v>29</v>
      </c>
      <c r="O125" s="498">
        <v>0.14499999999999999</v>
      </c>
      <c r="P125" s="497">
        <v>20</v>
      </c>
      <c r="Q125" s="498">
        <v>0.1</v>
      </c>
      <c r="R125" s="497">
        <v>25</v>
      </c>
      <c r="S125" s="498">
        <v>0.125</v>
      </c>
      <c r="T125" s="497">
        <v>10</v>
      </c>
      <c r="U125" s="498">
        <v>0.05</v>
      </c>
      <c r="V125" s="498">
        <v>1.1640765962400325E-2</v>
      </c>
      <c r="X125" s="536"/>
    </row>
    <row r="126" spans="1:24" ht="26.25" customHeight="1" x14ac:dyDescent="0.2">
      <c r="A126" s="400"/>
      <c r="B126" s="75" t="s">
        <v>276</v>
      </c>
      <c r="C126" s="72">
        <v>2013</v>
      </c>
      <c r="D126" s="72"/>
      <c r="E126" s="531">
        <v>4061</v>
      </c>
      <c r="F126" s="574">
        <v>543</v>
      </c>
      <c r="G126" s="448">
        <v>0.13371090864319132</v>
      </c>
      <c r="H126" s="574">
        <v>104</v>
      </c>
      <c r="I126" s="448">
        <v>2.5609455799064269E-2</v>
      </c>
      <c r="J126" s="574">
        <v>617</v>
      </c>
      <c r="K126" s="448">
        <v>0.15193302142329476</v>
      </c>
      <c r="L126" s="574">
        <v>2180</v>
      </c>
      <c r="M126" s="448">
        <v>0.53681359271115492</v>
      </c>
      <c r="N126" s="574" t="s">
        <v>107</v>
      </c>
      <c r="O126" s="574" t="s">
        <v>107</v>
      </c>
      <c r="P126" s="574">
        <v>51</v>
      </c>
      <c r="Q126" s="448">
        <v>1.255848313223344E-2</v>
      </c>
      <c r="R126" s="574">
        <v>233</v>
      </c>
      <c r="S126" s="448">
        <v>5.7375030780595915E-2</v>
      </c>
      <c r="T126" s="574">
        <v>333</v>
      </c>
      <c r="U126" s="448">
        <v>8.1999507510465405E-2</v>
      </c>
      <c r="V126" s="552">
        <v>6.7366709797286095E-2</v>
      </c>
      <c r="X126" s="525"/>
    </row>
    <row r="127" spans="1:24" x14ac:dyDescent="0.2">
      <c r="A127" s="400"/>
      <c r="B127" s="58"/>
      <c r="C127" s="72">
        <v>2014</v>
      </c>
      <c r="D127" s="72"/>
      <c r="E127" s="531">
        <v>1657</v>
      </c>
      <c r="F127" s="574">
        <v>174</v>
      </c>
      <c r="G127" s="448">
        <v>0.10500905250452625</v>
      </c>
      <c r="H127" s="574">
        <v>75</v>
      </c>
      <c r="I127" s="448">
        <v>4.5262522631261314E-2</v>
      </c>
      <c r="J127" s="574">
        <v>563</v>
      </c>
      <c r="K127" s="448">
        <v>0.33977066988533494</v>
      </c>
      <c r="L127" s="574">
        <v>717</v>
      </c>
      <c r="M127" s="448">
        <v>0.43270971635485816</v>
      </c>
      <c r="N127" s="574" t="s">
        <v>107</v>
      </c>
      <c r="O127" s="574" t="s">
        <v>107</v>
      </c>
      <c r="P127" s="574">
        <v>30</v>
      </c>
      <c r="Q127" s="448">
        <v>1.8105009052504527E-2</v>
      </c>
      <c r="R127" s="574">
        <v>20</v>
      </c>
      <c r="S127" s="448">
        <v>1.2070006035003017E-2</v>
      </c>
      <c r="T127" s="574">
        <v>78</v>
      </c>
      <c r="U127" s="448">
        <v>4.7073023536511771E-2</v>
      </c>
      <c r="V127" s="552">
        <v>3.4733576489330481E-2</v>
      </c>
      <c r="X127" s="525"/>
    </row>
    <row r="128" spans="1:24" x14ac:dyDescent="0.2">
      <c r="A128" s="400"/>
      <c r="B128" s="58"/>
      <c r="C128" s="72">
        <v>2015</v>
      </c>
      <c r="D128" s="72"/>
      <c r="E128" s="531">
        <v>1007</v>
      </c>
      <c r="F128" s="574">
        <v>139</v>
      </c>
      <c r="G128" s="448">
        <v>0.13803376365441908</v>
      </c>
      <c r="H128" s="574">
        <v>53</v>
      </c>
      <c r="I128" s="448">
        <v>5.2631578947368418E-2</v>
      </c>
      <c r="J128" s="574">
        <v>375</v>
      </c>
      <c r="K128" s="448">
        <v>0.37239324726911621</v>
      </c>
      <c r="L128" s="574">
        <v>292</v>
      </c>
      <c r="M128" s="448">
        <v>0.28997020854021849</v>
      </c>
      <c r="N128" s="574" t="s">
        <v>107</v>
      </c>
      <c r="O128" s="574" t="s">
        <v>107</v>
      </c>
      <c r="P128" s="574">
        <v>14</v>
      </c>
      <c r="Q128" s="448">
        <v>1.3902681231380337E-2</v>
      </c>
      <c r="R128" s="574">
        <v>71</v>
      </c>
      <c r="S128" s="448">
        <v>7.0506454816285993E-2</v>
      </c>
      <c r="T128" s="574">
        <v>63</v>
      </c>
      <c r="U128" s="448">
        <v>6.256206554121152E-2</v>
      </c>
      <c r="V128" s="552">
        <v>2.6428365220586305E-2</v>
      </c>
      <c r="X128" s="525"/>
    </row>
    <row r="129" spans="1:24" ht="14.25" x14ac:dyDescent="0.2">
      <c r="A129" s="400"/>
      <c r="B129" s="58"/>
      <c r="C129" s="479" t="s">
        <v>260</v>
      </c>
      <c r="D129" s="480"/>
      <c r="E129" s="553">
        <v>912</v>
      </c>
      <c r="F129" s="576" t="s">
        <v>283</v>
      </c>
      <c r="G129" s="576" t="s">
        <v>283</v>
      </c>
      <c r="H129" s="576" t="s">
        <v>283</v>
      </c>
      <c r="I129" s="576" t="s">
        <v>283</v>
      </c>
      <c r="J129" s="576" t="s">
        <v>283</v>
      </c>
      <c r="K129" s="576" t="s">
        <v>283</v>
      </c>
      <c r="L129" s="576" t="s">
        <v>283</v>
      </c>
      <c r="M129" s="576" t="s">
        <v>283</v>
      </c>
      <c r="N129" s="576" t="s">
        <v>283</v>
      </c>
      <c r="O129" s="576" t="s">
        <v>283</v>
      </c>
      <c r="P129" s="576" t="s">
        <v>283</v>
      </c>
      <c r="Q129" s="576" t="s">
        <v>283</v>
      </c>
      <c r="R129" s="576" t="s">
        <v>283</v>
      </c>
      <c r="S129" s="576" t="s">
        <v>283</v>
      </c>
      <c r="T129" s="576" t="s">
        <v>283</v>
      </c>
      <c r="U129" s="576" t="s">
        <v>283</v>
      </c>
      <c r="V129" s="483">
        <v>2.1832806664751507E-2</v>
      </c>
      <c r="X129" s="525"/>
    </row>
    <row r="130" spans="1:24" ht="26.25" customHeight="1" x14ac:dyDescent="0.2">
      <c r="A130" s="400"/>
      <c r="B130" s="58"/>
      <c r="C130" s="72">
        <v>2014</v>
      </c>
      <c r="D130" s="485" t="s">
        <v>7</v>
      </c>
      <c r="E130" s="531">
        <v>623</v>
      </c>
      <c r="F130" s="574">
        <v>62</v>
      </c>
      <c r="G130" s="448">
        <v>9.9518459069020862E-2</v>
      </c>
      <c r="H130" s="574">
        <v>18</v>
      </c>
      <c r="I130" s="448">
        <v>2.8892455858747994E-2</v>
      </c>
      <c r="J130" s="574">
        <v>226</v>
      </c>
      <c r="K130" s="448">
        <v>0.36276083467094705</v>
      </c>
      <c r="L130" s="574">
        <v>258</v>
      </c>
      <c r="M130" s="448">
        <v>0.41412520064205455</v>
      </c>
      <c r="N130" s="574" t="s">
        <v>107</v>
      </c>
      <c r="O130" s="574" t="s">
        <v>107</v>
      </c>
      <c r="P130" s="574">
        <v>11</v>
      </c>
      <c r="Q130" s="448">
        <v>1.7656500802568219E-2</v>
      </c>
      <c r="R130" s="574">
        <v>0</v>
      </c>
      <c r="S130" s="574">
        <v>0</v>
      </c>
      <c r="T130" s="574">
        <v>48</v>
      </c>
      <c r="U130" s="448">
        <v>7.7046548956661312E-2</v>
      </c>
      <c r="V130" s="552">
        <v>3.8765478190529522E-2</v>
      </c>
      <c r="X130" s="525"/>
    </row>
    <row r="131" spans="1:24" ht="12.75" customHeight="1" x14ac:dyDescent="0.2">
      <c r="A131" s="400"/>
      <c r="B131" s="58"/>
      <c r="D131" s="485" t="s">
        <v>4</v>
      </c>
      <c r="E131" s="531">
        <v>383</v>
      </c>
      <c r="F131" s="574">
        <v>42</v>
      </c>
      <c r="G131" s="448">
        <v>0.10966057441253264</v>
      </c>
      <c r="H131" s="574">
        <v>17</v>
      </c>
      <c r="I131" s="448">
        <v>4.4386422976501305E-2</v>
      </c>
      <c r="J131" s="574">
        <v>117</v>
      </c>
      <c r="K131" s="448">
        <v>0.30548302872062666</v>
      </c>
      <c r="L131" s="574">
        <v>184</v>
      </c>
      <c r="M131" s="448">
        <v>0.48041775456919061</v>
      </c>
      <c r="N131" s="574" t="s">
        <v>107</v>
      </c>
      <c r="O131" s="574" t="s">
        <v>107</v>
      </c>
      <c r="P131" s="574">
        <v>2</v>
      </c>
      <c r="Q131" s="448">
        <v>5.2219321148825066E-3</v>
      </c>
      <c r="R131" s="574">
        <v>8</v>
      </c>
      <c r="S131" s="448">
        <v>2.0887728459530026E-2</v>
      </c>
      <c r="T131" s="574">
        <v>13</v>
      </c>
      <c r="U131" s="448">
        <v>3.3942558746736295E-2</v>
      </c>
      <c r="V131" s="552">
        <v>3.3045729076790334E-2</v>
      </c>
      <c r="X131" s="525"/>
    </row>
    <row r="132" spans="1:24" ht="12.75" customHeight="1" x14ac:dyDescent="0.2">
      <c r="A132" s="400"/>
      <c r="B132" s="58"/>
      <c r="D132" s="485" t="s">
        <v>5</v>
      </c>
      <c r="E132" s="531">
        <v>332</v>
      </c>
      <c r="F132" s="574">
        <v>41</v>
      </c>
      <c r="G132" s="448">
        <v>0.12349397590361445</v>
      </c>
      <c r="H132" s="574">
        <v>23</v>
      </c>
      <c r="I132" s="448">
        <v>6.9277108433734941E-2</v>
      </c>
      <c r="J132" s="574">
        <v>104</v>
      </c>
      <c r="K132" s="448">
        <v>0.31325301204819278</v>
      </c>
      <c r="L132" s="574">
        <v>148</v>
      </c>
      <c r="M132" s="448">
        <v>0.44578313253012047</v>
      </c>
      <c r="N132" s="574" t="s">
        <v>107</v>
      </c>
      <c r="O132" s="574" t="s">
        <v>107</v>
      </c>
      <c r="P132" s="574">
        <v>8</v>
      </c>
      <c r="Q132" s="448">
        <v>2.4096385542168676E-2</v>
      </c>
      <c r="R132" s="574">
        <v>2</v>
      </c>
      <c r="S132" s="448">
        <v>6.024096385542169E-3</v>
      </c>
      <c r="T132" s="574">
        <v>6</v>
      </c>
      <c r="U132" s="448">
        <v>1.8072289156626505E-2</v>
      </c>
      <c r="V132" s="552">
        <v>3.2696474295844005E-2</v>
      </c>
      <c r="X132" s="525"/>
    </row>
    <row r="133" spans="1:24" ht="12.75" customHeight="1" x14ac:dyDescent="0.2">
      <c r="A133" s="400"/>
      <c r="B133" s="58"/>
      <c r="D133" s="485" t="s">
        <v>6</v>
      </c>
      <c r="E133" s="531">
        <v>319</v>
      </c>
      <c r="F133" s="574">
        <v>29</v>
      </c>
      <c r="G133" s="448">
        <v>9.0909090909090912E-2</v>
      </c>
      <c r="H133" s="574">
        <v>17</v>
      </c>
      <c r="I133" s="448">
        <v>5.329153605015674E-2</v>
      </c>
      <c r="J133" s="574">
        <v>116</v>
      </c>
      <c r="K133" s="448">
        <v>0.36363636363636365</v>
      </c>
      <c r="L133" s="574">
        <v>127</v>
      </c>
      <c r="M133" s="448">
        <v>0.39811912225705332</v>
      </c>
      <c r="N133" s="574" t="s">
        <v>107</v>
      </c>
      <c r="O133" s="574" t="s">
        <v>107</v>
      </c>
      <c r="P133" s="574">
        <v>9</v>
      </c>
      <c r="Q133" s="448">
        <v>2.8213166144200628E-2</v>
      </c>
      <c r="R133" s="574">
        <v>10</v>
      </c>
      <c r="S133" s="448">
        <v>3.1347962382445138E-2</v>
      </c>
      <c r="T133" s="574">
        <v>11</v>
      </c>
      <c r="U133" s="448">
        <v>3.4482758620689655E-2</v>
      </c>
      <c r="V133" s="552">
        <v>3.2251541805681933E-2</v>
      </c>
      <c r="X133" s="525"/>
    </row>
    <row r="134" spans="1:24" ht="26.25" customHeight="1" x14ac:dyDescent="0.2">
      <c r="A134" s="400"/>
      <c r="B134" s="58"/>
      <c r="C134" s="405">
        <v>2015</v>
      </c>
      <c r="D134" s="485" t="s">
        <v>7</v>
      </c>
      <c r="E134" s="531">
        <v>304</v>
      </c>
      <c r="F134" s="574">
        <v>36</v>
      </c>
      <c r="G134" s="448">
        <v>0.11842105263157894</v>
      </c>
      <c r="H134" s="574">
        <v>17</v>
      </c>
      <c r="I134" s="448">
        <v>5.5921052631578948E-2</v>
      </c>
      <c r="J134" s="574">
        <v>83</v>
      </c>
      <c r="K134" s="448">
        <v>0.27302631578947367</v>
      </c>
      <c r="L134" s="574">
        <v>132</v>
      </c>
      <c r="M134" s="448">
        <v>0.43421052631578949</v>
      </c>
      <c r="N134" s="574" t="s">
        <v>107</v>
      </c>
      <c r="O134" s="574" t="s">
        <v>107</v>
      </c>
      <c r="P134" s="574">
        <v>2</v>
      </c>
      <c r="Q134" s="448">
        <v>6.5789473684210523E-3</v>
      </c>
      <c r="R134" s="574">
        <v>11</v>
      </c>
      <c r="S134" s="448">
        <v>3.6184210526315791E-2</v>
      </c>
      <c r="T134" s="574">
        <v>23</v>
      </c>
      <c r="U134" s="448">
        <v>7.5657894736842105E-2</v>
      </c>
      <c r="V134" s="552">
        <v>2.9082560030613221E-2</v>
      </c>
      <c r="X134" s="525"/>
    </row>
    <row r="135" spans="1:24" ht="12.75" customHeight="1" x14ac:dyDescent="0.2">
      <c r="A135" s="400"/>
      <c r="B135" s="58"/>
      <c r="D135" s="485" t="s">
        <v>4</v>
      </c>
      <c r="E135" s="531">
        <v>314</v>
      </c>
      <c r="F135" s="574">
        <v>47</v>
      </c>
      <c r="G135" s="448">
        <v>0.14968152866242038</v>
      </c>
      <c r="H135" s="574">
        <v>10</v>
      </c>
      <c r="I135" s="448">
        <v>3.1847133757961783E-2</v>
      </c>
      <c r="J135" s="574">
        <v>123</v>
      </c>
      <c r="K135" s="448">
        <v>0.39171974522292996</v>
      </c>
      <c r="L135" s="574">
        <v>83</v>
      </c>
      <c r="M135" s="448">
        <v>0.2643312101910828</v>
      </c>
      <c r="N135" s="574" t="s">
        <v>107</v>
      </c>
      <c r="O135" s="574" t="s">
        <v>107</v>
      </c>
      <c r="P135" s="574">
        <v>7</v>
      </c>
      <c r="Q135" s="448">
        <v>2.2292993630573247E-2</v>
      </c>
      <c r="R135" s="574">
        <v>21</v>
      </c>
      <c r="S135" s="448">
        <v>6.6878980891719744E-2</v>
      </c>
      <c r="T135" s="574">
        <v>23</v>
      </c>
      <c r="U135" s="448">
        <v>7.32484076433121E-2</v>
      </c>
      <c r="V135" s="552">
        <v>3.1868466456916676E-2</v>
      </c>
      <c r="X135" s="525"/>
    </row>
    <row r="136" spans="1:24" ht="12.75" customHeight="1" x14ac:dyDescent="0.2">
      <c r="A136" s="400"/>
      <c r="B136" s="58"/>
      <c r="D136" s="446" t="s">
        <v>261</v>
      </c>
      <c r="E136" s="531">
        <v>203</v>
      </c>
      <c r="F136" s="574">
        <v>29</v>
      </c>
      <c r="G136" s="448">
        <v>0.14285714285714285</v>
      </c>
      <c r="H136" s="574">
        <v>5</v>
      </c>
      <c r="I136" s="448">
        <v>2.4630541871921183E-2</v>
      </c>
      <c r="J136" s="574">
        <v>85</v>
      </c>
      <c r="K136" s="448">
        <v>0.41871921182266009</v>
      </c>
      <c r="L136" s="574">
        <v>45</v>
      </c>
      <c r="M136" s="448">
        <v>0.22167487684729065</v>
      </c>
      <c r="N136" s="574" t="s">
        <v>107</v>
      </c>
      <c r="O136" s="574" t="s">
        <v>107</v>
      </c>
      <c r="P136" s="574">
        <v>3</v>
      </c>
      <c r="Q136" s="448">
        <v>1.4778325123152709E-2</v>
      </c>
      <c r="R136" s="574">
        <v>21</v>
      </c>
      <c r="S136" s="448">
        <v>0.10344827586206896</v>
      </c>
      <c r="T136" s="574">
        <v>15</v>
      </c>
      <c r="U136" s="448">
        <v>7.3891625615763554E-2</v>
      </c>
      <c r="V136" s="552">
        <v>2.1296684851028112E-2</v>
      </c>
      <c r="X136" s="525"/>
    </row>
    <row r="137" spans="1:24" ht="12.75" customHeight="1" x14ac:dyDescent="0.2">
      <c r="A137" s="400"/>
      <c r="B137" s="58"/>
      <c r="D137" s="446" t="s">
        <v>262</v>
      </c>
      <c r="E137" s="531">
        <v>186</v>
      </c>
      <c r="F137" s="574">
        <v>27</v>
      </c>
      <c r="G137" s="448">
        <v>0.14516129032258066</v>
      </c>
      <c r="H137" s="574">
        <v>21</v>
      </c>
      <c r="I137" s="448">
        <v>0.11290322580645161</v>
      </c>
      <c r="J137" s="574">
        <v>84</v>
      </c>
      <c r="K137" s="448">
        <v>0.45161290322580644</v>
      </c>
      <c r="L137" s="574">
        <v>32</v>
      </c>
      <c r="M137" s="448">
        <v>0.17204301075268819</v>
      </c>
      <c r="N137" s="574" t="s">
        <v>107</v>
      </c>
      <c r="O137" s="574" t="s">
        <v>107</v>
      </c>
      <c r="P137" s="574">
        <v>2</v>
      </c>
      <c r="Q137" s="448">
        <v>1.0752688172043012E-2</v>
      </c>
      <c r="R137" s="574">
        <v>18</v>
      </c>
      <c r="S137" s="448">
        <v>9.6774193548387094E-2</v>
      </c>
      <c r="T137" s="574">
        <v>2</v>
      </c>
      <c r="U137" s="448">
        <v>1.0752688172043012E-2</v>
      </c>
      <c r="V137" s="552">
        <v>2.2504537205081668E-2</v>
      </c>
      <c r="X137" s="525"/>
    </row>
    <row r="138" spans="1:24" ht="26.25" customHeight="1" x14ac:dyDescent="0.2">
      <c r="A138" s="400"/>
      <c r="B138" s="58"/>
      <c r="C138" s="405">
        <v>2016</v>
      </c>
      <c r="D138" s="446" t="s">
        <v>25</v>
      </c>
      <c r="E138" s="531">
        <v>210</v>
      </c>
      <c r="F138" s="575">
        <v>24</v>
      </c>
      <c r="G138" s="532">
        <v>0.11428571428571428</v>
      </c>
      <c r="H138" s="575">
        <v>14</v>
      </c>
      <c r="I138" s="532">
        <v>6.6666666666666666E-2</v>
      </c>
      <c r="J138" s="575">
        <v>109</v>
      </c>
      <c r="K138" s="532">
        <v>0.51904761904761909</v>
      </c>
      <c r="L138" s="575">
        <v>38</v>
      </c>
      <c r="M138" s="532">
        <v>0.18095238095238095</v>
      </c>
      <c r="N138" s="574" t="s">
        <v>107</v>
      </c>
      <c r="O138" s="574" t="s">
        <v>107</v>
      </c>
      <c r="P138" s="575">
        <v>2</v>
      </c>
      <c r="Q138" s="532">
        <v>9.5238095238095247E-3</v>
      </c>
      <c r="R138" s="575">
        <v>22</v>
      </c>
      <c r="S138" s="532">
        <v>0.10476190476190476</v>
      </c>
      <c r="T138" s="575">
        <v>1</v>
      </c>
      <c r="U138" s="578">
        <v>4.7619047619047623E-3</v>
      </c>
      <c r="V138" s="552">
        <v>2.2495982860203535E-2</v>
      </c>
      <c r="W138" s="350"/>
      <c r="X138" s="350"/>
    </row>
    <row r="139" spans="1:24" s="98" customFormat="1" ht="12.75" customHeight="1" x14ac:dyDescent="0.2">
      <c r="A139" s="535"/>
      <c r="B139" s="456"/>
      <c r="D139" s="446" t="s">
        <v>73</v>
      </c>
      <c r="E139" s="531">
        <v>189</v>
      </c>
      <c r="F139" s="575">
        <v>23</v>
      </c>
      <c r="G139" s="532">
        <v>0.12169312169312169</v>
      </c>
      <c r="H139" s="575">
        <v>7</v>
      </c>
      <c r="I139" s="532">
        <v>3.7037037037037035E-2</v>
      </c>
      <c r="J139" s="575">
        <v>76</v>
      </c>
      <c r="K139" s="532">
        <v>0.40211640211640209</v>
      </c>
      <c r="L139" s="575">
        <v>56</v>
      </c>
      <c r="M139" s="532">
        <v>0.29629629629629628</v>
      </c>
      <c r="N139" s="574" t="s">
        <v>107</v>
      </c>
      <c r="O139" s="574" t="s">
        <v>107</v>
      </c>
      <c r="P139" s="575">
        <v>1</v>
      </c>
      <c r="Q139" s="532">
        <v>5.2910052910052907E-3</v>
      </c>
      <c r="R139" s="575">
        <v>22</v>
      </c>
      <c r="S139" s="532">
        <v>0.1164021164021164</v>
      </c>
      <c r="T139" s="575">
        <v>4</v>
      </c>
      <c r="U139" s="532">
        <v>2.1164021164021163E-2</v>
      </c>
      <c r="V139" s="552">
        <v>1.9106348564496563E-2</v>
      </c>
      <c r="W139" s="537"/>
      <c r="X139" s="537"/>
    </row>
    <row r="140" spans="1:24" s="98" customFormat="1" ht="12.75" customHeight="1" x14ac:dyDescent="0.2">
      <c r="A140" s="535"/>
      <c r="B140" s="456"/>
      <c r="D140" s="446" t="s">
        <v>261</v>
      </c>
      <c r="E140" s="531">
        <v>202</v>
      </c>
      <c r="F140" s="575">
        <v>29</v>
      </c>
      <c r="G140" s="532">
        <v>0.14356435643564355</v>
      </c>
      <c r="H140" s="575">
        <v>11</v>
      </c>
      <c r="I140" s="532">
        <v>5.4455445544554455E-2</v>
      </c>
      <c r="J140" s="575">
        <v>68</v>
      </c>
      <c r="K140" s="532">
        <v>0.33663366336633666</v>
      </c>
      <c r="L140" s="575">
        <v>70</v>
      </c>
      <c r="M140" s="532">
        <v>0.34653465346534651</v>
      </c>
      <c r="N140" s="575" t="s">
        <v>107</v>
      </c>
      <c r="O140" s="575" t="s">
        <v>107</v>
      </c>
      <c r="P140" s="575">
        <v>2</v>
      </c>
      <c r="Q140" s="532">
        <v>9.9009900990099011E-3</v>
      </c>
      <c r="R140" s="575">
        <v>19</v>
      </c>
      <c r="S140" s="532">
        <v>9.405940594059406E-2</v>
      </c>
      <c r="T140" s="575">
        <v>3</v>
      </c>
      <c r="U140" s="532">
        <v>1.4851485148514851E-2</v>
      </c>
      <c r="V140" s="552">
        <v>1.8714100426162682E-2</v>
      </c>
      <c r="W140" s="537"/>
      <c r="X140" s="537"/>
    </row>
    <row r="141" spans="1:24" s="98" customFormat="1" ht="12.75" customHeight="1" x14ac:dyDescent="0.2">
      <c r="A141" s="535"/>
      <c r="B141" s="453" t="s">
        <v>263</v>
      </c>
      <c r="C141" s="487"/>
      <c r="D141" s="488" t="s">
        <v>264</v>
      </c>
      <c r="E141" s="489">
        <v>311</v>
      </c>
      <c r="F141" s="490" t="s">
        <v>283</v>
      </c>
      <c r="G141" s="490" t="s">
        <v>283</v>
      </c>
      <c r="H141" s="490" t="s">
        <v>283</v>
      </c>
      <c r="I141" s="490" t="s">
        <v>283</v>
      </c>
      <c r="J141" s="490" t="s">
        <v>283</v>
      </c>
      <c r="K141" s="490" t="s">
        <v>283</v>
      </c>
      <c r="L141" s="490" t="s">
        <v>283</v>
      </c>
      <c r="M141" s="490" t="s">
        <v>283</v>
      </c>
      <c r="N141" s="490" t="s">
        <v>283</v>
      </c>
      <c r="O141" s="490" t="s">
        <v>283</v>
      </c>
      <c r="P141" s="490" t="s">
        <v>283</v>
      </c>
      <c r="Q141" s="490" t="s">
        <v>283</v>
      </c>
      <c r="R141" s="490" t="s">
        <v>283</v>
      </c>
      <c r="S141" s="490" t="s">
        <v>283</v>
      </c>
      <c r="T141" s="490" t="s">
        <v>283</v>
      </c>
      <c r="U141" s="490" t="s">
        <v>283</v>
      </c>
      <c r="V141" s="491">
        <v>2.6465832695089779E-2</v>
      </c>
      <c r="X141" s="537"/>
    </row>
    <row r="142" spans="1:24" s="98" customFormat="1" ht="26.25" customHeight="1" x14ac:dyDescent="0.2">
      <c r="A142" s="535"/>
      <c r="B142" s="392"/>
      <c r="C142" s="494">
        <v>2017</v>
      </c>
      <c r="D142" s="495" t="s">
        <v>265</v>
      </c>
      <c r="E142" s="496">
        <v>302</v>
      </c>
      <c r="F142" s="497">
        <v>51</v>
      </c>
      <c r="G142" s="498">
        <v>0.16887417218543047</v>
      </c>
      <c r="H142" s="497">
        <v>10</v>
      </c>
      <c r="I142" s="498">
        <v>3.3112582781456956E-2</v>
      </c>
      <c r="J142" s="497">
        <v>96</v>
      </c>
      <c r="K142" s="498">
        <v>0.31788079470198677</v>
      </c>
      <c r="L142" s="497">
        <v>41</v>
      </c>
      <c r="M142" s="498">
        <v>0.13576158940397351</v>
      </c>
      <c r="N142" s="497">
        <v>34</v>
      </c>
      <c r="O142" s="498">
        <v>0.11258278145695365</v>
      </c>
      <c r="P142" s="497">
        <v>20</v>
      </c>
      <c r="Q142" s="498">
        <v>6.6225165562913912E-2</v>
      </c>
      <c r="R142" s="497">
        <v>29</v>
      </c>
      <c r="S142" s="498">
        <v>9.602649006622517E-2</v>
      </c>
      <c r="T142" s="497">
        <v>21</v>
      </c>
      <c r="U142" s="498">
        <v>6.9536423841059597E-2</v>
      </c>
      <c r="V142" s="498">
        <v>2.4303878963463706E-2</v>
      </c>
      <c r="X142" s="537"/>
    </row>
    <row r="143" spans="1:24" ht="26.25" customHeight="1" x14ac:dyDescent="0.2">
      <c r="A143" s="400"/>
      <c r="B143" s="75" t="s">
        <v>277</v>
      </c>
      <c r="C143" s="72">
        <v>2013</v>
      </c>
      <c r="D143" s="72"/>
      <c r="E143" s="531">
        <v>115</v>
      </c>
      <c r="F143" s="574">
        <v>25</v>
      </c>
      <c r="G143" s="448">
        <v>0.21739130434782608</v>
      </c>
      <c r="H143" s="574">
        <v>4</v>
      </c>
      <c r="I143" s="448">
        <v>3.4782608695652174E-2</v>
      </c>
      <c r="J143" s="574">
        <v>14</v>
      </c>
      <c r="K143" s="448">
        <v>0.12173913043478261</v>
      </c>
      <c r="L143" s="574">
        <v>55</v>
      </c>
      <c r="M143" s="448">
        <v>0.47826086956521741</v>
      </c>
      <c r="N143" s="574" t="s">
        <v>107</v>
      </c>
      <c r="O143" s="574" t="s">
        <v>107</v>
      </c>
      <c r="P143" s="574">
        <v>1</v>
      </c>
      <c r="Q143" s="448">
        <v>8.6956521739130436E-3</v>
      </c>
      <c r="R143" s="574">
        <v>15</v>
      </c>
      <c r="S143" s="448">
        <v>0.13043478260869565</v>
      </c>
      <c r="T143" s="574">
        <v>1</v>
      </c>
      <c r="U143" s="448">
        <v>8.6956521739130436E-3</v>
      </c>
      <c r="V143" s="552">
        <v>1.3462889253102317E-2</v>
      </c>
      <c r="X143" s="525"/>
    </row>
    <row r="144" spans="1:24" ht="12.75" customHeight="1" x14ac:dyDescent="0.2">
      <c r="A144" s="400"/>
      <c r="B144" s="58"/>
      <c r="C144" s="72">
        <v>2014</v>
      </c>
      <c r="D144" s="72"/>
      <c r="E144" s="531">
        <v>78</v>
      </c>
      <c r="F144" s="574">
        <v>21</v>
      </c>
      <c r="G144" s="448">
        <v>0.26923076923076922</v>
      </c>
      <c r="H144" s="574">
        <v>10</v>
      </c>
      <c r="I144" s="448">
        <v>0.12820512820512819</v>
      </c>
      <c r="J144" s="574">
        <v>10</v>
      </c>
      <c r="K144" s="448">
        <v>0.12820512820512819</v>
      </c>
      <c r="L144" s="574">
        <v>23</v>
      </c>
      <c r="M144" s="448">
        <v>0.29487179487179488</v>
      </c>
      <c r="N144" s="574" t="s">
        <v>107</v>
      </c>
      <c r="O144" s="574" t="s">
        <v>107</v>
      </c>
      <c r="P144" s="574">
        <v>4</v>
      </c>
      <c r="Q144" s="448">
        <v>5.128205128205128E-2</v>
      </c>
      <c r="R144" s="574">
        <v>7</v>
      </c>
      <c r="S144" s="448">
        <v>8.9743589743589744E-2</v>
      </c>
      <c r="T144" s="574">
        <v>3</v>
      </c>
      <c r="U144" s="448">
        <v>3.8461538461538464E-2</v>
      </c>
      <c r="V144" s="552">
        <v>6.2984496124031007E-3</v>
      </c>
      <c r="X144" s="525"/>
    </row>
    <row r="145" spans="1:24" ht="12.75" customHeight="1" x14ac:dyDescent="0.2">
      <c r="A145" s="400"/>
      <c r="B145" s="58"/>
      <c r="C145" s="72">
        <v>2015</v>
      </c>
      <c r="D145" s="72"/>
      <c r="E145" s="531">
        <v>121</v>
      </c>
      <c r="F145" s="574">
        <v>26</v>
      </c>
      <c r="G145" s="448">
        <v>0.21487603305785125</v>
      </c>
      <c r="H145" s="574">
        <v>16</v>
      </c>
      <c r="I145" s="448">
        <v>0.13223140495867769</v>
      </c>
      <c r="J145" s="574">
        <v>29</v>
      </c>
      <c r="K145" s="448">
        <v>0.23966942148760331</v>
      </c>
      <c r="L145" s="574">
        <v>16</v>
      </c>
      <c r="M145" s="448">
        <v>0.13223140495867769</v>
      </c>
      <c r="N145" s="574" t="s">
        <v>107</v>
      </c>
      <c r="O145" s="574" t="s">
        <v>107</v>
      </c>
      <c r="P145" s="574">
        <v>9</v>
      </c>
      <c r="Q145" s="448">
        <v>7.43801652892562E-2</v>
      </c>
      <c r="R145" s="574">
        <v>20</v>
      </c>
      <c r="S145" s="448">
        <v>0.16528925619834711</v>
      </c>
      <c r="T145" s="574">
        <v>5</v>
      </c>
      <c r="U145" s="448">
        <v>4.1322314049586778E-2</v>
      </c>
      <c r="V145" s="552">
        <v>7.3072045413370371E-3</v>
      </c>
      <c r="X145" s="525"/>
    </row>
    <row r="146" spans="1:24" ht="12.75" customHeight="1" x14ac:dyDescent="0.2">
      <c r="A146" s="400"/>
      <c r="B146" s="58"/>
      <c r="C146" s="479" t="s">
        <v>260</v>
      </c>
      <c r="D146" s="480"/>
      <c r="E146" s="553">
        <v>143</v>
      </c>
      <c r="F146" s="576" t="s">
        <v>283</v>
      </c>
      <c r="G146" s="576" t="s">
        <v>283</v>
      </c>
      <c r="H146" s="576" t="s">
        <v>283</v>
      </c>
      <c r="I146" s="576" t="s">
        <v>283</v>
      </c>
      <c r="J146" s="576" t="s">
        <v>283</v>
      </c>
      <c r="K146" s="576" t="s">
        <v>283</v>
      </c>
      <c r="L146" s="576" t="s">
        <v>283</v>
      </c>
      <c r="M146" s="576" t="s">
        <v>283</v>
      </c>
      <c r="N146" s="576" t="s">
        <v>283</v>
      </c>
      <c r="O146" s="576" t="s">
        <v>283</v>
      </c>
      <c r="P146" s="576" t="s">
        <v>283</v>
      </c>
      <c r="Q146" s="576" t="s">
        <v>283</v>
      </c>
      <c r="R146" s="576" t="s">
        <v>283</v>
      </c>
      <c r="S146" s="576" t="s">
        <v>283</v>
      </c>
      <c r="T146" s="576" t="s">
        <v>283</v>
      </c>
      <c r="U146" s="576" t="s">
        <v>283</v>
      </c>
      <c r="V146" s="483">
        <v>7.0294450179422896E-3</v>
      </c>
      <c r="X146" s="525"/>
    </row>
    <row r="147" spans="1:24" ht="26.25" customHeight="1" x14ac:dyDescent="0.2">
      <c r="A147" s="400"/>
      <c r="B147" s="58"/>
      <c r="C147" s="72">
        <v>2014</v>
      </c>
      <c r="D147" s="485" t="s">
        <v>7</v>
      </c>
      <c r="E147" s="531">
        <v>12</v>
      </c>
      <c r="F147" s="574">
        <v>7</v>
      </c>
      <c r="G147" s="448">
        <v>0.58333333333333337</v>
      </c>
      <c r="H147" s="574">
        <v>2</v>
      </c>
      <c r="I147" s="448">
        <v>0.16666666666666666</v>
      </c>
      <c r="J147" s="574">
        <v>2</v>
      </c>
      <c r="K147" s="448">
        <v>0.16666666666666666</v>
      </c>
      <c r="L147" s="574">
        <v>1</v>
      </c>
      <c r="M147" s="448">
        <v>8.3333333333333329E-2</v>
      </c>
      <c r="N147" s="574" t="s">
        <v>107</v>
      </c>
      <c r="O147" s="574" t="s">
        <v>107</v>
      </c>
      <c r="P147" s="574">
        <v>0</v>
      </c>
      <c r="Q147" s="574">
        <v>0</v>
      </c>
      <c r="R147" s="574">
        <v>0</v>
      </c>
      <c r="S147" s="574">
        <v>0</v>
      </c>
      <c r="T147" s="574">
        <v>0</v>
      </c>
      <c r="U147" s="574">
        <v>0</v>
      </c>
      <c r="V147" s="556">
        <v>4.2313117066290554E-3</v>
      </c>
      <c r="X147" s="525"/>
    </row>
    <row r="148" spans="1:24" ht="12.75" customHeight="1" x14ac:dyDescent="0.2">
      <c r="A148" s="400"/>
      <c r="B148" s="58"/>
      <c r="D148" s="485" t="s">
        <v>4</v>
      </c>
      <c r="E148" s="531">
        <v>27</v>
      </c>
      <c r="F148" s="574">
        <v>9</v>
      </c>
      <c r="G148" s="448">
        <v>0.33333333333333331</v>
      </c>
      <c r="H148" s="574">
        <v>1</v>
      </c>
      <c r="I148" s="448">
        <v>3.7037037037037035E-2</v>
      </c>
      <c r="J148" s="574">
        <v>4</v>
      </c>
      <c r="K148" s="448">
        <v>0.14814814814814814</v>
      </c>
      <c r="L148" s="574">
        <v>9</v>
      </c>
      <c r="M148" s="448">
        <v>0.33333333333333331</v>
      </c>
      <c r="N148" s="574" t="s">
        <v>107</v>
      </c>
      <c r="O148" s="574" t="s">
        <v>107</v>
      </c>
      <c r="P148" s="574">
        <v>0</v>
      </c>
      <c r="Q148" s="574">
        <v>0</v>
      </c>
      <c r="R148" s="574">
        <v>3</v>
      </c>
      <c r="S148" s="448">
        <v>0.1111111111111111</v>
      </c>
      <c r="T148" s="574">
        <v>1</v>
      </c>
      <c r="U148" s="448">
        <v>3.7037037037037035E-2</v>
      </c>
      <c r="V148" s="552">
        <v>8.8757396449704144E-3</v>
      </c>
      <c r="X148" s="525"/>
    </row>
    <row r="149" spans="1:24" ht="12.75" customHeight="1" x14ac:dyDescent="0.2">
      <c r="A149" s="400"/>
      <c r="B149" s="58"/>
      <c r="D149" s="485" t="s">
        <v>5</v>
      </c>
      <c r="E149" s="531">
        <v>21</v>
      </c>
      <c r="F149" s="574">
        <v>5</v>
      </c>
      <c r="G149" s="448">
        <v>0.23809523809523808</v>
      </c>
      <c r="H149" s="574">
        <v>4</v>
      </c>
      <c r="I149" s="448">
        <v>0.19047619047619047</v>
      </c>
      <c r="J149" s="574">
        <v>3</v>
      </c>
      <c r="K149" s="448">
        <v>0.14285714285714285</v>
      </c>
      <c r="L149" s="574">
        <v>6</v>
      </c>
      <c r="M149" s="448">
        <v>0.2857142857142857</v>
      </c>
      <c r="N149" s="574" t="s">
        <v>107</v>
      </c>
      <c r="O149" s="574" t="s">
        <v>107</v>
      </c>
      <c r="P149" s="574">
        <v>1</v>
      </c>
      <c r="Q149" s="448">
        <v>4.7619047619047616E-2</v>
      </c>
      <c r="R149" s="574">
        <v>1</v>
      </c>
      <c r="S149" s="448">
        <v>4.7619047619047616E-2</v>
      </c>
      <c r="T149" s="574">
        <v>1</v>
      </c>
      <c r="U149" s="448">
        <v>4.7619047619047616E-2</v>
      </c>
      <c r="V149" s="552">
        <v>6.5136476426799006E-3</v>
      </c>
      <c r="X149" s="525"/>
    </row>
    <row r="150" spans="1:24" ht="12.75" customHeight="1" x14ac:dyDescent="0.2">
      <c r="A150" s="400"/>
      <c r="B150" s="58"/>
      <c r="D150" s="485" t="s">
        <v>6</v>
      </c>
      <c r="E150" s="531">
        <v>18</v>
      </c>
      <c r="F150" s="574">
        <v>0</v>
      </c>
      <c r="G150" s="574">
        <v>0</v>
      </c>
      <c r="H150" s="574">
        <v>3</v>
      </c>
      <c r="I150" s="448">
        <v>0.16666666666666666</v>
      </c>
      <c r="J150" s="574">
        <v>1</v>
      </c>
      <c r="K150" s="448">
        <v>5.5555555555555552E-2</v>
      </c>
      <c r="L150" s="574">
        <v>7</v>
      </c>
      <c r="M150" s="448">
        <v>0.3888888888888889</v>
      </c>
      <c r="N150" s="574" t="s">
        <v>107</v>
      </c>
      <c r="O150" s="574" t="s">
        <v>107</v>
      </c>
      <c r="P150" s="574">
        <v>3</v>
      </c>
      <c r="Q150" s="448">
        <v>0.16666666666666666</v>
      </c>
      <c r="R150" s="574">
        <v>3</v>
      </c>
      <c r="S150" s="448">
        <v>0.16666666666666666</v>
      </c>
      <c r="T150" s="574">
        <v>1</v>
      </c>
      <c r="U150" s="448">
        <v>5.5555555555555552E-2</v>
      </c>
      <c r="V150" s="552">
        <v>5.4844606946983544E-3</v>
      </c>
      <c r="X150" s="525"/>
    </row>
    <row r="151" spans="1:24" ht="26.25" customHeight="1" x14ac:dyDescent="0.2">
      <c r="A151" s="400"/>
      <c r="B151" s="58"/>
      <c r="C151" s="405">
        <v>2015</v>
      </c>
      <c r="D151" s="485" t="s">
        <v>7</v>
      </c>
      <c r="E151" s="531">
        <v>35</v>
      </c>
      <c r="F151" s="574">
        <v>7</v>
      </c>
      <c r="G151" s="448">
        <v>0.2</v>
      </c>
      <c r="H151" s="574">
        <v>8</v>
      </c>
      <c r="I151" s="448">
        <v>0.22857142857142856</v>
      </c>
      <c r="J151" s="574">
        <v>8</v>
      </c>
      <c r="K151" s="448">
        <v>0.22857142857142856</v>
      </c>
      <c r="L151" s="574">
        <v>3</v>
      </c>
      <c r="M151" s="448">
        <v>8.5714285714285715E-2</v>
      </c>
      <c r="N151" s="574" t="s">
        <v>107</v>
      </c>
      <c r="O151" s="574" t="s">
        <v>107</v>
      </c>
      <c r="P151" s="574">
        <v>3</v>
      </c>
      <c r="Q151" s="448">
        <v>8.5714285714285715E-2</v>
      </c>
      <c r="R151" s="574">
        <v>6</v>
      </c>
      <c r="S151" s="448">
        <v>0.17142857142857143</v>
      </c>
      <c r="T151" s="574">
        <v>0</v>
      </c>
      <c r="U151" s="574">
        <v>0</v>
      </c>
      <c r="V151" s="552">
        <v>9.1027308192457735E-3</v>
      </c>
      <c r="X151" s="525"/>
    </row>
    <row r="152" spans="1:24" ht="12.75" customHeight="1" x14ac:dyDescent="0.2">
      <c r="A152" s="400"/>
      <c r="B152" s="58"/>
      <c r="D152" s="485" t="s">
        <v>4</v>
      </c>
      <c r="E152" s="531">
        <v>24</v>
      </c>
      <c r="F152" s="574">
        <v>1</v>
      </c>
      <c r="G152" s="448">
        <v>4.1666666666666664E-2</v>
      </c>
      <c r="H152" s="574">
        <v>1</v>
      </c>
      <c r="I152" s="448">
        <v>4.1666666666666664E-2</v>
      </c>
      <c r="J152" s="574">
        <v>2</v>
      </c>
      <c r="K152" s="448">
        <v>8.3333333333333329E-2</v>
      </c>
      <c r="L152" s="574">
        <v>8</v>
      </c>
      <c r="M152" s="448">
        <v>0.33333333333333331</v>
      </c>
      <c r="N152" s="574" t="s">
        <v>107</v>
      </c>
      <c r="O152" s="574" t="s">
        <v>107</v>
      </c>
      <c r="P152" s="574">
        <v>2</v>
      </c>
      <c r="Q152" s="448">
        <v>8.3333333333333329E-2</v>
      </c>
      <c r="R152" s="574">
        <v>8</v>
      </c>
      <c r="S152" s="448">
        <v>0.33333333333333331</v>
      </c>
      <c r="T152" s="574">
        <v>2</v>
      </c>
      <c r="U152" s="448">
        <v>8.3333333333333329E-2</v>
      </c>
      <c r="V152" s="552">
        <v>6.0652009097801364E-3</v>
      </c>
      <c r="X152" s="525"/>
    </row>
    <row r="153" spans="1:24" ht="12.75" customHeight="1" x14ac:dyDescent="0.2">
      <c r="A153" s="400"/>
      <c r="B153" s="58"/>
      <c r="D153" s="446" t="s">
        <v>261</v>
      </c>
      <c r="E153" s="531">
        <v>32</v>
      </c>
      <c r="F153" s="574">
        <v>10</v>
      </c>
      <c r="G153" s="448">
        <v>0.3125</v>
      </c>
      <c r="H153" s="574">
        <v>3</v>
      </c>
      <c r="I153" s="448">
        <v>9.375E-2</v>
      </c>
      <c r="J153" s="574">
        <v>10</v>
      </c>
      <c r="K153" s="448">
        <v>0.3125</v>
      </c>
      <c r="L153" s="574">
        <v>1</v>
      </c>
      <c r="M153" s="448">
        <v>3.125E-2</v>
      </c>
      <c r="N153" s="574" t="s">
        <v>107</v>
      </c>
      <c r="O153" s="574" t="s">
        <v>107</v>
      </c>
      <c r="P153" s="574">
        <v>2</v>
      </c>
      <c r="Q153" s="448">
        <v>6.25E-2</v>
      </c>
      <c r="R153" s="574">
        <v>4</v>
      </c>
      <c r="S153" s="448">
        <v>0.125</v>
      </c>
      <c r="T153" s="574">
        <v>2</v>
      </c>
      <c r="U153" s="448">
        <v>6.25E-2</v>
      </c>
      <c r="V153" s="552">
        <v>7.4923905408569424E-3</v>
      </c>
      <c r="X153" s="525"/>
    </row>
    <row r="154" spans="1:24" ht="12.75" customHeight="1" x14ac:dyDescent="0.2">
      <c r="A154" s="400"/>
      <c r="B154" s="58"/>
      <c r="D154" s="446" t="s">
        <v>262</v>
      </c>
      <c r="E154" s="531">
        <v>30</v>
      </c>
      <c r="F154" s="574">
        <v>8</v>
      </c>
      <c r="G154" s="448">
        <v>0.26666666666666666</v>
      </c>
      <c r="H154" s="574">
        <v>4</v>
      </c>
      <c r="I154" s="448">
        <v>0.13333333333333333</v>
      </c>
      <c r="J154" s="574">
        <v>9</v>
      </c>
      <c r="K154" s="448">
        <v>0.3</v>
      </c>
      <c r="L154" s="574">
        <v>4</v>
      </c>
      <c r="M154" s="448">
        <v>0.13333333333333333</v>
      </c>
      <c r="N154" s="574" t="s">
        <v>107</v>
      </c>
      <c r="O154" s="574" t="s">
        <v>107</v>
      </c>
      <c r="P154" s="574">
        <v>2</v>
      </c>
      <c r="Q154" s="448">
        <v>6.6666666666666666E-2</v>
      </c>
      <c r="R154" s="574">
        <v>2</v>
      </c>
      <c r="S154" s="448">
        <v>6.6666666666666666E-2</v>
      </c>
      <c r="T154" s="574">
        <v>1</v>
      </c>
      <c r="U154" s="448">
        <v>3.3333333333333333E-2</v>
      </c>
      <c r="V154" s="552">
        <v>6.6874721355327689E-3</v>
      </c>
      <c r="X154" s="525"/>
    </row>
    <row r="155" spans="1:24" ht="26.25" customHeight="1" x14ac:dyDescent="0.2">
      <c r="A155" s="400"/>
      <c r="B155" s="58"/>
      <c r="C155" s="405">
        <v>2016</v>
      </c>
      <c r="D155" s="446" t="s">
        <v>25</v>
      </c>
      <c r="E155" s="531">
        <v>31</v>
      </c>
      <c r="F155" s="575">
        <v>5</v>
      </c>
      <c r="G155" s="532">
        <v>0.16129032258064516</v>
      </c>
      <c r="H155" s="575">
        <v>2</v>
      </c>
      <c r="I155" s="532">
        <v>6.4516129032258063E-2</v>
      </c>
      <c r="J155" s="575">
        <v>10</v>
      </c>
      <c r="K155" s="532">
        <v>0.32258064516129031</v>
      </c>
      <c r="L155" s="575">
        <v>2</v>
      </c>
      <c r="M155" s="532">
        <v>6.4516129032258063E-2</v>
      </c>
      <c r="N155" s="574" t="s">
        <v>107</v>
      </c>
      <c r="O155" s="574" t="s">
        <v>107</v>
      </c>
      <c r="P155" s="575">
        <v>2</v>
      </c>
      <c r="Q155" s="532">
        <v>6.4516129032258063E-2</v>
      </c>
      <c r="R155" s="575">
        <v>8</v>
      </c>
      <c r="S155" s="532">
        <v>0.25806451612903225</v>
      </c>
      <c r="T155" s="575">
        <v>2</v>
      </c>
      <c r="U155" s="532">
        <v>6.4516129032258063E-2</v>
      </c>
      <c r="V155" s="552">
        <v>6.6896849374190768E-3</v>
      </c>
      <c r="X155" s="525"/>
    </row>
    <row r="156" spans="1:24" s="98" customFormat="1" ht="12.75" customHeight="1" x14ac:dyDescent="0.2">
      <c r="A156" s="535"/>
      <c r="B156" s="456"/>
      <c r="D156" s="446" t="s">
        <v>73</v>
      </c>
      <c r="E156" s="531">
        <v>38</v>
      </c>
      <c r="F156" s="575">
        <v>5</v>
      </c>
      <c r="G156" s="532">
        <v>0.13157894736842105</v>
      </c>
      <c r="H156" s="575">
        <v>0</v>
      </c>
      <c r="I156" s="575">
        <v>0</v>
      </c>
      <c r="J156" s="575">
        <v>14</v>
      </c>
      <c r="K156" s="532">
        <v>0.36842105263157893</v>
      </c>
      <c r="L156" s="575">
        <v>2</v>
      </c>
      <c r="M156" s="532">
        <v>5.2631578947368418E-2</v>
      </c>
      <c r="N156" s="574" t="s">
        <v>107</v>
      </c>
      <c r="O156" s="574" t="s">
        <v>107</v>
      </c>
      <c r="P156" s="575">
        <v>0</v>
      </c>
      <c r="Q156" s="575">
        <v>0</v>
      </c>
      <c r="R156" s="575">
        <v>17</v>
      </c>
      <c r="S156" s="532">
        <v>0.44736842105263158</v>
      </c>
      <c r="T156" s="575">
        <v>0</v>
      </c>
      <c r="U156" s="575">
        <v>0</v>
      </c>
      <c r="V156" s="552">
        <v>7.1779372874952773E-3</v>
      </c>
      <c r="X156" s="536"/>
    </row>
    <row r="157" spans="1:24" s="98" customFormat="1" ht="12.75" customHeight="1" x14ac:dyDescent="0.2">
      <c r="A157" s="535"/>
      <c r="B157" s="456"/>
      <c r="D157" s="446" t="s">
        <v>261</v>
      </c>
      <c r="E157" s="531">
        <v>30</v>
      </c>
      <c r="F157" s="575">
        <v>5</v>
      </c>
      <c r="G157" s="532">
        <v>0.16666666666666666</v>
      </c>
      <c r="H157" s="575">
        <v>4</v>
      </c>
      <c r="I157" s="532">
        <v>0.13333333333333333</v>
      </c>
      <c r="J157" s="575">
        <v>6</v>
      </c>
      <c r="K157" s="532">
        <v>0.2</v>
      </c>
      <c r="L157" s="575">
        <v>6</v>
      </c>
      <c r="M157" s="532">
        <v>0.2</v>
      </c>
      <c r="N157" s="575" t="s">
        <v>107</v>
      </c>
      <c r="O157" s="575" t="s">
        <v>107</v>
      </c>
      <c r="P157" s="575">
        <v>0</v>
      </c>
      <c r="Q157" s="575">
        <v>0</v>
      </c>
      <c r="R157" s="575">
        <v>9</v>
      </c>
      <c r="S157" s="532">
        <v>0.3</v>
      </c>
      <c r="T157" s="575">
        <v>0</v>
      </c>
      <c r="U157" s="575">
        <v>0</v>
      </c>
      <c r="V157" s="552">
        <v>5.6904400606980262E-3</v>
      </c>
      <c r="X157" s="536"/>
    </row>
    <row r="158" spans="1:24" s="98" customFormat="1" ht="12.75" customHeight="1" x14ac:dyDescent="0.2">
      <c r="A158" s="535"/>
      <c r="B158" s="453" t="s">
        <v>263</v>
      </c>
      <c r="C158" s="487"/>
      <c r="D158" s="488" t="s">
        <v>264</v>
      </c>
      <c r="E158" s="489">
        <v>44</v>
      </c>
      <c r="F158" s="490" t="s">
        <v>283</v>
      </c>
      <c r="G158" s="490" t="s">
        <v>283</v>
      </c>
      <c r="H158" s="490" t="s">
        <v>283</v>
      </c>
      <c r="I158" s="490" t="s">
        <v>283</v>
      </c>
      <c r="J158" s="490" t="s">
        <v>283</v>
      </c>
      <c r="K158" s="490" t="s">
        <v>283</v>
      </c>
      <c r="L158" s="490" t="s">
        <v>283</v>
      </c>
      <c r="M158" s="490" t="s">
        <v>283</v>
      </c>
      <c r="N158" s="490" t="s">
        <v>283</v>
      </c>
      <c r="O158" s="490" t="s">
        <v>283</v>
      </c>
      <c r="P158" s="490" t="s">
        <v>283</v>
      </c>
      <c r="Q158" s="490" t="s">
        <v>283</v>
      </c>
      <c r="R158" s="490" t="s">
        <v>283</v>
      </c>
      <c r="S158" s="490" t="s">
        <v>283</v>
      </c>
      <c r="T158" s="490" t="s">
        <v>283</v>
      </c>
      <c r="U158" s="490" t="s">
        <v>283</v>
      </c>
      <c r="V158" s="491">
        <v>8.555317907835893E-3</v>
      </c>
      <c r="X158" s="536"/>
    </row>
    <row r="159" spans="1:24" s="98" customFormat="1" ht="26.25" customHeight="1" x14ac:dyDescent="0.2">
      <c r="A159" s="535"/>
      <c r="B159" s="392"/>
      <c r="C159" s="494">
        <v>2017</v>
      </c>
      <c r="D159" s="495" t="s">
        <v>265</v>
      </c>
      <c r="E159" s="496">
        <v>81</v>
      </c>
      <c r="F159" s="497">
        <v>13</v>
      </c>
      <c r="G159" s="498">
        <v>0.16049382716049382</v>
      </c>
      <c r="H159" s="497">
        <v>11</v>
      </c>
      <c r="I159" s="498">
        <v>0.13580246913580246</v>
      </c>
      <c r="J159" s="497">
        <v>13</v>
      </c>
      <c r="K159" s="498">
        <v>0.16049382716049382</v>
      </c>
      <c r="L159" s="497">
        <v>11</v>
      </c>
      <c r="M159" s="498">
        <v>0.13580246913580246</v>
      </c>
      <c r="N159" s="497">
        <v>11</v>
      </c>
      <c r="O159" s="498">
        <v>0.13580246913580246</v>
      </c>
      <c r="P159" s="497">
        <v>8</v>
      </c>
      <c r="Q159" s="498">
        <v>9.8765432098765427E-2</v>
      </c>
      <c r="R159" s="497">
        <v>9</v>
      </c>
      <c r="S159" s="498">
        <v>0.1111111111111111</v>
      </c>
      <c r="T159" s="497">
        <v>5</v>
      </c>
      <c r="U159" s="498">
        <v>6.1728395061728392E-2</v>
      </c>
      <c r="V159" s="498">
        <v>1.6811955168119553E-2</v>
      </c>
      <c r="X159" s="536"/>
    </row>
    <row r="160" spans="1:24" ht="26.25" customHeight="1" x14ac:dyDescent="0.2">
      <c r="A160" s="400"/>
      <c r="B160" s="75" t="s">
        <v>278</v>
      </c>
      <c r="C160" s="72">
        <v>2013</v>
      </c>
      <c r="D160" s="72"/>
      <c r="E160" s="531">
        <v>4</v>
      </c>
      <c r="F160" s="574">
        <v>0</v>
      </c>
      <c r="G160" s="574">
        <v>0</v>
      </c>
      <c r="H160" s="574">
        <v>1</v>
      </c>
      <c r="I160" s="448">
        <v>0.25</v>
      </c>
      <c r="J160" s="574">
        <v>2</v>
      </c>
      <c r="K160" s="448">
        <v>0.5</v>
      </c>
      <c r="L160" s="574">
        <v>1</v>
      </c>
      <c r="M160" s="448">
        <v>0.25</v>
      </c>
      <c r="N160" s="574" t="s">
        <v>107</v>
      </c>
      <c r="O160" s="574" t="s">
        <v>107</v>
      </c>
      <c r="P160" s="574">
        <v>0</v>
      </c>
      <c r="Q160" s="574">
        <v>0</v>
      </c>
      <c r="R160" s="574">
        <v>0</v>
      </c>
      <c r="S160" s="574">
        <v>0</v>
      </c>
      <c r="T160" s="574">
        <v>0</v>
      </c>
      <c r="U160" s="574">
        <v>0</v>
      </c>
      <c r="V160" s="432">
        <v>4</v>
      </c>
      <c r="X160" s="538"/>
    </row>
    <row r="161" spans="1:24" ht="12.75" customHeight="1" x14ac:dyDescent="0.2">
      <c r="A161" s="400"/>
      <c r="B161" s="58"/>
      <c r="C161" s="72">
        <v>2014</v>
      </c>
      <c r="D161" s="72"/>
      <c r="E161" s="531">
        <v>4</v>
      </c>
      <c r="F161" s="574">
        <v>1</v>
      </c>
      <c r="G161" s="448">
        <v>0.25</v>
      </c>
      <c r="H161" s="574">
        <v>0</v>
      </c>
      <c r="I161" s="574">
        <v>0</v>
      </c>
      <c r="J161" s="574">
        <v>0</v>
      </c>
      <c r="K161" s="574">
        <v>0</v>
      </c>
      <c r="L161" s="574">
        <v>3</v>
      </c>
      <c r="M161" s="448">
        <v>0.75</v>
      </c>
      <c r="N161" s="574" t="s">
        <v>107</v>
      </c>
      <c r="O161" s="574" t="s">
        <v>107</v>
      </c>
      <c r="P161" s="574">
        <v>0</v>
      </c>
      <c r="Q161" s="574">
        <v>0</v>
      </c>
      <c r="R161" s="574">
        <v>0</v>
      </c>
      <c r="S161" s="574">
        <v>0</v>
      </c>
      <c r="T161" s="574">
        <v>0</v>
      </c>
      <c r="U161" s="574">
        <v>0</v>
      </c>
      <c r="V161" s="432">
        <v>0.66666666666666652</v>
      </c>
      <c r="X161" s="538"/>
    </row>
    <row r="162" spans="1:24" ht="12.75" customHeight="1" x14ac:dyDescent="0.2">
      <c r="A162" s="400"/>
      <c r="B162" s="58"/>
      <c r="C162" s="72">
        <v>2015</v>
      </c>
      <c r="D162" s="72"/>
      <c r="E162" s="531">
        <v>0</v>
      </c>
      <c r="F162" s="574">
        <v>0</v>
      </c>
      <c r="G162" s="574">
        <v>0</v>
      </c>
      <c r="H162" s="574">
        <v>0</v>
      </c>
      <c r="I162" s="574">
        <v>0</v>
      </c>
      <c r="J162" s="574">
        <v>0</v>
      </c>
      <c r="K162" s="574">
        <v>0</v>
      </c>
      <c r="L162" s="574">
        <v>0</v>
      </c>
      <c r="M162" s="574">
        <v>0</v>
      </c>
      <c r="N162" s="574" t="s">
        <v>107</v>
      </c>
      <c r="O162" s="574" t="s">
        <v>107</v>
      </c>
      <c r="P162" s="574">
        <v>0</v>
      </c>
      <c r="Q162" s="574">
        <v>0</v>
      </c>
      <c r="R162" s="574">
        <v>0</v>
      </c>
      <c r="S162" s="574">
        <v>0</v>
      </c>
      <c r="T162" s="574">
        <v>0</v>
      </c>
      <c r="U162" s="574">
        <v>0</v>
      </c>
      <c r="V162" s="552" t="s">
        <v>107</v>
      </c>
      <c r="X162" s="538"/>
    </row>
    <row r="163" spans="1:24" ht="12.75" customHeight="1" x14ac:dyDescent="0.2">
      <c r="A163" s="400"/>
      <c r="B163" s="58"/>
      <c r="C163" s="479" t="s">
        <v>260</v>
      </c>
      <c r="D163" s="480"/>
      <c r="E163" s="553">
        <v>27</v>
      </c>
      <c r="F163" s="576" t="s">
        <v>283</v>
      </c>
      <c r="G163" s="576" t="s">
        <v>283</v>
      </c>
      <c r="H163" s="576" t="s">
        <v>283</v>
      </c>
      <c r="I163" s="576" t="s">
        <v>283</v>
      </c>
      <c r="J163" s="576" t="s">
        <v>283</v>
      </c>
      <c r="K163" s="576" t="s">
        <v>283</v>
      </c>
      <c r="L163" s="576" t="s">
        <v>283</v>
      </c>
      <c r="M163" s="576" t="s">
        <v>283</v>
      </c>
      <c r="N163" s="576" t="s">
        <v>283</v>
      </c>
      <c r="O163" s="576" t="s">
        <v>283</v>
      </c>
      <c r="P163" s="576" t="s">
        <v>283</v>
      </c>
      <c r="Q163" s="576" t="s">
        <v>283</v>
      </c>
      <c r="R163" s="576" t="s">
        <v>283</v>
      </c>
      <c r="S163" s="576" t="s">
        <v>283</v>
      </c>
      <c r="T163" s="576" t="s">
        <v>283</v>
      </c>
      <c r="U163" s="576" t="s">
        <v>283</v>
      </c>
      <c r="V163" s="483">
        <v>2.3076923076923078E-2</v>
      </c>
      <c r="X163" s="538"/>
    </row>
    <row r="164" spans="1:24" ht="26.25" customHeight="1" x14ac:dyDescent="0.2">
      <c r="A164" s="400"/>
      <c r="B164" s="58"/>
      <c r="C164" s="72">
        <v>2014</v>
      </c>
      <c r="D164" s="485" t="s">
        <v>7</v>
      </c>
      <c r="E164" s="531">
        <v>4</v>
      </c>
      <c r="F164" s="574">
        <v>1</v>
      </c>
      <c r="G164" s="448">
        <v>0.25</v>
      </c>
      <c r="H164" s="574">
        <v>0</v>
      </c>
      <c r="I164" s="574">
        <v>0</v>
      </c>
      <c r="J164" s="574">
        <v>0</v>
      </c>
      <c r="K164" s="574">
        <v>0</v>
      </c>
      <c r="L164" s="574">
        <v>3</v>
      </c>
      <c r="M164" s="448">
        <v>0.75</v>
      </c>
      <c r="N164" s="574" t="s">
        <v>107</v>
      </c>
      <c r="O164" s="574" t="s">
        <v>107</v>
      </c>
      <c r="P164" s="574">
        <v>0</v>
      </c>
      <c r="Q164" s="574">
        <v>0</v>
      </c>
      <c r="R164" s="574">
        <v>0</v>
      </c>
      <c r="S164" s="574">
        <v>0</v>
      </c>
      <c r="T164" s="574">
        <v>0</v>
      </c>
      <c r="U164" s="574">
        <v>0</v>
      </c>
      <c r="V164" s="556" t="s">
        <v>107</v>
      </c>
      <c r="X164" s="538"/>
    </row>
    <row r="165" spans="1:24" ht="12.75" customHeight="1" x14ac:dyDescent="0.2">
      <c r="A165" s="400"/>
      <c r="B165" s="58"/>
      <c r="D165" s="485" t="s">
        <v>4</v>
      </c>
      <c r="E165" s="531">
        <v>0</v>
      </c>
      <c r="F165" s="574">
        <v>0</v>
      </c>
      <c r="G165" s="574">
        <v>0</v>
      </c>
      <c r="H165" s="574">
        <v>0</v>
      </c>
      <c r="I165" s="574">
        <v>0</v>
      </c>
      <c r="J165" s="574">
        <v>0</v>
      </c>
      <c r="K165" s="574">
        <v>0</v>
      </c>
      <c r="L165" s="574">
        <v>0</v>
      </c>
      <c r="M165" s="574">
        <v>0</v>
      </c>
      <c r="N165" s="574">
        <v>0</v>
      </c>
      <c r="O165" s="574">
        <v>0</v>
      </c>
      <c r="P165" s="574">
        <v>0</v>
      </c>
      <c r="Q165" s="574">
        <v>0</v>
      </c>
      <c r="R165" s="574">
        <v>0</v>
      </c>
      <c r="S165" s="574">
        <v>0</v>
      </c>
      <c r="T165" s="574">
        <v>0</v>
      </c>
      <c r="U165" s="574">
        <v>0</v>
      </c>
      <c r="V165" s="552" t="s">
        <v>107</v>
      </c>
      <c r="X165" s="538"/>
    </row>
    <row r="166" spans="1:24" ht="12.75" customHeight="1" x14ac:dyDescent="0.2">
      <c r="A166" s="400"/>
      <c r="B166" s="58"/>
      <c r="D166" s="485" t="s">
        <v>5</v>
      </c>
      <c r="E166" s="531">
        <v>0</v>
      </c>
      <c r="F166" s="574">
        <v>0</v>
      </c>
      <c r="G166" s="574">
        <v>0</v>
      </c>
      <c r="H166" s="574">
        <v>0</v>
      </c>
      <c r="I166" s="574">
        <v>0</v>
      </c>
      <c r="J166" s="574">
        <v>0</v>
      </c>
      <c r="K166" s="574">
        <v>0</v>
      </c>
      <c r="L166" s="574">
        <v>0</v>
      </c>
      <c r="M166" s="574">
        <v>0</v>
      </c>
      <c r="N166" s="574">
        <v>0</v>
      </c>
      <c r="O166" s="574">
        <v>0</v>
      </c>
      <c r="P166" s="574">
        <v>0</v>
      </c>
      <c r="Q166" s="574">
        <v>0</v>
      </c>
      <c r="R166" s="574">
        <v>0</v>
      </c>
      <c r="S166" s="574">
        <v>0</v>
      </c>
      <c r="T166" s="574">
        <v>0</v>
      </c>
      <c r="U166" s="574">
        <v>0</v>
      </c>
      <c r="V166" s="552" t="s">
        <v>107</v>
      </c>
      <c r="X166" s="538"/>
    </row>
    <row r="167" spans="1:24" ht="12.75" customHeight="1" x14ac:dyDescent="0.2">
      <c r="A167" s="400"/>
      <c r="B167" s="58"/>
      <c r="D167" s="485" t="s">
        <v>6</v>
      </c>
      <c r="E167" s="531">
        <v>0</v>
      </c>
      <c r="F167" s="574">
        <v>0</v>
      </c>
      <c r="G167" s="574">
        <v>0</v>
      </c>
      <c r="H167" s="574">
        <v>0</v>
      </c>
      <c r="I167" s="574">
        <v>0</v>
      </c>
      <c r="J167" s="574">
        <v>0</v>
      </c>
      <c r="K167" s="574">
        <v>0</v>
      </c>
      <c r="L167" s="574">
        <v>0</v>
      </c>
      <c r="M167" s="574">
        <v>0</v>
      </c>
      <c r="N167" s="574">
        <v>0</v>
      </c>
      <c r="O167" s="574">
        <v>0</v>
      </c>
      <c r="P167" s="574">
        <v>0</v>
      </c>
      <c r="Q167" s="574">
        <v>0</v>
      </c>
      <c r="R167" s="574">
        <v>0</v>
      </c>
      <c r="S167" s="574">
        <v>0</v>
      </c>
      <c r="T167" s="574">
        <v>0</v>
      </c>
      <c r="U167" s="574">
        <v>0</v>
      </c>
      <c r="V167" s="552" t="s">
        <v>107</v>
      </c>
      <c r="X167" s="538"/>
    </row>
    <row r="168" spans="1:24" ht="26.25" customHeight="1" x14ac:dyDescent="0.2">
      <c r="A168" s="400"/>
      <c r="B168" s="58"/>
      <c r="C168" s="405">
        <v>2015</v>
      </c>
      <c r="D168" s="485" t="s">
        <v>7</v>
      </c>
      <c r="E168" s="531">
        <v>0</v>
      </c>
      <c r="F168" s="574">
        <v>0</v>
      </c>
      <c r="G168" s="574">
        <v>0</v>
      </c>
      <c r="H168" s="574">
        <v>0</v>
      </c>
      <c r="I168" s="574">
        <v>0</v>
      </c>
      <c r="J168" s="574">
        <v>0</v>
      </c>
      <c r="K168" s="574">
        <v>0</v>
      </c>
      <c r="L168" s="574">
        <v>0</v>
      </c>
      <c r="M168" s="574">
        <v>0</v>
      </c>
      <c r="N168" s="574">
        <v>0</v>
      </c>
      <c r="O168" s="574">
        <v>0</v>
      </c>
      <c r="P168" s="574">
        <v>0</v>
      </c>
      <c r="Q168" s="574">
        <v>0</v>
      </c>
      <c r="R168" s="574">
        <v>0</v>
      </c>
      <c r="S168" s="574">
        <v>0</v>
      </c>
      <c r="T168" s="574">
        <v>0</v>
      </c>
      <c r="U168" s="574">
        <v>0</v>
      </c>
      <c r="V168" s="552" t="s">
        <v>107</v>
      </c>
      <c r="X168" s="538"/>
    </row>
    <row r="169" spans="1:24" ht="12.75" customHeight="1" x14ac:dyDescent="0.2">
      <c r="A169" s="58"/>
      <c r="B169" s="58"/>
      <c r="D169" s="485" t="s">
        <v>4</v>
      </c>
      <c r="E169" s="531">
        <v>0</v>
      </c>
      <c r="F169" s="574">
        <v>0</v>
      </c>
      <c r="G169" s="574">
        <v>0</v>
      </c>
      <c r="H169" s="574">
        <v>0</v>
      </c>
      <c r="I169" s="574">
        <v>0</v>
      </c>
      <c r="J169" s="574">
        <v>0</v>
      </c>
      <c r="K169" s="574">
        <v>0</v>
      </c>
      <c r="L169" s="574">
        <v>0</v>
      </c>
      <c r="M169" s="574">
        <v>0</v>
      </c>
      <c r="N169" s="574">
        <v>0</v>
      </c>
      <c r="O169" s="574">
        <v>0</v>
      </c>
      <c r="P169" s="574">
        <v>0</v>
      </c>
      <c r="Q169" s="574">
        <v>0</v>
      </c>
      <c r="R169" s="574">
        <v>0</v>
      </c>
      <c r="S169" s="574">
        <v>0</v>
      </c>
      <c r="T169" s="574">
        <v>0</v>
      </c>
      <c r="U169" s="574">
        <v>0</v>
      </c>
      <c r="V169" s="552" t="s">
        <v>107</v>
      </c>
      <c r="X169" s="538"/>
    </row>
    <row r="170" spans="1:24" ht="12.75" customHeight="1" x14ac:dyDescent="0.2">
      <c r="A170" s="58"/>
      <c r="B170" s="58"/>
      <c r="D170" s="446" t="s">
        <v>261</v>
      </c>
      <c r="E170" s="531">
        <v>0</v>
      </c>
      <c r="F170" s="574">
        <v>0</v>
      </c>
      <c r="G170" s="574">
        <v>0</v>
      </c>
      <c r="H170" s="574">
        <v>0</v>
      </c>
      <c r="I170" s="574">
        <v>0</v>
      </c>
      <c r="J170" s="574">
        <v>0</v>
      </c>
      <c r="K170" s="574">
        <v>0</v>
      </c>
      <c r="L170" s="574">
        <v>0</v>
      </c>
      <c r="M170" s="574">
        <v>0</v>
      </c>
      <c r="N170" s="574">
        <v>0</v>
      </c>
      <c r="O170" s="574">
        <v>0</v>
      </c>
      <c r="P170" s="574">
        <v>0</v>
      </c>
      <c r="Q170" s="574">
        <v>0</v>
      </c>
      <c r="R170" s="574">
        <v>0</v>
      </c>
      <c r="S170" s="574">
        <v>0</v>
      </c>
      <c r="T170" s="574">
        <v>0</v>
      </c>
      <c r="U170" s="574">
        <v>0</v>
      </c>
      <c r="V170" s="552" t="s">
        <v>107</v>
      </c>
      <c r="X170" s="538"/>
    </row>
    <row r="171" spans="1:24" s="58" customFormat="1" ht="12.75" customHeight="1" x14ac:dyDescent="0.2">
      <c r="C171" s="52"/>
      <c r="D171" s="446" t="s">
        <v>262</v>
      </c>
      <c r="E171" s="531">
        <v>0</v>
      </c>
      <c r="F171" s="574">
        <v>0</v>
      </c>
      <c r="G171" s="574">
        <v>0</v>
      </c>
      <c r="H171" s="574">
        <v>0</v>
      </c>
      <c r="I171" s="574">
        <v>0</v>
      </c>
      <c r="J171" s="574">
        <v>0</v>
      </c>
      <c r="K171" s="574">
        <v>0</v>
      </c>
      <c r="L171" s="574">
        <v>0</v>
      </c>
      <c r="M171" s="574">
        <v>0</v>
      </c>
      <c r="N171" s="574">
        <v>0</v>
      </c>
      <c r="O171" s="574">
        <v>0</v>
      </c>
      <c r="P171" s="574">
        <v>0</v>
      </c>
      <c r="Q171" s="574">
        <v>0</v>
      </c>
      <c r="R171" s="574">
        <v>0</v>
      </c>
      <c r="S171" s="574">
        <v>0</v>
      </c>
      <c r="T171" s="574">
        <v>0</v>
      </c>
      <c r="U171" s="574">
        <v>0</v>
      </c>
      <c r="V171" s="552" t="s">
        <v>107</v>
      </c>
      <c r="X171" s="557"/>
    </row>
    <row r="172" spans="1:24" ht="26.25" customHeight="1" x14ac:dyDescent="0.2">
      <c r="A172" s="58"/>
      <c r="B172" s="58"/>
      <c r="C172" s="405">
        <v>2016</v>
      </c>
      <c r="D172" s="446" t="s">
        <v>25</v>
      </c>
      <c r="E172" s="531">
        <v>0</v>
      </c>
      <c r="F172" s="575">
        <v>0</v>
      </c>
      <c r="G172" s="575">
        <v>0</v>
      </c>
      <c r="H172" s="575">
        <v>0</v>
      </c>
      <c r="I172" s="575">
        <v>0</v>
      </c>
      <c r="J172" s="575">
        <v>0</v>
      </c>
      <c r="K172" s="575">
        <v>0</v>
      </c>
      <c r="L172" s="575">
        <v>0</v>
      </c>
      <c r="M172" s="575">
        <v>0</v>
      </c>
      <c r="N172" s="575">
        <v>0</v>
      </c>
      <c r="O172" s="575">
        <v>0</v>
      </c>
      <c r="P172" s="575">
        <v>0</v>
      </c>
      <c r="Q172" s="575">
        <v>0</v>
      </c>
      <c r="R172" s="575">
        <v>0</v>
      </c>
      <c r="S172" s="575">
        <v>0</v>
      </c>
      <c r="T172" s="575">
        <v>0</v>
      </c>
      <c r="U172" s="575">
        <v>0</v>
      </c>
      <c r="V172" s="552" t="s">
        <v>107</v>
      </c>
      <c r="X172" s="525"/>
    </row>
    <row r="173" spans="1:24" ht="12.75" customHeight="1" x14ac:dyDescent="0.2">
      <c r="A173" s="58"/>
      <c r="B173" s="58"/>
      <c r="D173" s="446" t="s">
        <v>73</v>
      </c>
      <c r="E173" s="531">
        <v>0</v>
      </c>
      <c r="F173" s="575">
        <v>0</v>
      </c>
      <c r="G173" s="575">
        <v>0</v>
      </c>
      <c r="H173" s="575">
        <v>0</v>
      </c>
      <c r="I173" s="575">
        <v>0</v>
      </c>
      <c r="J173" s="575">
        <v>0</v>
      </c>
      <c r="K173" s="575">
        <v>0</v>
      </c>
      <c r="L173" s="575">
        <v>0</v>
      </c>
      <c r="M173" s="575">
        <v>0</v>
      </c>
      <c r="N173" s="575">
        <v>0</v>
      </c>
      <c r="O173" s="575">
        <v>0</v>
      </c>
      <c r="P173" s="575">
        <v>0</v>
      </c>
      <c r="Q173" s="575">
        <v>0</v>
      </c>
      <c r="R173" s="575">
        <v>0</v>
      </c>
      <c r="S173" s="575">
        <v>0</v>
      </c>
      <c r="T173" s="575">
        <v>0</v>
      </c>
      <c r="U173" s="575">
        <v>0</v>
      </c>
      <c r="V173" s="552" t="s">
        <v>107</v>
      </c>
      <c r="X173" s="525"/>
    </row>
    <row r="174" spans="1:24" ht="12.75" customHeight="1" x14ac:dyDescent="0.2">
      <c r="A174" s="58"/>
      <c r="B174" s="58"/>
      <c r="D174" s="446" t="s">
        <v>261</v>
      </c>
      <c r="E174" s="531">
        <v>0</v>
      </c>
      <c r="F174" s="575">
        <v>0</v>
      </c>
      <c r="G174" s="575">
        <v>0</v>
      </c>
      <c r="H174" s="575">
        <v>0</v>
      </c>
      <c r="I174" s="575">
        <v>0</v>
      </c>
      <c r="J174" s="575">
        <v>0</v>
      </c>
      <c r="K174" s="575">
        <v>0</v>
      </c>
      <c r="L174" s="575">
        <v>0</v>
      </c>
      <c r="M174" s="575">
        <v>0</v>
      </c>
      <c r="N174" s="575">
        <v>0</v>
      </c>
      <c r="O174" s="575">
        <v>0</v>
      </c>
      <c r="P174" s="575">
        <v>0</v>
      </c>
      <c r="Q174" s="575">
        <v>0</v>
      </c>
      <c r="R174" s="575">
        <v>0</v>
      </c>
      <c r="S174" s="575">
        <v>0</v>
      </c>
      <c r="T174" s="575">
        <v>0</v>
      </c>
      <c r="U174" s="575">
        <v>0</v>
      </c>
      <c r="V174" s="448" t="s">
        <v>107</v>
      </c>
      <c r="X174" s="525"/>
    </row>
    <row r="175" spans="1:24" ht="12.75" customHeight="1" x14ac:dyDescent="0.2">
      <c r="A175" s="58"/>
      <c r="B175" s="453" t="s">
        <v>263</v>
      </c>
      <c r="C175" s="487"/>
      <c r="D175" s="488" t="s">
        <v>264</v>
      </c>
      <c r="E175" s="489">
        <v>27</v>
      </c>
      <c r="F175" s="490" t="s">
        <v>283</v>
      </c>
      <c r="G175" s="490" t="s">
        <v>283</v>
      </c>
      <c r="H175" s="490" t="s">
        <v>283</v>
      </c>
      <c r="I175" s="490" t="s">
        <v>283</v>
      </c>
      <c r="J175" s="490" t="s">
        <v>283</v>
      </c>
      <c r="K175" s="490" t="s">
        <v>283</v>
      </c>
      <c r="L175" s="490" t="s">
        <v>283</v>
      </c>
      <c r="M175" s="490" t="s">
        <v>283</v>
      </c>
      <c r="N175" s="490" t="s">
        <v>283</v>
      </c>
      <c r="O175" s="490" t="s">
        <v>283</v>
      </c>
      <c r="P175" s="490" t="s">
        <v>283</v>
      </c>
      <c r="Q175" s="490" t="s">
        <v>283</v>
      </c>
      <c r="R175" s="490" t="s">
        <v>283</v>
      </c>
      <c r="S175" s="490" t="s">
        <v>283</v>
      </c>
      <c r="T175" s="490" t="s">
        <v>283</v>
      </c>
      <c r="U175" s="490" t="s">
        <v>283</v>
      </c>
      <c r="V175" s="491">
        <v>2.3096663815226688E-2</v>
      </c>
      <c r="X175" s="525"/>
    </row>
    <row r="176" spans="1:24" ht="26.25" customHeight="1" x14ac:dyDescent="0.2">
      <c r="A176" s="149"/>
      <c r="B176" s="558"/>
      <c r="C176" s="503">
        <v>2017</v>
      </c>
      <c r="D176" s="457" t="s">
        <v>265</v>
      </c>
      <c r="E176" s="458">
        <v>20</v>
      </c>
      <c r="F176" s="571">
        <v>6</v>
      </c>
      <c r="G176" s="460">
        <v>0.3</v>
      </c>
      <c r="H176" s="571">
        <v>2</v>
      </c>
      <c r="I176" s="460">
        <v>0.1</v>
      </c>
      <c r="J176" s="571">
        <v>6</v>
      </c>
      <c r="K176" s="460">
        <v>0.3</v>
      </c>
      <c r="L176" s="571">
        <v>3</v>
      </c>
      <c r="M176" s="460">
        <v>0.15</v>
      </c>
      <c r="N176" s="571">
        <v>2</v>
      </c>
      <c r="O176" s="460">
        <v>0.1</v>
      </c>
      <c r="P176" s="571">
        <v>0</v>
      </c>
      <c r="Q176" s="571">
        <v>0</v>
      </c>
      <c r="R176" s="571">
        <v>1</v>
      </c>
      <c r="S176" s="460">
        <v>0.05</v>
      </c>
      <c r="T176" s="571">
        <v>0</v>
      </c>
      <c r="U176" s="571">
        <v>0</v>
      </c>
      <c r="V176" s="460">
        <v>1.2084592145015106E-2</v>
      </c>
      <c r="X176" s="525"/>
    </row>
    <row r="177" spans="1:24" ht="26.25" customHeight="1" x14ac:dyDescent="0.2">
      <c r="A177" s="75" t="s">
        <v>280</v>
      </c>
      <c r="B177" s="75" t="s">
        <v>35</v>
      </c>
      <c r="C177" s="72">
        <v>2013</v>
      </c>
      <c r="D177" s="72"/>
      <c r="E177" s="531">
        <v>919</v>
      </c>
      <c r="F177" s="574">
        <v>105</v>
      </c>
      <c r="G177" s="448">
        <v>0.11425462459194777</v>
      </c>
      <c r="H177" s="574">
        <v>25</v>
      </c>
      <c r="I177" s="448">
        <v>2.720348204570185E-2</v>
      </c>
      <c r="J177" s="574">
        <v>101</v>
      </c>
      <c r="K177" s="448">
        <v>0.10990206746463548</v>
      </c>
      <c r="L177" s="574">
        <v>604</v>
      </c>
      <c r="M177" s="448">
        <v>0.65723612622415672</v>
      </c>
      <c r="N177" s="574" t="s">
        <v>107</v>
      </c>
      <c r="O177" s="574" t="s">
        <v>107</v>
      </c>
      <c r="P177" s="574">
        <v>11</v>
      </c>
      <c r="Q177" s="448">
        <v>1.1969532100108813E-2</v>
      </c>
      <c r="R177" s="574">
        <v>35</v>
      </c>
      <c r="S177" s="448">
        <v>3.8084874863982592E-2</v>
      </c>
      <c r="T177" s="574">
        <v>38</v>
      </c>
      <c r="U177" s="448">
        <v>4.1349292709466814E-2</v>
      </c>
      <c r="V177" s="448">
        <v>7.4274630243271633E-2</v>
      </c>
      <c r="X177" s="525"/>
    </row>
    <row r="178" spans="1:24" ht="12.75" customHeight="1" x14ac:dyDescent="0.2">
      <c r="A178" s="56"/>
      <c r="B178" s="58"/>
      <c r="C178" s="72">
        <v>2014</v>
      </c>
      <c r="D178" s="72"/>
      <c r="E178" s="531">
        <v>487</v>
      </c>
      <c r="F178" s="574">
        <v>46</v>
      </c>
      <c r="G178" s="448">
        <v>9.4455852156057493E-2</v>
      </c>
      <c r="H178" s="574">
        <v>30</v>
      </c>
      <c r="I178" s="448">
        <v>6.1601642710472276E-2</v>
      </c>
      <c r="J178" s="574">
        <v>134</v>
      </c>
      <c r="K178" s="448">
        <v>0.27515400410677621</v>
      </c>
      <c r="L178" s="574">
        <v>242</v>
      </c>
      <c r="M178" s="448">
        <v>0.49691991786447637</v>
      </c>
      <c r="N178" s="574" t="s">
        <v>107</v>
      </c>
      <c r="O178" s="574" t="s">
        <v>107</v>
      </c>
      <c r="P178" s="574">
        <v>13</v>
      </c>
      <c r="Q178" s="448">
        <v>2.6694045174537988E-2</v>
      </c>
      <c r="R178" s="574">
        <v>10</v>
      </c>
      <c r="S178" s="448">
        <v>2.0533880903490759E-2</v>
      </c>
      <c r="T178" s="574">
        <v>12</v>
      </c>
      <c r="U178" s="448">
        <v>2.4640657084188913E-2</v>
      </c>
      <c r="V178" s="552">
        <v>3.9449169704333736E-2</v>
      </c>
      <c r="X178" s="525"/>
    </row>
    <row r="179" spans="1:24" ht="12.75" customHeight="1" x14ac:dyDescent="0.2">
      <c r="A179" s="56"/>
      <c r="B179" s="58"/>
      <c r="C179" s="72">
        <v>2015</v>
      </c>
      <c r="D179" s="72"/>
      <c r="E179" s="531">
        <v>315</v>
      </c>
      <c r="F179" s="574">
        <v>23</v>
      </c>
      <c r="G179" s="448">
        <v>7.301587301587302E-2</v>
      </c>
      <c r="H179" s="574">
        <v>37</v>
      </c>
      <c r="I179" s="448">
        <v>0.11746031746031746</v>
      </c>
      <c r="J179" s="574">
        <v>71</v>
      </c>
      <c r="K179" s="448">
        <v>0.2253968253968254</v>
      </c>
      <c r="L179" s="574">
        <v>156</v>
      </c>
      <c r="M179" s="448">
        <v>0.49523809523809526</v>
      </c>
      <c r="N179" s="574" t="s">
        <v>107</v>
      </c>
      <c r="O179" s="574" t="s">
        <v>107</v>
      </c>
      <c r="P179" s="574">
        <v>5</v>
      </c>
      <c r="Q179" s="448">
        <v>1.5873015873015872E-2</v>
      </c>
      <c r="R179" s="574">
        <v>17</v>
      </c>
      <c r="S179" s="448">
        <v>5.3968253968253971E-2</v>
      </c>
      <c r="T179" s="574">
        <v>6</v>
      </c>
      <c r="U179" s="448">
        <v>1.9047619047619049E-2</v>
      </c>
      <c r="V179" s="552">
        <v>2.503576537911302E-2</v>
      </c>
      <c r="X179" s="525"/>
    </row>
    <row r="180" spans="1:24" ht="12.75" customHeight="1" x14ac:dyDescent="0.2">
      <c r="A180" s="56"/>
      <c r="B180" s="58"/>
      <c r="C180" s="479" t="s">
        <v>260</v>
      </c>
      <c r="D180" s="480"/>
      <c r="E180" s="553">
        <v>343</v>
      </c>
      <c r="F180" s="576" t="s">
        <v>283</v>
      </c>
      <c r="G180" s="576" t="s">
        <v>283</v>
      </c>
      <c r="H180" s="576" t="s">
        <v>283</v>
      </c>
      <c r="I180" s="576" t="s">
        <v>283</v>
      </c>
      <c r="J180" s="576" t="s">
        <v>283</v>
      </c>
      <c r="K180" s="576" t="s">
        <v>283</v>
      </c>
      <c r="L180" s="576" t="s">
        <v>283</v>
      </c>
      <c r="M180" s="576" t="s">
        <v>283</v>
      </c>
      <c r="N180" s="576" t="s">
        <v>283</v>
      </c>
      <c r="O180" s="576" t="s">
        <v>283</v>
      </c>
      <c r="P180" s="576" t="s">
        <v>283</v>
      </c>
      <c r="Q180" s="576" t="s">
        <v>283</v>
      </c>
      <c r="R180" s="576" t="s">
        <v>283</v>
      </c>
      <c r="S180" s="576" t="s">
        <v>283</v>
      </c>
      <c r="T180" s="576" t="s">
        <v>283</v>
      </c>
      <c r="U180" s="576" t="s">
        <v>283</v>
      </c>
      <c r="V180" s="483">
        <v>2.476355497797993E-2</v>
      </c>
      <c r="X180" s="525"/>
    </row>
    <row r="181" spans="1:24" ht="26.25" customHeight="1" x14ac:dyDescent="0.2">
      <c r="A181" s="56"/>
      <c r="B181" s="58"/>
      <c r="C181" s="72">
        <v>2014</v>
      </c>
      <c r="D181" s="485" t="s">
        <v>7</v>
      </c>
      <c r="E181" s="531">
        <v>152</v>
      </c>
      <c r="F181" s="574">
        <v>18</v>
      </c>
      <c r="G181" s="448">
        <v>0.11842105263157894</v>
      </c>
      <c r="H181" s="574">
        <v>9</v>
      </c>
      <c r="I181" s="448">
        <v>5.921052631578947E-2</v>
      </c>
      <c r="J181" s="574">
        <v>48</v>
      </c>
      <c r="K181" s="448">
        <v>0.31578947368421051</v>
      </c>
      <c r="L181" s="574">
        <v>71</v>
      </c>
      <c r="M181" s="448">
        <v>0.46710526315789475</v>
      </c>
      <c r="N181" s="574" t="s">
        <v>107</v>
      </c>
      <c r="O181" s="574" t="s">
        <v>107</v>
      </c>
      <c r="P181" s="574">
        <v>1</v>
      </c>
      <c r="Q181" s="448">
        <v>6.5789473684210523E-3</v>
      </c>
      <c r="R181" s="574">
        <v>0</v>
      </c>
      <c r="S181" s="574">
        <v>0</v>
      </c>
      <c r="T181" s="574">
        <v>5</v>
      </c>
      <c r="U181" s="448">
        <v>3.2894736842105261E-2</v>
      </c>
      <c r="V181" s="552">
        <v>4.2553191489361701E-2</v>
      </c>
      <c r="X181" s="525"/>
    </row>
    <row r="182" spans="1:24" ht="12.75" customHeight="1" x14ac:dyDescent="0.2">
      <c r="A182" s="56"/>
      <c r="B182" s="58"/>
      <c r="D182" s="485" t="s">
        <v>4</v>
      </c>
      <c r="E182" s="531">
        <v>113</v>
      </c>
      <c r="F182" s="574">
        <v>10</v>
      </c>
      <c r="G182" s="448">
        <v>8.8495575221238937E-2</v>
      </c>
      <c r="H182" s="574">
        <v>6</v>
      </c>
      <c r="I182" s="448">
        <v>5.3097345132743362E-2</v>
      </c>
      <c r="J182" s="574">
        <v>36</v>
      </c>
      <c r="K182" s="448">
        <v>0.31858407079646017</v>
      </c>
      <c r="L182" s="574">
        <v>49</v>
      </c>
      <c r="M182" s="448">
        <v>0.4336283185840708</v>
      </c>
      <c r="N182" s="574" t="s">
        <v>107</v>
      </c>
      <c r="O182" s="574" t="s">
        <v>107</v>
      </c>
      <c r="P182" s="574">
        <v>3</v>
      </c>
      <c r="Q182" s="448">
        <v>2.6548672566371681E-2</v>
      </c>
      <c r="R182" s="574">
        <v>7</v>
      </c>
      <c r="S182" s="448">
        <v>6.1946902654867256E-2</v>
      </c>
      <c r="T182" s="574">
        <v>2</v>
      </c>
      <c r="U182" s="448">
        <v>1.7699115044247787E-2</v>
      </c>
      <c r="V182" s="552">
        <v>3.742961245445512E-2</v>
      </c>
      <c r="X182" s="525"/>
    </row>
    <row r="183" spans="1:24" ht="12.75" customHeight="1" x14ac:dyDescent="0.2">
      <c r="A183" s="56"/>
      <c r="B183" s="58"/>
      <c r="D183" s="485" t="s">
        <v>5</v>
      </c>
      <c r="E183" s="531">
        <v>112</v>
      </c>
      <c r="F183" s="574">
        <v>7</v>
      </c>
      <c r="G183" s="448">
        <v>6.25E-2</v>
      </c>
      <c r="H183" s="574">
        <v>7</v>
      </c>
      <c r="I183" s="448">
        <v>6.25E-2</v>
      </c>
      <c r="J183" s="574">
        <v>27</v>
      </c>
      <c r="K183" s="448">
        <v>0.24107142857142858</v>
      </c>
      <c r="L183" s="574">
        <v>61</v>
      </c>
      <c r="M183" s="448">
        <v>0.5446428571428571</v>
      </c>
      <c r="N183" s="574" t="s">
        <v>107</v>
      </c>
      <c r="O183" s="574" t="s">
        <v>107</v>
      </c>
      <c r="P183" s="574">
        <v>6</v>
      </c>
      <c r="Q183" s="448">
        <v>5.3571428571428568E-2</v>
      </c>
      <c r="R183" s="574">
        <v>1</v>
      </c>
      <c r="S183" s="448">
        <v>8.9285714285714281E-3</v>
      </c>
      <c r="T183" s="574">
        <v>3</v>
      </c>
      <c r="U183" s="448">
        <v>2.6785714285714284E-2</v>
      </c>
      <c r="V183" s="552">
        <v>3.8929440389294405E-2</v>
      </c>
      <c r="X183" s="525"/>
    </row>
    <row r="184" spans="1:24" ht="12.75" customHeight="1" x14ac:dyDescent="0.2">
      <c r="A184" s="56"/>
      <c r="B184" s="58"/>
      <c r="D184" s="485" t="s">
        <v>6</v>
      </c>
      <c r="E184" s="531">
        <v>110</v>
      </c>
      <c r="F184" s="574">
        <v>11</v>
      </c>
      <c r="G184" s="448">
        <v>0.1</v>
      </c>
      <c r="H184" s="574">
        <v>8</v>
      </c>
      <c r="I184" s="448">
        <v>7.2727272727272724E-2</v>
      </c>
      <c r="J184" s="574">
        <v>23</v>
      </c>
      <c r="K184" s="448">
        <v>0.20909090909090908</v>
      </c>
      <c r="L184" s="574">
        <v>61</v>
      </c>
      <c r="M184" s="448">
        <v>0.55454545454545456</v>
      </c>
      <c r="N184" s="574" t="s">
        <v>107</v>
      </c>
      <c r="O184" s="574" t="s">
        <v>107</v>
      </c>
      <c r="P184" s="574">
        <v>3</v>
      </c>
      <c r="Q184" s="448">
        <v>2.7272727272727271E-2</v>
      </c>
      <c r="R184" s="574">
        <v>2</v>
      </c>
      <c r="S184" s="448">
        <v>1.8181818181818181E-2</v>
      </c>
      <c r="T184" s="574">
        <v>2</v>
      </c>
      <c r="U184" s="448">
        <v>1.8181818181818181E-2</v>
      </c>
      <c r="V184" s="552">
        <v>3.8234271810914149E-2</v>
      </c>
      <c r="X184" s="525"/>
    </row>
    <row r="185" spans="1:24" s="58" customFormat="1" ht="26.25" customHeight="1" x14ac:dyDescent="0.2">
      <c r="A185" s="56"/>
      <c r="C185" s="405">
        <v>2015</v>
      </c>
      <c r="D185" s="446" t="s">
        <v>25</v>
      </c>
      <c r="E185" s="531">
        <v>104</v>
      </c>
      <c r="F185" s="574">
        <v>7</v>
      </c>
      <c r="G185" s="448">
        <v>6.7307692307692304E-2</v>
      </c>
      <c r="H185" s="574">
        <v>9</v>
      </c>
      <c r="I185" s="448">
        <v>8.6538461538461536E-2</v>
      </c>
      <c r="J185" s="574">
        <v>17</v>
      </c>
      <c r="K185" s="448">
        <v>0.16346153846153846</v>
      </c>
      <c r="L185" s="574">
        <v>66</v>
      </c>
      <c r="M185" s="448">
        <v>0.63461538461538458</v>
      </c>
      <c r="N185" s="574" t="s">
        <v>107</v>
      </c>
      <c r="O185" s="574" t="s">
        <v>107</v>
      </c>
      <c r="P185" s="574">
        <v>4</v>
      </c>
      <c r="Q185" s="448">
        <v>3.8461538461538464E-2</v>
      </c>
      <c r="R185" s="574">
        <v>1</v>
      </c>
      <c r="S185" s="448">
        <v>9.6153846153846159E-3</v>
      </c>
      <c r="T185" s="574">
        <v>0</v>
      </c>
      <c r="U185" s="574">
        <v>0</v>
      </c>
      <c r="V185" s="552">
        <v>3.2900980702309394E-2</v>
      </c>
      <c r="W185" s="52"/>
      <c r="X185" s="559"/>
    </row>
    <row r="186" spans="1:24" s="58" customFormat="1" ht="12.75" customHeight="1" x14ac:dyDescent="0.2">
      <c r="A186" s="56"/>
      <c r="C186" s="52"/>
      <c r="D186" s="446" t="s">
        <v>73</v>
      </c>
      <c r="E186" s="531">
        <v>80</v>
      </c>
      <c r="F186" s="574">
        <v>5</v>
      </c>
      <c r="G186" s="448">
        <v>6.25E-2</v>
      </c>
      <c r="H186" s="574">
        <v>8</v>
      </c>
      <c r="I186" s="448">
        <v>0.1</v>
      </c>
      <c r="J186" s="574">
        <v>19</v>
      </c>
      <c r="K186" s="448">
        <v>0.23749999999999999</v>
      </c>
      <c r="L186" s="574">
        <v>41</v>
      </c>
      <c r="M186" s="448">
        <v>0.51249999999999996</v>
      </c>
      <c r="N186" s="574" t="s">
        <v>107</v>
      </c>
      <c r="O186" s="574" t="s">
        <v>107</v>
      </c>
      <c r="P186" s="574">
        <v>1</v>
      </c>
      <c r="Q186" s="448">
        <v>1.2500000000000001E-2</v>
      </c>
      <c r="R186" s="574">
        <v>3</v>
      </c>
      <c r="S186" s="448">
        <v>3.7499999999999999E-2</v>
      </c>
      <c r="T186" s="574">
        <v>3</v>
      </c>
      <c r="U186" s="448">
        <v>3.7499999999999999E-2</v>
      </c>
      <c r="V186" s="552">
        <v>2.4852438645542093E-2</v>
      </c>
      <c r="W186" s="52"/>
      <c r="X186" s="559"/>
    </row>
    <row r="187" spans="1:24" s="58" customFormat="1" ht="12.75" customHeight="1" x14ac:dyDescent="0.2">
      <c r="A187" s="56"/>
      <c r="C187" s="52"/>
      <c r="D187" s="446" t="s">
        <v>261</v>
      </c>
      <c r="E187" s="531">
        <v>72</v>
      </c>
      <c r="F187" s="574">
        <v>4</v>
      </c>
      <c r="G187" s="448">
        <v>5.5555555555555552E-2</v>
      </c>
      <c r="H187" s="574">
        <v>12</v>
      </c>
      <c r="I187" s="448">
        <v>0.16666666666666666</v>
      </c>
      <c r="J187" s="574">
        <v>20</v>
      </c>
      <c r="K187" s="448">
        <v>0.27777777777777779</v>
      </c>
      <c r="L187" s="574">
        <v>28</v>
      </c>
      <c r="M187" s="448">
        <v>0.3888888888888889</v>
      </c>
      <c r="N187" s="574" t="s">
        <v>107</v>
      </c>
      <c r="O187" s="574" t="s">
        <v>107</v>
      </c>
      <c r="P187" s="574">
        <v>0</v>
      </c>
      <c r="Q187" s="574">
        <v>0</v>
      </c>
      <c r="R187" s="574">
        <v>6</v>
      </c>
      <c r="S187" s="448">
        <v>8.3333333333333329E-2</v>
      </c>
      <c r="T187" s="574">
        <v>2</v>
      </c>
      <c r="U187" s="448">
        <v>2.7777777777777776E-2</v>
      </c>
      <c r="V187" s="552">
        <v>2.187784867821331E-2</v>
      </c>
      <c r="W187" s="52"/>
      <c r="X187" s="559"/>
    </row>
    <row r="188" spans="1:24" s="58" customFormat="1" ht="12.75" customHeight="1" x14ac:dyDescent="0.2">
      <c r="A188" s="56"/>
      <c r="C188" s="52"/>
      <c r="D188" s="446" t="s">
        <v>262</v>
      </c>
      <c r="E188" s="531">
        <v>59</v>
      </c>
      <c r="F188" s="574">
        <v>7</v>
      </c>
      <c r="G188" s="448">
        <v>0.11864406779661017</v>
      </c>
      <c r="H188" s="574">
        <v>8</v>
      </c>
      <c r="I188" s="448">
        <v>0.13559322033898305</v>
      </c>
      <c r="J188" s="574">
        <v>15</v>
      </c>
      <c r="K188" s="448">
        <v>0.25423728813559321</v>
      </c>
      <c r="L188" s="574">
        <v>21</v>
      </c>
      <c r="M188" s="448">
        <v>0.3559322033898305</v>
      </c>
      <c r="N188" s="574" t="s">
        <v>107</v>
      </c>
      <c r="O188" s="574" t="s">
        <v>107</v>
      </c>
      <c r="P188" s="574">
        <v>0</v>
      </c>
      <c r="Q188" s="574">
        <v>0</v>
      </c>
      <c r="R188" s="574">
        <v>7</v>
      </c>
      <c r="S188" s="448">
        <v>0.11864406779661017</v>
      </c>
      <c r="T188" s="574">
        <v>1</v>
      </c>
      <c r="U188" s="448">
        <v>1.6949152542372881E-2</v>
      </c>
      <c r="V188" s="552">
        <v>2.0267949158364818E-2</v>
      </c>
      <c r="W188" s="52"/>
      <c r="X188" s="559"/>
    </row>
    <row r="189" spans="1:24" ht="26.25" customHeight="1" x14ac:dyDescent="0.2">
      <c r="A189" s="56"/>
      <c r="B189" s="58"/>
      <c r="C189" s="405">
        <v>2016</v>
      </c>
      <c r="D189" s="446" t="s">
        <v>25</v>
      </c>
      <c r="E189" s="531">
        <v>71</v>
      </c>
      <c r="F189" s="574">
        <v>6</v>
      </c>
      <c r="G189" s="448">
        <v>8.4507042253521125E-2</v>
      </c>
      <c r="H189" s="574">
        <v>7</v>
      </c>
      <c r="I189" s="448">
        <v>9.8591549295774641E-2</v>
      </c>
      <c r="J189" s="574">
        <v>23</v>
      </c>
      <c r="K189" s="448">
        <v>0.323943661971831</v>
      </c>
      <c r="L189" s="574">
        <v>23</v>
      </c>
      <c r="M189" s="448">
        <v>0.323943661971831</v>
      </c>
      <c r="N189" s="574" t="s">
        <v>107</v>
      </c>
      <c r="O189" s="574" t="s">
        <v>107</v>
      </c>
      <c r="P189" s="574">
        <v>2</v>
      </c>
      <c r="Q189" s="448">
        <v>2.8169014084507043E-2</v>
      </c>
      <c r="R189" s="574">
        <v>10</v>
      </c>
      <c r="S189" s="448">
        <v>0.14084507042253522</v>
      </c>
      <c r="T189" s="574">
        <v>0</v>
      </c>
      <c r="U189" s="574">
        <v>0</v>
      </c>
      <c r="V189" s="552">
        <v>2.1739130434782608E-2</v>
      </c>
      <c r="X189" s="525"/>
    </row>
    <row r="190" spans="1:24" ht="12.75" customHeight="1" x14ac:dyDescent="0.2">
      <c r="A190" s="56"/>
      <c r="B190" s="392"/>
      <c r="D190" s="446" t="s">
        <v>73</v>
      </c>
      <c r="E190" s="531">
        <v>95</v>
      </c>
      <c r="F190" s="574">
        <v>5</v>
      </c>
      <c r="G190" s="448">
        <v>5.2631578947368418E-2</v>
      </c>
      <c r="H190" s="574">
        <v>9</v>
      </c>
      <c r="I190" s="448">
        <v>9.4736842105263161E-2</v>
      </c>
      <c r="J190" s="574">
        <v>25</v>
      </c>
      <c r="K190" s="448">
        <v>0.26315789473684209</v>
      </c>
      <c r="L190" s="574">
        <v>44</v>
      </c>
      <c r="M190" s="448">
        <v>0.4631578947368421</v>
      </c>
      <c r="N190" s="574" t="s">
        <v>107</v>
      </c>
      <c r="O190" s="574" t="s">
        <v>107</v>
      </c>
      <c r="P190" s="574">
        <v>3</v>
      </c>
      <c r="Q190" s="448">
        <v>3.1578947368421054E-2</v>
      </c>
      <c r="R190" s="574">
        <v>7</v>
      </c>
      <c r="S190" s="448">
        <v>7.3684210526315783E-2</v>
      </c>
      <c r="T190" s="574">
        <v>2</v>
      </c>
      <c r="U190" s="448">
        <v>2.1052631578947368E-2</v>
      </c>
      <c r="V190" s="552">
        <v>2.6006022447303587E-2</v>
      </c>
      <c r="X190" s="525"/>
    </row>
    <row r="191" spans="1:24" ht="12.75" customHeight="1" x14ac:dyDescent="0.2">
      <c r="A191" s="56"/>
      <c r="B191" s="392"/>
      <c r="D191" s="446" t="s">
        <v>261</v>
      </c>
      <c r="E191" s="531">
        <v>80</v>
      </c>
      <c r="F191" s="574">
        <v>2</v>
      </c>
      <c r="G191" s="448">
        <v>2.5000000000000001E-2</v>
      </c>
      <c r="H191" s="574">
        <v>7</v>
      </c>
      <c r="I191" s="448">
        <v>8.7499999999999994E-2</v>
      </c>
      <c r="J191" s="574">
        <v>19</v>
      </c>
      <c r="K191" s="448">
        <v>0.23749999999999999</v>
      </c>
      <c r="L191" s="574">
        <v>44</v>
      </c>
      <c r="M191" s="448">
        <v>0.55000000000000004</v>
      </c>
      <c r="N191" s="574" t="s">
        <v>107</v>
      </c>
      <c r="O191" s="574" t="s">
        <v>107</v>
      </c>
      <c r="P191" s="574">
        <v>0</v>
      </c>
      <c r="Q191" s="574">
        <v>0</v>
      </c>
      <c r="R191" s="574">
        <v>8</v>
      </c>
      <c r="S191" s="448">
        <v>0.1</v>
      </c>
      <c r="T191" s="574">
        <v>0</v>
      </c>
      <c r="U191" s="574">
        <v>0</v>
      </c>
      <c r="V191" s="552">
        <v>2.1036024191427818E-2</v>
      </c>
      <c r="X191" s="525"/>
    </row>
    <row r="192" spans="1:24" ht="12.75" customHeight="1" x14ac:dyDescent="0.2">
      <c r="A192" s="56"/>
      <c r="B192" s="453" t="s">
        <v>263</v>
      </c>
      <c r="C192" s="487"/>
      <c r="D192" s="488" t="s">
        <v>264</v>
      </c>
      <c r="E192" s="489">
        <v>97</v>
      </c>
      <c r="F192" s="490" t="s">
        <v>283</v>
      </c>
      <c r="G192" s="490" t="s">
        <v>283</v>
      </c>
      <c r="H192" s="490" t="s">
        <v>283</v>
      </c>
      <c r="I192" s="490" t="s">
        <v>283</v>
      </c>
      <c r="J192" s="490" t="s">
        <v>283</v>
      </c>
      <c r="K192" s="490" t="s">
        <v>283</v>
      </c>
      <c r="L192" s="490" t="s">
        <v>283</v>
      </c>
      <c r="M192" s="490" t="s">
        <v>283</v>
      </c>
      <c r="N192" s="490" t="s">
        <v>283</v>
      </c>
      <c r="O192" s="490" t="s">
        <v>283</v>
      </c>
      <c r="P192" s="490" t="s">
        <v>283</v>
      </c>
      <c r="Q192" s="490" t="s">
        <v>283</v>
      </c>
      <c r="R192" s="490" t="s">
        <v>283</v>
      </c>
      <c r="S192" s="490" t="s">
        <v>283</v>
      </c>
      <c r="T192" s="490" t="s">
        <v>283</v>
      </c>
      <c r="U192" s="490" t="s">
        <v>283</v>
      </c>
      <c r="V192" s="491">
        <v>3.1000319590923617E-2</v>
      </c>
      <c r="X192" s="525"/>
    </row>
    <row r="193" spans="1:24" ht="26.25" customHeight="1" x14ac:dyDescent="0.2">
      <c r="A193" s="56"/>
      <c r="B193" s="392"/>
      <c r="C193" s="494">
        <v>2017</v>
      </c>
      <c r="D193" s="495" t="s">
        <v>265</v>
      </c>
      <c r="E193" s="496">
        <v>126</v>
      </c>
      <c r="F193" s="497">
        <v>11</v>
      </c>
      <c r="G193" s="498">
        <v>8.7301587301587297E-2</v>
      </c>
      <c r="H193" s="497">
        <v>7</v>
      </c>
      <c r="I193" s="498">
        <v>5.5555555555555552E-2</v>
      </c>
      <c r="J193" s="497">
        <v>19</v>
      </c>
      <c r="K193" s="498">
        <v>0.15079365079365079</v>
      </c>
      <c r="L193" s="497">
        <v>49</v>
      </c>
      <c r="M193" s="498">
        <v>0.3888888888888889</v>
      </c>
      <c r="N193" s="497">
        <v>13</v>
      </c>
      <c r="O193" s="498">
        <v>0.10317460317460317</v>
      </c>
      <c r="P193" s="497">
        <v>9</v>
      </c>
      <c r="Q193" s="498">
        <v>7.1428571428571425E-2</v>
      </c>
      <c r="R193" s="497">
        <v>12</v>
      </c>
      <c r="S193" s="498">
        <v>9.5238095238095233E-2</v>
      </c>
      <c r="T193" s="497">
        <v>6</v>
      </c>
      <c r="U193" s="498">
        <v>4.7619047619047616E-2</v>
      </c>
      <c r="V193" s="498">
        <v>4.3887147335423198E-2</v>
      </c>
      <c r="X193" s="525"/>
    </row>
    <row r="194" spans="1:24" ht="26.25" customHeight="1" x14ac:dyDescent="0.2">
      <c r="B194" s="75" t="s">
        <v>275</v>
      </c>
      <c r="C194" s="72">
        <v>2013</v>
      </c>
      <c r="D194" s="72"/>
      <c r="E194" s="531">
        <v>98</v>
      </c>
      <c r="F194" s="574">
        <v>16</v>
      </c>
      <c r="G194" s="448">
        <v>0.16326530612244897</v>
      </c>
      <c r="H194" s="574">
        <v>0</v>
      </c>
      <c r="I194" s="574">
        <v>0</v>
      </c>
      <c r="J194" s="574">
        <v>7</v>
      </c>
      <c r="K194" s="448">
        <v>7.1428571428571425E-2</v>
      </c>
      <c r="L194" s="574">
        <v>65</v>
      </c>
      <c r="M194" s="448">
        <v>0.66326530612244894</v>
      </c>
      <c r="N194" s="574" t="s">
        <v>107</v>
      </c>
      <c r="O194" s="574" t="s">
        <v>107</v>
      </c>
      <c r="P194" s="574">
        <v>2</v>
      </c>
      <c r="Q194" s="448">
        <v>2.0408163265306121E-2</v>
      </c>
      <c r="R194" s="574">
        <v>7</v>
      </c>
      <c r="S194" s="448">
        <v>7.1428571428571425E-2</v>
      </c>
      <c r="T194" s="574">
        <v>1</v>
      </c>
      <c r="U194" s="448">
        <v>1.020408163265306E-2</v>
      </c>
      <c r="V194" s="552">
        <v>4.4124268347591172E-2</v>
      </c>
      <c r="X194" s="525"/>
    </row>
    <row r="195" spans="1:24" ht="12" customHeight="1" x14ac:dyDescent="0.2">
      <c r="B195" s="58"/>
      <c r="C195" s="72">
        <v>2014</v>
      </c>
      <c r="D195" s="72"/>
      <c r="E195" s="531">
        <v>39</v>
      </c>
      <c r="F195" s="574">
        <v>4</v>
      </c>
      <c r="G195" s="448">
        <v>0.10256410256410256</v>
      </c>
      <c r="H195" s="574">
        <v>4</v>
      </c>
      <c r="I195" s="448">
        <v>0.10256410256410256</v>
      </c>
      <c r="J195" s="574">
        <v>5</v>
      </c>
      <c r="K195" s="448">
        <v>0.12820512820512819</v>
      </c>
      <c r="L195" s="574">
        <v>21</v>
      </c>
      <c r="M195" s="448">
        <v>0.53846153846153844</v>
      </c>
      <c r="N195" s="574" t="s">
        <v>107</v>
      </c>
      <c r="O195" s="574" t="s">
        <v>107</v>
      </c>
      <c r="P195" s="574">
        <v>4</v>
      </c>
      <c r="Q195" s="448">
        <v>0.10256410256410256</v>
      </c>
      <c r="R195" s="574">
        <v>0</v>
      </c>
      <c r="S195" s="574">
        <v>0</v>
      </c>
      <c r="T195" s="574">
        <v>1</v>
      </c>
      <c r="U195" s="448">
        <v>2.564102564102564E-2</v>
      </c>
      <c r="V195" s="552">
        <v>1.6400336417157275E-2</v>
      </c>
      <c r="X195" s="525"/>
    </row>
    <row r="196" spans="1:24" ht="12" customHeight="1" x14ac:dyDescent="0.2">
      <c r="B196" s="58"/>
      <c r="C196" s="72">
        <v>2015</v>
      </c>
      <c r="D196" s="72"/>
      <c r="E196" s="531">
        <v>35</v>
      </c>
      <c r="F196" s="574">
        <v>2</v>
      </c>
      <c r="G196" s="448">
        <v>5.7142857142857141E-2</v>
      </c>
      <c r="H196" s="574">
        <v>7</v>
      </c>
      <c r="I196" s="448">
        <v>0.2</v>
      </c>
      <c r="J196" s="574">
        <v>4</v>
      </c>
      <c r="K196" s="448">
        <v>0.11428571428571428</v>
      </c>
      <c r="L196" s="574">
        <v>11</v>
      </c>
      <c r="M196" s="448">
        <v>0.31428571428571428</v>
      </c>
      <c r="N196" s="574" t="s">
        <v>107</v>
      </c>
      <c r="O196" s="574" t="s">
        <v>107</v>
      </c>
      <c r="P196" s="574">
        <v>1</v>
      </c>
      <c r="Q196" s="448">
        <v>2.8571428571428571E-2</v>
      </c>
      <c r="R196" s="574">
        <v>8</v>
      </c>
      <c r="S196" s="448">
        <v>0.22857142857142856</v>
      </c>
      <c r="T196" s="574">
        <v>2</v>
      </c>
      <c r="U196" s="448">
        <v>5.7142857142857141E-2</v>
      </c>
      <c r="V196" s="552">
        <v>1.2280701754385965E-2</v>
      </c>
      <c r="X196" s="525"/>
    </row>
    <row r="197" spans="1:24" ht="12" customHeight="1" x14ac:dyDescent="0.2">
      <c r="B197" s="58"/>
      <c r="C197" s="479" t="s">
        <v>260</v>
      </c>
      <c r="D197" s="480"/>
      <c r="E197" s="553">
        <v>36</v>
      </c>
      <c r="F197" s="576" t="s">
        <v>283</v>
      </c>
      <c r="G197" s="576" t="s">
        <v>283</v>
      </c>
      <c r="H197" s="576" t="s">
        <v>283</v>
      </c>
      <c r="I197" s="576" t="s">
        <v>283</v>
      </c>
      <c r="J197" s="576" t="s">
        <v>283</v>
      </c>
      <c r="K197" s="576" t="s">
        <v>283</v>
      </c>
      <c r="L197" s="576" t="s">
        <v>283</v>
      </c>
      <c r="M197" s="576" t="s">
        <v>283</v>
      </c>
      <c r="N197" s="576" t="s">
        <v>283</v>
      </c>
      <c r="O197" s="576" t="s">
        <v>283</v>
      </c>
      <c r="P197" s="576" t="s">
        <v>283</v>
      </c>
      <c r="Q197" s="576" t="s">
        <v>283</v>
      </c>
      <c r="R197" s="576" t="s">
        <v>283</v>
      </c>
      <c r="S197" s="576" t="s">
        <v>283</v>
      </c>
      <c r="T197" s="576" t="s">
        <v>283</v>
      </c>
      <c r="U197" s="576" t="s">
        <v>283</v>
      </c>
      <c r="V197" s="483">
        <v>1.4463640016070711E-2</v>
      </c>
      <c r="X197" s="525"/>
    </row>
    <row r="198" spans="1:24" ht="26.25" customHeight="1" x14ac:dyDescent="0.2">
      <c r="B198" s="58"/>
      <c r="C198" s="72">
        <v>2014</v>
      </c>
      <c r="D198" s="485" t="s">
        <v>7</v>
      </c>
      <c r="E198" s="531">
        <v>11</v>
      </c>
      <c r="F198" s="574">
        <v>2</v>
      </c>
      <c r="G198" s="448">
        <v>0.18181818181818182</v>
      </c>
      <c r="H198" s="574">
        <v>1</v>
      </c>
      <c r="I198" s="448">
        <v>9.0909090909090912E-2</v>
      </c>
      <c r="J198" s="574">
        <v>1</v>
      </c>
      <c r="K198" s="448">
        <v>9.0909090909090912E-2</v>
      </c>
      <c r="L198" s="574">
        <v>7</v>
      </c>
      <c r="M198" s="448">
        <v>0.63636363636363635</v>
      </c>
      <c r="N198" s="574" t="s">
        <v>107</v>
      </c>
      <c r="O198" s="574" t="s">
        <v>107</v>
      </c>
      <c r="P198" s="574">
        <v>0</v>
      </c>
      <c r="Q198" s="574">
        <v>0</v>
      </c>
      <c r="R198" s="574">
        <v>0</v>
      </c>
      <c r="S198" s="574">
        <v>0</v>
      </c>
      <c r="T198" s="574">
        <v>0</v>
      </c>
      <c r="U198" s="574">
        <v>0</v>
      </c>
      <c r="V198" s="552">
        <v>1.9469026548672566E-2</v>
      </c>
      <c r="X198" s="525"/>
    </row>
    <row r="199" spans="1:24" ht="12.75" customHeight="1" x14ac:dyDescent="0.2">
      <c r="B199" s="58"/>
      <c r="D199" s="485" t="s">
        <v>4</v>
      </c>
      <c r="E199" s="531">
        <v>6</v>
      </c>
      <c r="F199" s="574">
        <v>1</v>
      </c>
      <c r="G199" s="448">
        <v>0.16666666666666666</v>
      </c>
      <c r="H199" s="574">
        <v>0</v>
      </c>
      <c r="I199" s="574">
        <v>0</v>
      </c>
      <c r="J199" s="574">
        <v>1</v>
      </c>
      <c r="K199" s="448">
        <v>0.16666666666666666</v>
      </c>
      <c r="L199" s="574">
        <v>3</v>
      </c>
      <c r="M199" s="448">
        <v>0.5</v>
      </c>
      <c r="N199" s="574" t="s">
        <v>107</v>
      </c>
      <c r="O199" s="574" t="s">
        <v>107</v>
      </c>
      <c r="P199" s="574">
        <v>1</v>
      </c>
      <c r="Q199" s="448">
        <v>0.16666666666666666</v>
      </c>
      <c r="R199" s="574">
        <v>0</v>
      </c>
      <c r="S199" s="574">
        <v>0</v>
      </c>
      <c r="T199" s="574">
        <v>0</v>
      </c>
      <c r="U199" s="574">
        <v>0</v>
      </c>
      <c r="V199" s="552">
        <v>1.0582010582010581E-2</v>
      </c>
      <c r="X199" s="525"/>
    </row>
    <row r="200" spans="1:24" ht="12.75" customHeight="1" x14ac:dyDescent="0.2">
      <c r="B200" s="58"/>
      <c r="D200" s="485" t="s">
        <v>5</v>
      </c>
      <c r="E200" s="531">
        <v>13</v>
      </c>
      <c r="F200" s="574">
        <v>1</v>
      </c>
      <c r="G200" s="448">
        <v>7.6923076923076927E-2</v>
      </c>
      <c r="H200" s="574">
        <v>1</v>
      </c>
      <c r="I200" s="448">
        <v>7.6923076923076927E-2</v>
      </c>
      <c r="J200" s="574">
        <v>3</v>
      </c>
      <c r="K200" s="448">
        <v>0.23076923076923078</v>
      </c>
      <c r="L200" s="574">
        <v>5</v>
      </c>
      <c r="M200" s="448">
        <v>0.38461538461538464</v>
      </c>
      <c r="N200" s="574" t="s">
        <v>107</v>
      </c>
      <c r="O200" s="574" t="s">
        <v>107</v>
      </c>
      <c r="P200" s="574">
        <v>2</v>
      </c>
      <c r="Q200" s="448">
        <v>0.15384615384615385</v>
      </c>
      <c r="R200" s="574">
        <v>0</v>
      </c>
      <c r="S200" s="574">
        <v>0</v>
      </c>
      <c r="T200" s="574">
        <v>1</v>
      </c>
      <c r="U200" s="448">
        <v>7.6923076923076927E-2</v>
      </c>
      <c r="V200" s="552">
        <v>2.0866773675762441E-2</v>
      </c>
      <c r="X200" s="525"/>
    </row>
    <row r="201" spans="1:24" x14ac:dyDescent="0.2">
      <c r="B201" s="58"/>
      <c r="D201" s="485" t="s">
        <v>6</v>
      </c>
      <c r="E201" s="531">
        <v>9</v>
      </c>
      <c r="F201" s="574">
        <v>0</v>
      </c>
      <c r="G201" s="574">
        <v>0</v>
      </c>
      <c r="H201" s="574">
        <v>2</v>
      </c>
      <c r="I201" s="448">
        <v>0.22222222222222221</v>
      </c>
      <c r="J201" s="574">
        <v>0</v>
      </c>
      <c r="K201" s="574">
        <v>0</v>
      </c>
      <c r="L201" s="574">
        <v>6</v>
      </c>
      <c r="M201" s="448">
        <v>0.66666666666666663</v>
      </c>
      <c r="N201" s="574" t="s">
        <v>107</v>
      </c>
      <c r="O201" s="574" t="s">
        <v>107</v>
      </c>
      <c r="P201" s="574">
        <v>1</v>
      </c>
      <c r="Q201" s="448">
        <v>0.1111111111111111</v>
      </c>
      <c r="R201" s="574">
        <v>0</v>
      </c>
      <c r="S201" s="574">
        <v>0</v>
      </c>
      <c r="T201" s="574">
        <v>0</v>
      </c>
      <c r="U201" s="574">
        <v>0</v>
      </c>
      <c r="V201" s="552">
        <v>1.4446227929373995E-2</v>
      </c>
      <c r="X201" s="525"/>
    </row>
    <row r="202" spans="1:24" ht="26.25" customHeight="1" x14ac:dyDescent="0.2">
      <c r="B202" s="58"/>
      <c r="C202" s="405">
        <v>2015</v>
      </c>
      <c r="D202" s="446" t="s">
        <v>25</v>
      </c>
      <c r="E202" s="531">
        <v>9</v>
      </c>
      <c r="F202" s="574">
        <v>0</v>
      </c>
      <c r="G202" s="574">
        <v>0</v>
      </c>
      <c r="H202" s="574">
        <v>1</v>
      </c>
      <c r="I202" s="448">
        <v>0.1111111111111111</v>
      </c>
      <c r="J202" s="574">
        <v>3</v>
      </c>
      <c r="K202" s="448">
        <v>0.33333333333333331</v>
      </c>
      <c r="L202" s="574">
        <v>4</v>
      </c>
      <c r="M202" s="448">
        <v>0.44444444444444442</v>
      </c>
      <c r="N202" s="574" t="s">
        <v>107</v>
      </c>
      <c r="O202" s="574" t="s">
        <v>107</v>
      </c>
      <c r="P202" s="574">
        <v>1</v>
      </c>
      <c r="Q202" s="448">
        <v>0.1111111111111111</v>
      </c>
      <c r="R202" s="574">
        <v>0</v>
      </c>
      <c r="S202" s="574">
        <v>0</v>
      </c>
      <c r="T202" s="574">
        <v>0</v>
      </c>
      <c r="U202" s="574">
        <v>0</v>
      </c>
      <c r="V202" s="552">
        <v>1.2500000000000001E-2</v>
      </c>
      <c r="X202" s="525"/>
    </row>
    <row r="203" spans="1:24" x14ac:dyDescent="0.2">
      <c r="B203" s="58"/>
      <c r="D203" s="446" t="s">
        <v>73</v>
      </c>
      <c r="E203" s="531">
        <v>9</v>
      </c>
      <c r="F203" s="574">
        <v>1</v>
      </c>
      <c r="G203" s="448">
        <v>0.1111111111111111</v>
      </c>
      <c r="H203" s="574">
        <v>4</v>
      </c>
      <c r="I203" s="448">
        <v>0.44444444444444442</v>
      </c>
      <c r="J203" s="574">
        <v>0</v>
      </c>
      <c r="K203" s="574">
        <v>0</v>
      </c>
      <c r="L203" s="574">
        <v>0</v>
      </c>
      <c r="M203" s="574">
        <v>0</v>
      </c>
      <c r="N203" s="574" t="s">
        <v>107</v>
      </c>
      <c r="O203" s="574" t="s">
        <v>107</v>
      </c>
      <c r="P203" s="574">
        <v>0</v>
      </c>
      <c r="Q203" s="574">
        <v>0</v>
      </c>
      <c r="R203" s="574">
        <v>2</v>
      </c>
      <c r="S203" s="448">
        <v>0.22222222222222221</v>
      </c>
      <c r="T203" s="574">
        <v>2</v>
      </c>
      <c r="U203" s="448">
        <v>0.22222222222222221</v>
      </c>
      <c r="V203" s="552">
        <v>1.3024602026049204E-2</v>
      </c>
      <c r="X203" s="525"/>
    </row>
    <row r="204" spans="1:24" x14ac:dyDescent="0.2">
      <c r="B204" s="58"/>
      <c r="D204" s="446" t="s">
        <v>261</v>
      </c>
      <c r="E204" s="531">
        <v>10</v>
      </c>
      <c r="F204" s="574">
        <v>0</v>
      </c>
      <c r="G204" s="574">
        <v>0</v>
      </c>
      <c r="H204" s="574">
        <v>1</v>
      </c>
      <c r="I204" s="448">
        <v>0.1</v>
      </c>
      <c r="J204" s="574">
        <v>1</v>
      </c>
      <c r="K204" s="448">
        <v>0.1</v>
      </c>
      <c r="L204" s="574">
        <v>4</v>
      </c>
      <c r="M204" s="448">
        <v>0.4</v>
      </c>
      <c r="N204" s="574" t="s">
        <v>107</v>
      </c>
      <c r="O204" s="574" t="s">
        <v>107</v>
      </c>
      <c r="P204" s="574">
        <v>0</v>
      </c>
      <c r="Q204" s="574">
        <v>0</v>
      </c>
      <c r="R204" s="574">
        <v>4</v>
      </c>
      <c r="S204" s="448">
        <v>0.4</v>
      </c>
      <c r="T204" s="574">
        <v>0</v>
      </c>
      <c r="U204" s="574">
        <v>0</v>
      </c>
      <c r="V204" s="552">
        <v>1.3140604467805518E-2</v>
      </c>
      <c r="X204" s="525"/>
    </row>
    <row r="205" spans="1:24" x14ac:dyDescent="0.2">
      <c r="B205" s="58"/>
      <c r="D205" s="446" t="s">
        <v>262</v>
      </c>
      <c r="E205" s="531">
        <v>7</v>
      </c>
      <c r="F205" s="574">
        <v>1</v>
      </c>
      <c r="G205" s="448">
        <v>0.14285714285714285</v>
      </c>
      <c r="H205" s="574">
        <v>1</v>
      </c>
      <c r="I205" s="448">
        <v>0.14285714285714285</v>
      </c>
      <c r="J205" s="574">
        <v>0</v>
      </c>
      <c r="K205" s="574">
        <v>0</v>
      </c>
      <c r="L205" s="574">
        <v>3</v>
      </c>
      <c r="M205" s="448">
        <v>0.42857142857142855</v>
      </c>
      <c r="N205" s="574" t="s">
        <v>107</v>
      </c>
      <c r="O205" s="574" t="s">
        <v>107</v>
      </c>
      <c r="P205" s="574">
        <v>0</v>
      </c>
      <c r="Q205" s="574">
        <v>0</v>
      </c>
      <c r="R205" s="574">
        <v>2</v>
      </c>
      <c r="S205" s="448">
        <v>0.2857142857142857</v>
      </c>
      <c r="T205" s="574">
        <v>0</v>
      </c>
      <c r="U205" s="574">
        <v>0</v>
      </c>
      <c r="V205" s="552">
        <v>1.0324483775811209E-2</v>
      </c>
      <c r="X205" s="525"/>
    </row>
    <row r="206" spans="1:24" ht="26.25" customHeight="1" x14ac:dyDescent="0.2">
      <c r="B206" s="58"/>
      <c r="C206" s="405">
        <v>2016</v>
      </c>
      <c r="D206" s="446" t="s">
        <v>25</v>
      </c>
      <c r="E206" s="531">
        <v>5</v>
      </c>
      <c r="F206" s="575">
        <v>0</v>
      </c>
      <c r="G206" s="575">
        <v>0</v>
      </c>
      <c r="H206" s="575">
        <v>0</v>
      </c>
      <c r="I206" s="575">
        <v>0</v>
      </c>
      <c r="J206" s="575">
        <v>0</v>
      </c>
      <c r="K206" s="575">
        <v>0</v>
      </c>
      <c r="L206" s="575">
        <v>2</v>
      </c>
      <c r="M206" s="532">
        <v>0.4</v>
      </c>
      <c r="N206" s="574" t="s">
        <v>107</v>
      </c>
      <c r="O206" s="574" t="s">
        <v>107</v>
      </c>
      <c r="P206" s="575">
        <v>1</v>
      </c>
      <c r="Q206" s="532">
        <v>0.2</v>
      </c>
      <c r="R206" s="575">
        <v>2</v>
      </c>
      <c r="S206" s="532">
        <v>0.4</v>
      </c>
      <c r="T206" s="575">
        <v>0</v>
      </c>
      <c r="U206" s="575">
        <v>0</v>
      </c>
      <c r="V206" s="552">
        <v>8.0385852090032149E-3</v>
      </c>
      <c r="X206" s="525"/>
    </row>
    <row r="207" spans="1:24" s="98" customFormat="1" ht="12.75" customHeight="1" x14ac:dyDescent="0.2">
      <c r="B207" s="456"/>
      <c r="D207" s="446" t="s">
        <v>73</v>
      </c>
      <c r="E207" s="531">
        <v>10</v>
      </c>
      <c r="F207" s="575">
        <v>2</v>
      </c>
      <c r="G207" s="532">
        <v>0.2</v>
      </c>
      <c r="H207" s="575">
        <v>2</v>
      </c>
      <c r="I207" s="532">
        <v>0.2</v>
      </c>
      <c r="J207" s="575">
        <v>0</v>
      </c>
      <c r="K207" s="575">
        <v>0</v>
      </c>
      <c r="L207" s="575">
        <v>2</v>
      </c>
      <c r="M207" s="532">
        <v>0.2</v>
      </c>
      <c r="N207" s="574" t="s">
        <v>107</v>
      </c>
      <c r="O207" s="574" t="s">
        <v>107</v>
      </c>
      <c r="P207" s="575">
        <v>1</v>
      </c>
      <c r="Q207" s="532">
        <v>0.1</v>
      </c>
      <c r="R207" s="575">
        <v>3</v>
      </c>
      <c r="S207" s="532">
        <v>0.3</v>
      </c>
      <c r="T207" s="575">
        <v>0</v>
      </c>
      <c r="U207" s="575">
        <v>0</v>
      </c>
      <c r="V207" s="552">
        <v>1.6393442622950821E-2</v>
      </c>
      <c r="X207" s="536"/>
    </row>
    <row r="208" spans="1:24" s="98" customFormat="1" ht="12.75" customHeight="1" x14ac:dyDescent="0.2">
      <c r="B208" s="456"/>
      <c r="D208" s="446" t="s">
        <v>261</v>
      </c>
      <c r="E208" s="531">
        <v>4</v>
      </c>
      <c r="F208" s="575">
        <v>0</v>
      </c>
      <c r="G208" s="575">
        <v>0</v>
      </c>
      <c r="H208" s="575">
        <v>0</v>
      </c>
      <c r="I208" s="575">
        <v>0</v>
      </c>
      <c r="J208" s="575">
        <v>2</v>
      </c>
      <c r="K208" s="532">
        <v>0.5</v>
      </c>
      <c r="L208" s="575">
        <v>1</v>
      </c>
      <c r="M208" s="532">
        <v>0.25</v>
      </c>
      <c r="N208" s="575" t="s">
        <v>107</v>
      </c>
      <c r="O208" s="575" t="s">
        <v>107</v>
      </c>
      <c r="P208" s="575">
        <v>0</v>
      </c>
      <c r="Q208" s="575">
        <v>0</v>
      </c>
      <c r="R208" s="575">
        <v>1</v>
      </c>
      <c r="S208" s="532">
        <v>0.25</v>
      </c>
      <c r="T208" s="575">
        <v>0</v>
      </c>
      <c r="U208" s="575">
        <v>0</v>
      </c>
      <c r="V208" s="552">
        <v>6.2208398133748056E-3</v>
      </c>
      <c r="X208" s="536"/>
    </row>
    <row r="209" spans="2:24" s="98" customFormat="1" ht="12.75" customHeight="1" x14ac:dyDescent="0.2">
      <c r="B209" s="453" t="s">
        <v>263</v>
      </c>
      <c r="C209" s="487"/>
      <c r="D209" s="488" t="s">
        <v>264</v>
      </c>
      <c r="E209" s="489">
        <v>17</v>
      </c>
      <c r="F209" s="490" t="s">
        <v>283</v>
      </c>
      <c r="G209" s="490" t="s">
        <v>283</v>
      </c>
      <c r="H209" s="490" t="s">
        <v>283</v>
      </c>
      <c r="I209" s="490" t="s">
        <v>283</v>
      </c>
      <c r="J209" s="490" t="s">
        <v>283</v>
      </c>
      <c r="K209" s="490" t="s">
        <v>283</v>
      </c>
      <c r="L209" s="490" t="s">
        <v>283</v>
      </c>
      <c r="M209" s="490" t="s">
        <v>283</v>
      </c>
      <c r="N209" s="490" t="s">
        <v>283</v>
      </c>
      <c r="O209" s="490" t="s">
        <v>283</v>
      </c>
      <c r="P209" s="490" t="s">
        <v>283</v>
      </c>
      <c r="Q209" s="490" t="s">
        <v>283</v>
      </c>
      <c r="R209" s="490" t="s">
        <v>283</v>
      </c>
      <c r="S209" s="490" t="s">
        <v>283</v>
      </c>
      <c r="T209" s="490" t="s">
        <v>283</v>
      </c>
      <c r="U209" s="490" t="s">
        <v>283</v>
      </c>
      <c r="V209" s="491">
        <v>2.7687296416938109E-2</v>
      </c>
      <c r="X209" s="536"/>
    </row>
    <row r="210" spans="2:24" s="98" customFormat="1" ht="26.25" customHeight="1" x14ac:dyDescent="0.2">
      <c r="B210" s="392"/>
      <c r="C210" s="494">
        <v>2017</v>
      </c>
      <c r="D210" s="495" t="s">
        <v>265</v>
      </c>
      <c r="E210" s="496">
        <v>17</v>
      </c>
      <c r="F210" s="497">
        <v>2</v>
      </c>
      <c r="G210" s="498">
        <v>0.11764705882352941</v>
      </c>
      <c r="H210" s="497">
        <v>1</v>
      </c>
      <c r="I210" s="498">
        <v>5.8823529411764705E-2</v>
      </c>
      <c r="J210" s="497">
        <v>2</v>
      </c>
      <c r="K210" s="498">
        <v>0.11764705882352941</v>
      </c>
      <c r="L210" s="497">
        <v>8</v>
      </c>
      <c r="M210" s="498">
        <v>0.47058823529411764</v>
      </c>
      <c r="N210" s="497">
        <v>2</v>
      </c>
      <c r="O210" s="498">
        <v>0.11764705882352941</v>
      </c>
      <c r="P210" s="497">
        <v>1</v>
      </c>
      <c r="Q210" s="498">
        <v>5.8823529411764705E-2</v>
      </c>
      <c r="R210" s="497">
        <v>1</v>
      </c>
      <c r="S210" s="498">
        <v>5.8823529411764705E-2</v>
      </c>
      <c r="T210" s="497">
        <v>0</v>
      </c>
      <c r="U210" s="497">
        <v>0</v>
      </c>
      <c r="V210" s="498">
        <v>3.2136105860113423E-2</v>
      </c>
      <c r="X210" s="536"/>
    </row>
    <row r="211" spans="2:24" ht="26.25" customHeight="1" x14ac:dyDescent="0.2">
      <c r="B211" s="75" t="s">
        <v>276</v>
      </c>
      <c r="C211" s="72">
        <v>2013</v>
      </c>
      <c r="D211" s="72"/>
      <c r="E211" s="531">
        <v>802</v>
      </c>
      <c r="F211" s="574">
        <v>85</v>
      </c>
      <c r="G211" s="448">
        <v>0.1059850374064838</v>
      </c>
      <c r="H211" s="574">
        <v>23</v>
      </c>
      <c r="I211" s="448">
        <v>2.8678304239401497E-2</v>
      </c>
      <c r="J211" s="574">
        <v>93</v>
      </c>
      <c r="K211" s="448">
        <v>0.11596009975062344</v>
      </c>
      <c r="L211" s="574">
        <v>530</v>
      </c>
      <c r="M211" s="448">
        <v>0.6608478802992519</v>
      </c>
      <c r="N211" s="574" t="s">
        <v>107</v>
      </c>
      <c r="O211" s="574" t="s">
        <v>107</v>
      </c>
      <c r="P211" s="574">
        <v>9</v>
      </c>
      <c r="Q211" s="448">
        <v>1.1221945137157107E-2</v>
      </c>
      <c r="R211" s="574">
        <v>25</v>
      </c>
      <c r="S211" s="448">
        <v>3.117206982543641E-2</v>
      </c>
      <c r="T211" s="574">
        <v>37</v>
      </c>
      <c r="U211" s="448">
        <v>4.6134663341645885E-2</v>
      </c>
      <c r="V211" s="552">
        <v>8.576622821088653E-2</v>
      </c>
      <c r="X211" s="525"/>
    </row>
    <row r="212" spans="2:24" x14ac:dyDescent="0.2">
      <c r="B212" s="58"/>
      <c r="C212" s="72">
        <v>2014</v>
      </c>
      <c r="D212" s="72"/>
      <c r="E212" s="531">
        <v>436</v>
      </c>
      <c r="F212" s="574">
        <v>39</v>
      </c>
      <c r="G212" s="448">
        <v>8.9449541284403675E-2</v>
      </c>
      <c r="H212" s="574">
        <v>25</v>
      </c>
      <c r="I212" s="448">
        <v>5.7339449541284407E-2</v>
      </c>
      <c r="J212" s="574">
        <v>126</v>
      </c>
      <c r="K212" s="448">
        <v>0.28899082568807338</v>
      </c>
      <c r="L212" s="574">
        <v>218</v>
      </c>
      <c r="M212" s="448">
        <v>0.5</v>
      </c>
      <c r="N212" s="574" t="s">
        <v>107</v>
      </c>
      <c r="O212" s="574" t="s">
        <v>107</v>
      </c>
      <c r="P212" s="574">
        <v>8</v>
      </c>
      <c r="Q212" s="448">
        <v>1.834862385321101E-2</v>
      </c>
      <c r="R212" s="574">
        <v>10</v>
      </c>
      <c r="S212" s="448">
        <v>2.2935779816513763E-2</v>
      </c>
      <c r="T212" s="574">
        <v>10</v>
      </c>
      <c r="U212" s="448">
        <v>2.2935779816513763E-2</v>
      </c>
      <c r="V212" s="552">
        <v>5.0603528319405754E-2</v>
      </c>
      <c r="X212" s="525"/>
    </row>
    <row r="213" spans="2:24" x14ac:dyDescent="0.2">
      <c r="B213" s="58"/>
      <c r="C213" s="72">
        <v>2015</v>
      </c>
      <c r="D213" s="72"/>
      <c r="E213" s="531">
        <v>266</v>
      </c>
      <c r="F213" s="574">
        <v>19</v>
      </c>
      <c r="G213" s="448">
        <v>7.1428571428571425E-2</v>
      </c>
      <c r="H213" s="574">
        <v>26</v>
      </c>
      <c r="I213" s="448">
        <v>9.7744360902255634E-2</v>
      </c>
      <c r="J213" s="574">
        <v>64</v>
      </c>
      <c r="K213" s="448">
        <v>0.24060150375939848</v>
      </c>
      <c r="L213" s="574">
        <v>143</v>
      </c>
      <c r="M213" s="448">
        <v>0.53759398496240607</v>
      </c>
      <c r="N213" s="574" t="s">
        <v>107</v>
      </c>
      <c r="O213" s="574" t="s">
        <v>107</v>
      </c>
      <c r="P213" s="574">
        <v>1</v>
      </c>
      <c r="Q213" s="449">
        <v>3.7593984962406013E-3</v>
      </c>
      <c r="R213" s="574">
        <v>9</v>
      </c>
      <c r="S213" s="448">
        <v>3.3834586466165412E-2</v>
      </c>
      <c r="T213" s="574">
        <v>4</v>
      </c>
      <c r="U213" s="448">
        <v>1.5037593984962405E-2</v>
      </c>
      <c r="V213" s="552">
        <v>3.5073839662447259E-2</v>
      </c>
      <c r="X213" s="525"/>
    </row>
    <row r="214" spans="2:24" ht="14.25" x14ac:dyDescent="0.2">
      <c r="B214" s="58"/>
      <c r="C214" s="479" t="s">
        <v>260</v>
      </c>
      <c r="D214" s="480"/>
      <c r="E214" s="553">
        <v>287</v>
      </c>
      <c r="F214" s="576" t="s">
        <v>283</v>
      </c>
      <c r="G214" s="576" t="s">
        <v>283</v>
      </c>
      <c r="H214" s="576" t="s">
        <v>283</v>
      </c>
      <c r="I214" s="576" t="s">
        <v>283</v>
      </c>
      <c r="J214" s="576" t="s">
        <v>283</v>
      </c>
      <c r="K214" s="576" t="s">
        <v>283</v>
      </c>
      <c r="L214" s="576" t="s">
        <v>283</v>
      </c>
      <c r="M214" s="576" t="s">
        <v>283</v>
      </c>
      <c r="N214" s="576" t="s">
        <v>283</v>
      </c>
      <c r="O214" s="576" t="s">
        <v>283</v>
      </c>
      <c r="P214" s="576" t="s">
        <v>283</v>
      </c>
      <c r="Q214" s="576" t="s">
        <v>283</v>
      </c>
      <c r="R214" s="576" t="s">
        <v>283</v>
      </c>
      <c r="S214" s="576" t="s">
        <v>283</v>
      </c>
      <c r="T214" s="576" t="s">
        <v>283</v>
      </c>
      <c r="U214" s="576" t="s">
        <v>283</v>
      </c>
      <c r="V214" s="483">
        <v>3.3064516129032259E-2</v>
      </c>
      <c r="X214" s="525"/>
    </row>
    <row r="215" spans="2:24" ht="26.25" customHeight="1" x14ac:dyDescent="0.2">
      <c r="B215" s="58"/>
      <c r="C215" s="72">
        <v>2014</v>
      </c>
      <c r="D215" s="485" t="s">
        <v>7</v>
      </c>
      <c r="E215" s="531">
        <v>136</v>
      </c>
      <c r="F215" s="574">
        <v>15</v>
      </c>
      <c r="G215" s="448">
        <v>0.11029411764705882</v>
      </c>
      <c r="H215" s="574">
        <v>8</v>
      </c>
      <c r="I215" s="448">
        <v>5.8823529411764705E-2</v>
      </c>
      <c r="J215" s="574">
        <v>46</v>
      </c>
      <c r="K215" s="448">
        <v>0.33823529411764708</v>
      </c>
      <c r="L215" s="574">
        <v>62</v>
      </c>
      <c r="M215" s="448">
        <v>0.45588235294117646</v>
      </c>
      <c r="N215" s="574" t="s">
        <v>107</v>
      </c>
      <c r="O215" s="574" t="s">
        <v>107</v>
      </c>
      <c r="P215" s="574">
        <v>1</v>
      </c>
      <c r="Q215" s="448">
        <v>7.3529411764705881E-3</v>
      </c>
      <c r="R215" s="574">
        <v>0</v>
      </c>
      <c r="S215" s="574">
        <v>0</v>
      </c>
      <c r="T215" s="574">
        <v>4</v>
      </c>
      <c r="U215" s="448">
        <v>2.9411764705882353E-2</v>
      </c>
      <c r="V215" s="552">
        <v>5.0295857988165688E-2</v>
      </c>
      <c r="X215" s="525"/>
    </row>
    <row r="216" spans="2:24" x14ac:dyDescent="0.2">
      <c r="B216" s="58"/>
      <c r="D216" s="485" t="s">
        <v>4</v>
      </c>
      <c r="E216" s="531">
        <v>105</v>
      </c>
      <c r="F216" s="574">
        <v>8</v>
      </c>
      <c r="G216" s="448">
        <v>7.6190476190476197E-2</v>
      </c>
      <c r="H216" s="574">
        <v>6</v>
      </c>
      <c r="I216" s="448">
        <v>5.7142857142857141E-2</v>
      </c>
      <c r="J216" s="574">
        <v>34</v>
      </c>
      <c r="K216" s="448">
        <v>0.32380952380952382</v>
      </c>
      <c r="L216" s="574">
        <v>46</v>
      </c>
      <c r="M216" s="448">
        <v>0.43809523809523809</v>
      </c>
      <c r="N216" s="574" t="s">
        <v>107</v>
      </c>
      <c r="O216" s="574" t="s">
        <v>107</v>
      </c>
      <c r="P216" s="574">
        <v>2</v>
      </c>
      <c r="Q216" s="448">
        <v>1.9047619047619049E-2</v>
      </c>
      <c r="R216" s="574">
        <v>7</v>
      </c>
      <c r="S216" s="448">
        <v>6.6666666666666666E-2</v>
      </c>
      <c r="T216" s="574">
        <v>2</v>
      </c>
      <c r="U216" s="448">
        <v>1.9047619047619049E-2</v>
      </c>
      <c r="V216" s="552">
        <v>4.9226441631504921E-2</v>
      </c>
      <c r="X216" s="525"/>
    </row>
    <row r="217" spans="2:24" x14ac:dyDescent="0.2">
      <c r="B217" s="58"/>
      <c r="D217" s="485" t="s">
        <v>5</v>
      </c>
      <c r="E217" s="531">
        <v>97</v>
      </c>
      <c r="F217" s="574">
        <v>6</v>
      </c>
      <c r="G217" s="448">
        <v>6.1855670103092786E-2</v>
      </c>
      <c r="H217" s="574">
        <v>5</v>
      </c>
      <c r="I217" s="448">
        <v>5.1546391752577317E-2</v>
      </c>
      <c r="J217" s="574">
        <v>24</v>
      </c>
      <c r="K217" s="448">
        <v>0.24742268041237114</v>
      </c>
      <c r="L217" s="574">
        <v>56</v>
      </c>
      <c r="M217" s="448">
        <v>0.57731958762886593</v>
      </c>
      <c r="N217" s="574" t="s">
        <v>107</v>
      </c>
      <c r="O217" s="574" t="s">
        <v>107</v>
      </c>
      <c r="P217" s="574">
        <v>3</v>
      </c>
      <c r="Q217" s="448">
        <v>3.0927835051546393E-2</v>
      </c>
      <c r="R217" s="574">
        <v>1</v>
      </c>
      <c r="S217" s="448">
        <v>1.0309278350515464E-2</v>
      </c>
      <c r="T217" s="574">
        <v>2</v>
      </c>
      <c r="U217" s="448">
        <v>2.0618556701030927E-2</v>
      </c>
      <c r="V217" s="552">
        <v>5.1268498942917545E-2</v>
      </c>
      <c r="X217" s="525"/>
    </row>
    <row r="218" spans="2:24" x14ac:dyDescent="0.2">
      <c r="B218" s="58"/>
      <c r="D218" s="485" t="s">
        <v>6</v>
      </c>
      <c r="E218" s="531">
        <v>98</v>
      </c>
      <c r="F218" s="574">
        <v>10</v>
      </c>
      <c r="G218" s="448">
        <v>0.10204081632653061</v>
      </c>
      <c r="H218" s="574">
        <v>6</v>
      </c>
      <c r="I218" s="448">
        <v>6.1224489795918366E-2</v>
      </c>
      <c r="J218" s="574">
        <v>22</v>
      </c>
      <c r="K218" s="448">
        <v>0.22448979591836735</v>
      </c>
      <c r="L218" s="574">
        <v>54</v>
      </c>
      <c r="M218" s="448">
        <v>0.55102040816326525</v>
      </c>
      <c r="N218" s="574" t="s">
        <v>107</v>
      </c>
      <c r="O218" s="574" t="s">
        <v>107</v>
      </c>
      <c r="P218" s="574">
        <v>2</v>
      </c>
      <c r="Q218" s="448">
        <v>2.0408163265306121E-2</v>
      </c>
      <c r="R218" s="574">
        <v>2</v>
      </c>
      <c r="S218" s="448">
        <v>2.0408163265306121E-2</v>
      </c>
      <c r="T218" s="574">
        <v>2</v>
      </c>
      <c r="U218" s="448">
        <v>2.0408163265306121E-2</v>
      </c>
      <c r="V218" s="552">
        <v>5.1934287228404867E-2</v>
      </c>
      <c r="X218" s="525"/>
    </row>
    <row r="219" spans="2:24" ht="26.25" customHeight="1" x14ac:dyDescent="0.2">
      <c r="B219" s="58"/>
      <c r="C219" s="405">
        <v>2015</v>
      </c>
      <c r="D219" s="446" t="s">
        <v>25</v>
      </c>
      <c r="E219" s="531">
        <v>90</v>
      </c>
      <c r="F219" s="574">
        <v>7</v>
      </c>
      <c r="G219" s="448">
        <v>7.7777777777777779E-2</v>
      </c>
      <c r="H219" s="574">
        <v>6</v>
      </c>
      <c r="I219" s="448">
        <v>6.6666666666666666E-2</v>
      </c>
      <c r="J219" s="574">
        <v>14</v>
      </c>
      <c r="K219" s="448">
        <v>0.15555555555555556</v>
      </c>
      <c r="L219" s="574">
        <v>62</v>
      </c>
      <c r="M219" s="448">
        <v>0.68888888888888888</v>
      </c>
      <c r="N219" s="574" t="s">
        <v>107</v>
      </c>
      <c r="O219" s="574" t="s">
        <v>107</v>
      </c>
      <c r="P219" s="574">
        <v>0</v>
      </c>
      <c r="Q219" s="574">
        <v>0</v>
      </c>
      <c r="R219" s="574">
        <v>1</v>
      </c>
      <c r="S219" s="448">
        <v>1.1111111111111112E-2</v>
      </c>
      <c r="T219" s="574">
        <v>0</v>
      </c>
      <c r="U219" s="574">
        <v>0</v>
      </c>
      <c r="V219" s="552">
        <v>4.5112781954887209E-2</v>
      </c>
      <c r="X219" s="525"/>
    </row>
    <row r="220" spans="2:24" x14ac:dyDescent="0.2">
      <c r="B220" s="58"/>
      <c r="D220" s="446" t="s">
        <v>73</v>
      </c>
      <c r="E220" s="531">
        <v>70</v>
      </c>
      <c r="F220" s="574">
        <v>3</v>
      </c>
      <c r="G220" s="448">
        <v>4.2857142857142858E-2</v>
      </c>
      <c r="H220" s="574">
        <v>4</v>
      </c>
      <c r="I220" s="448">
        <v>5.7142857142857141E-2</v>
      </c>
      <c r="J220" s="574">
        <v>19</v>
      </c>
      <c r="K220" s="448">
        <v>0.27142857142857141</v>
      </c>
      <c r="L220" s="574">
        <v>41</v>
      </c>
      <c r="M220" s="448">
        <v>0.58571428571428574</v>
      </c>
      <c r="N220" s="574" t="s">
        <v>107</v>
      </c>
      <c r="O220" s="574" t="s">
        <v>107</v>
      </c>
      <c r="P220" s="574">
        <v>1</v>
      </c>
      <c r="Q220" s="448">
        <v>1.4285714285714285E-2</v>
      </c>
      <c r="R220" s="574">
        <v>1</v>
      </c>
      <c r="S220" s="448">
        <v>1.4285714285714285E-2</v>
      </c>
      <c r="T220" s="574">
        <v>1</v>
      </c>
      <c r="U220" s="448">
        <v>1.4285714285714285E-2</v>
      </c>
      <c r="V220" s="552">
        <v>3.5371399696816574E-2</v>
      </c>
      <c r="X220" s="525"/>
    </row>
    <row r="221" spans="2:24" x14ac:dyDescent="0.2">
      <c r="B221" s="58"/>
      <c r="D221" s="446" t="s">
        <v>261</v>
      </c>
      <c r="E221" s="531">
        <v>55</v>
      </c>
      <c r="F221" s="574">
        <v>3</v>
      </c>
      <c r="G221" s="448">
        <v>5.4545454545454543E-2</v>
      </c>
      <c r="H221" s="574">
        <v>10</v>
      </c>
      <c r="I221" s="448">
        <v>0.18181818181818182</v>
      </c>
      <c r="J221" s="574">
        <v>16</v>
      </c>
      <c r="K221" s="448">
        <v>0.29090909090909089</v>
      </c>
      <c r="L221" s="574">
        <v>22</v>
      </c>
      <c r="M221" s="448">
        <v>0.4</v>
      </c>
      <c r="N221" s="574" t="s">
        <v>107</v>
      </c>
      <c r="O221" s="574" t="s">
        <v>107</v>
      </c>
      <c r="P221" s="574">
        <v>0</v>
      </c>
      <c r="Q221" s="574">
        <v>0</v>
      </c>
      <c r="R221" s="574">
        <v>2</v>
      </c>
      <c r="S221" s="448">
        <v>3.6363636363636362E-2</v>
      </c>
      <c r="T221" s="574">
        <v>2</v>
      </c>
      <c r="U221" s="448">
        <v>3.6363636363636362E-2</v>
      </c>
      <c r="V221" s="552">
        <v>2.7791814047498736E-2</v>
      </c>
      <c r="X221" s="525"/>
    </row>
    <row r="222" spans="2:24" x14ac:dyDescent="0.2">
      <c r="B222" s="58"/>
      <c r="D222" s="446" t="s">
        <v>262</v>
      </c>
      <c r="E222" s="531">
        <v>51</v>
      </c>
      <c r="F222" s="574">
        <v>6</v>
      </c>
      <c r="G222" s="448">
        <v>0.11764705882352941</v>
      </c>
      <c r="H222" s="574">
        <v>6</v>
      </c>
      <c r="I222" s="448">
        <v>0.11764705882352941</v>
      </c>
      <c r="J222" s="574">
        <v>15</v>
      </c>
      <c r="K222" s="448">
        <v>0.29411764705882354</v>
      </c>
      <c r="L222" s="574">
        <v>18</v>
      </c>
      <c r="M222" s="448">
        <v>0.35294117647058826</v>
      </c>
      <c r="N222" s="574" t="s">
        <v>107</v>
      </c>
      <c r="O222" s="574" t="s">
        <v>107</v>
      </c>
      <c r="P222" s="574">
        <v>0</v>
      </c>
      <c r="Q222" s="574">
        <v>0</v>
      </c>
      <c r="R222" s="574">
        <v>5</v>
      </c>
      <c r="S222" s="448">
        <v>9.8039215686274508E-2</v>
      </c>
      <c r="T222" s="574">
        <v>1</v>
      </c>
      <c r="U222" s="448">
        <v>1.9607843137254902E-2</v>
      </c>
      <c r="V222" s="552">
        <v>3.1269160024524831E-2</v>
      </c>
      <c r="X222" s="525"/>
    </row>
    <row r="223" spans="2:24" ht="26.25" customHeight="1" x14ac:dyDescent="0.2">
      <c r="B223" s="58"/>
      <c r="C223" s="405">
        <v>2016</v>
      </c>
      <c r="D223" s="446" t="s">
        <v>25</v>
      </c>
      <c r="E223" s="531">
        <v>61</v>
      </c>
      <c r="F223" s="575">
        <v>6</v>
      </c>
      <c r="G223" s="532">
        <v>9.8360655737704916E-2</v>
      </c>
      <c r="H223" s="575">
        <v>5</v>
      </c>
      <c r="I223" s="532">
        <v>8.1967213114754092E-2</v>
      </c>
      <c r="J223" s="575">
        <v>22</v>
      </c>
      <c r="K223" s="532">
        <v>0.36065573770491804</v>
      </c>
      <c r="L223" s="575">
        <v>21</v>
      </c>
      <c r="M223" s="532">
        <v>0.34426229508196721</v>
      </c>
      <c r="N223" s="574" t="s">
        <v>107</v>
      </c>
      <c r="O223" s="574" t="s">
        <v>107</v>
      </c>
      <c r="P223" s="575">
        <v>1</v>
      </c>
      <c r="Q223" s="532">
        <v>1.6393442622950821E-2</v>
      </c>
      <c r="R223" s="575">
        <v>6</v>
      </c>
      <c r="S223" s="532">
        <v>9.8360655737704916E-2</v>
      </c>
      <c r="T223" s="575">
        <v>0</v>
      </c>
      <c r="U223" s="575">
        <v>0</v>
      </c>
      <c r="V223" s="552">
        <v>3.0078895463510849E-2</v>
      </c>
      <c r="X223" s="525"/>
    </row>
    <row r="224" spans="2:24" s="98" customFormat="1" x14ac:dyDescent="0.2">
      <c r="B224" s="456"/>
      <c r="D224" s="446" t="s">
        <v>73</v>
      </c>
      <c r="E224" s="531">
        <v>79</v>
      </c>
      <c r="F224" s="575">
        <v>2</v>
      </c>
      <c r="G224" s="532">
        <v>2.5316455696202531E-2</v>
      </c>
      <c r="H224" s="575">
        <v>4</v>
      </c>
      <c r="I224" s="532">
        <v>5.0632911392405063E-2</v>
      </c>
      <c r="J224" s="575">
        <v>24</v>
      </c>
      <c r="K224" s="532">
        <v>0.30379746835443039</v>
      </c>
      <c r="L224" s="575">
        <v>42</v>
      </c>
      <c r="M224" s="532">
        <v>0.53164556962025311</v>
      </c>
      <c r="N224" s="574" t="s">
        <v>107</v>
      </c>
      <c r="O224" s="574" t="s">
        <v>107</v>
      </c>
      <c r="P224" s="575">
        <v>2</v>
      </c>
      <c r="Q224" s="532">
        <v>2.5316455696202531E-2</v>
      </c>
      <c r="R224" s="575">
        <v>3</v>
      </c>
      <c r="S224" s="532">
        <v>3.7974683544303799E-2</v>
      </c>
      <c r="T224" s="575">
        <v>2</v>
      </c>
      <c r="U224" s="532">
        <v>2.5316455696202531E-2</v>
      </c>
      <c r="V224" s="552">
        <v>3.4037052994398964E-2</v>
      </c>
      <c r="X224" s="536"/>
    </row>
    <row r="225" spans="2:24" s="98" customFormat="1" x14ac:dyDescent="0.2">
      <c r="B225" s="456"/>
      <c r="D225" s="446" t="s">
        <v>261</v>
      </c>
      <c r="E225" s="531">
        <v>74</v>
      </c>
      <c r="F225" s="575">
        <v>2</v>
      </c>
      <c r="G225" s="532">
        <v>2.7027027027027029E-2</v>
      </c>
      <c r="H225" s="575">
        <v>7</v>
      </c>
      <c r="I225" s="532">
        <v>9.45945945945946E-2</v>
      </c>
      <c r="J225" s="575">
        <v>16</v>
      </c>
      <c r="K225" s="532">
        <v>0.21621621621621623</v>
      </c>
      <c r="L225" s="575">
        <v>42</v>
      </c>
      <c r="M225" s="532">
        <v>0.56756756756756754</v>
      </c>
      <c r="N225" s="575" t="s">
        <v>107</v>
      </c>
      <c r="O225" s="575" t="s">
        <v>107</v>
      </c>
      <c r="P225" s="575">
        <v>0</v>
      </c>
      <c r="Q225" s="575">
        <v>0</v>
      </c>
      <c r="R225" s="575">
        <v>7</v>
      </c>
      <c r="S225" s="532">
        <v>9.45945945945946E-2</v>
      </c>
      <c r="T225" s="575">
        <v>0</v>
      </c>
      <c r="U225" s="575">
        <v>0</v>
      </c>
      <c r="V225" s="552">
        <v>3.0910609857978281E-2</v>
      </c>
      <c r="X225" s="536"/>
    </row>
    <row r="226" spans="2:24" s="98" customFormat="1" ht="14.25" x14ac:dyDescent="0.2">
      <c r="B226" s="453" t="s">
        <v>263</v>
      </c>
      <c r="C226" s="487"/>
      <c r="D226" s="488" t="s">
        <v>264</v>
      </c>
      <c r="E226" s="489">
        <v>73</v>
      </c>
      <c r="F226" s="490" t="s">
        <v>283</v>
      </c>
      <c r="G226" s="490" t="s">
        <v>283</v>
      </c>
      <c r="H226" s="490" t="s">
        <v>283</v>
      </c>
      <c r="I226" s="490" t="s">
        <v>283</v>
      </c>
      <c r="J226" s="490" t="s">
        <v>283</v>
      </c>
      <c r="K226" s="490" t="s">
        <v>283</v>
      </c>
      <c r="L226" s="490" t="s">
        <v>283</v>
      </c>
      <c r="M226" s="490" t="s">
        <v>283</v>
      </c>
      <c r="N226" s="490" t="s">
        <v>283</v>
      </c>
      <c r="O226" s="490" t="s">
        <v>283</v>
      </c>
      <c r="P226" s="490" t="s">
        <v>283</v>
      </c>
      <c r="Q226" s="490" t="s">
        <v>283</v>
      </c>
      <c r="R226" s="490" t="s">
        <v>283</v>
      </c>
      <c r="S226" s="490" t="s">
        <v>283</v>
      </c>
      <c r="T226" s="490" t="s">
        <v>283</v>
      </c>
      <c r="U226" s="490" t="s">
        <v>283</v>
      </c>
      <c r="V226" s="491">
        <v>3.7687145069695407E-2</v>
      </c>
      <c r="X226" s="536"/>
    </row>
    <row r="227" spans="2:24" s="98" customFormat="1" ht="26.25" customHeight="1" x14ac:dyDescent="0.2">
      <c r="B227" s="392"/>
      <c r="C227" s="494">
        <v>2017</v>
      </c>
      <c r="D227" s="495" t="s">
        <v>265</v>
      </c>
      <c r="E227" s="496">
        <v>105</v>
      </c>
      <c r="F227" s="497">
        <v>9</v>
      </c>
      <c r="G227" s="498">
        <v>8.5714285714285715E-2</v>
      </c>
      <c r="H227" s="497">
        <v>6</v>
      </c>
      <c r="I227" s="498">
        <v>5.7142857142857141E-2</v>
      </c>
      <c r="J227" s="497">
        <v>17</v>
      </c>
      <c r="K227" s="498">
        <v>0.16190476190476191</v>
      </c>
      <c r="L227" s="497">
        <v>38</v>
      </c>
      <c r="M227" s="498">
        <v>0.3619047619047619</v>
      </c>
      <c r="N227" s="497">
        <v>11</v>
      </c>
      <c r="O227" s="498">
        <v>0.10476190476190476</v>
      </c>
      <c r="P227" s="497">
        <v>8</v>
      </c>
      <c r="Q227" s="498">
        <v>7.6190476190476197E-2</v>
      </c>
      <c r="R227" s="497">
        <v>10</v>
      </c>
      <c r="S227" s="498">
        <v>9.5238095238095233E-2</v>
      </c>
      <c r="T227" s="497">
        <v>6</v>
      </c>
      <c r="U227" s="498">
        <v>5.7142857142857141E-2</v>
      </c>
      <c r="V227" s="498">
        <v>5.6879739978331526E-2</v>
      </c>
      <c r="X227" s="536"/>
    </row>
    <row r="228" spans="2:24" ht="26.25" customHeight="1" x14ac:dyDescent="0.2">
      <c r="B228" s="75" t="s">
        <v>277</v>
      </c>
      <c r="C228" s="72">
        <v>2013</v>
      </c>
      <c r="D228" s="72"/>
      <c r="E228" s="531">
        <v>19</v>
      </c>
      <c r="F228" s="574">
        <v>4</v>
      </c>
      <c r="G228" s="448">
        <v>0.21052631578947367</v>
      </c>
      <c r="H228" s="574">
        <v>2</v>
      </c>
      <c r="I228" s="448">
        <v>0.10526315789473684</v>
      </c>
      <c r="J228" s="574">
        <v>1</v>
      </c>
      <c r="K228" s="448">
        <v>5.2631578947368418E-2</v>
      </c>
      <c r="L228" s="574">
        <v>9</v>
      </c>
      <c r="M228" s="448">
        <v>0.47368421052631576</v>
      </c>
      <c r="N228" s="574" t="s">
        <v>107</v>
      </c>
      <c r="O228" s="574" t="s">
        <v>107</v>
      </c>
      <c r="P228" s="574">
        <v>0</v>
      </c>
      <c r="Q228" s="574">
        <v>0</v>
      </c>
      <c r="R228" s="574">
        <v>3</v>
      </c>
      <c r="S228" s="448">
        <v>0.15789473684210525</v>
      </c>
      <c r="T228" s="574">
        <v>0</v>
      </c>
      <c r="U228" s="574">
        <v>0</v>
      </c>
      <c r="V228" s="552">
        <v>2.3720349563046191E-2</v>
      </c>
      <c r="X228" s="525"/>
    </row>
    <row r="229" spans="2:24" x14ac:dyDescent="0.2">
      <c r="B229" s="58"/>
      <c r="C229" s="72">
        <v>2014</v>
      </c>
      <c r="D229" s="72"/>
      <c r="E229" s="531">
        <v>12</v>
      </c>
      <c r="F229" s="574">
        <v>3</v>
      </c>
      <c r="G229" s="448">
        <v>0.25</v>
      </c>
      <c r="H229" s="574">
        <v>1</v>
      </c>
      <c r="I229" s="448">
        <v>8.3333333333333329E-2</v>
      </c>
      <c r="J229" s="574">
        <v>3</v>
      </c>
      <c r="K229" s="448">
        <v>0.25</v>
      </c>
      <c r="L229" s="574">
        <v>3</v>
      </c>
      <c r="M229" s="448">
        <v>0.25</v>
      </c>
      <c r="N229" s="574" t="s">
        <v>107</v>
      </c>
      <c r="O229" s="574" t="s">
        <v>107</v>
      </c>
      <c r="P229" s="574">
        <v>1</v>
      </c>
      <c r="Q229" s="448">
        <v>8.3333333333333329E-2</v>
      </c>
      <c r="R229" s="574">
        <v>0</v>
      </c>
      <c r="S229" s="574">
        <v>0</v>
      </c>
      <c r="T229" s="574">
        <v>1</v>
      </c>
      <c r="U229" s="448">
        <v>8.3333333333333329E-2</v>
      </c>
      <c r="V229" s="552">
        <v>8.8823094004441151E-3</v>
      </c>
      <c r="X229" s="525"/>
    </row>
    <row r="230" spans="2:24" x14ac:dyDescent="0.2">
      <c r="B230" s="58"/>
      <c r="C230" s="72">
        <v>2015</v>
      </c>
      <c r="D230" s="72"/>
      <c r="E230" s="531">
        <v>12</v>
      </c>
      <c r="F230" s="574">
        <v>1</v>
      </c>
      <c r="G230" s="448">
        <v>8.3333333333333329E-2</v>
      </c>
      <c r="H230" s="574">
        <v>4</v>
      </c>
      <c r="I230" s="448">
        <v>0.33333333333333331</v>
      </c>
      <c r="J230" s="574">
        <v>3</v>
      </c>
      <c r="K230" s="448">
        <v>0.25</v>
      </c>
      <c r="L230" s="574">
        <v>1</v>
      </c>
      <c r="M230" s="448">
        <v>8.3333333333333329E-2</v>
      </c>
      <c r="N230" s="574" t="s">
        <v>107</v>
      </c>
      <c r="O230" s="574" t="s">
        <v>107</v>
      </c>
      <c r="P230" s="574">
        <v>3</v>
      </c>
      <c r="Q230" s="448">
        <v>0.25</v>
      </c>
      <c r="R230" s="574">
        <v>0</v>
      </c>
      <c r="S230" s="574">
        <v>0</v>
      </c>
      <c r="T230" s="574">
        <v>0</v>
      </c>
      <c r="U230" s="574">
        <v>0</v>
      </c>
      <c r="V230" s="552">
        <v>5.597014925373134E-3</v>
      </c>
      <c r="X230" s="525"/>
    </row>
    <row r="231" spans="2:24" ht="14.25" x14ac:dyDescent="0.2">
      <c r="B231" s="58"/>
      <c r="C231" s="479" t="s">
        <v>260</v>
      </c>
      <c r="D231" s="480"/>
      <c r="E231" s="553">
        <v>19</v>
      </c>
      <c r="F231" s="576" t="s">
        <v>283</v>
      </c>
      <c r="G231" s="576" t="s">
        <v>283</v>
      </c>
      <c r="H231" s="576" t="s">
        <v>283</v>
      </c>
      <c r="I231" s="576" t="s">
        <v>283</v>
      </c>
      <c r="J231" s="576" t="s">
        <v>283</v>
      </c>
      <c r="K231" s="576" t="s">
        <v>283</v>
      </c>
      <c r="L231" s="576" t="s">
        <v>283</v>
      </c>
      <c r="M231" s="576" t="s">
        <v>283</v>
      </c>
      <c r="N231" s="576" t="s">
        <v>283</v>
      </c>
      <c r="O231" s="576" t="s">
        <v>283</v>
      </c>
      <c r="P231" s="576" t="s">
        <v>283</v>
      </c>
      <c r="Q231" s="576" t="s">
        <v>283</v>
      </c>
      <c r="R231" s="576" t="s">
        <v>283</v>
      </c>
      <c r="S231" s="576" t="s">
        <v>283</v>
      </c>
      <c r="T231" s="576" t="s">
        <v>283</v>
      </c>
      <c r="U231" s="576" t="s">
        <v>283</v>
      </c>
      <c r="V231" s="483">
        <v>7.2713356295445852E-3</v>
      </c>
      <c r="X231" s="525"/>
    </row>
    <row r="232" spans="2:24" ht="26.25" customHeight="1" x14ac:dyDescent="0.2">
      <c r="B232" s="58"/>
      <c r="C232" s="72">
        <v>2014</v>
      </c>
      <c r="D232" s="485" t="s">
        <v>7</v>
      </c>
      <c r="E232" s="531">
        <v>5</v>
      </c>
      <c r="F232" s="574">
        <v>1</v>
      </c>
      <c r="G232" s="448">
        <v>0.2</v>
      </c>
      <c r="H232" s="574">
        <v>0</v>
      </c>
      <c r="I232" s="574">
        <v>0</v>
      </c>
      <c r="J232" s="574">
        <v>1</v>
      </c>
      <c r="K232" s="448">
        <v>0.2</v>
      </c>
      <c r="L232" s="574">
        <v>2</v>
      </c>
      <c r="M232" s="448">
        <v>0.4</v>
      </c>
      <c r="N232" s="574" t="s">
        <v>107</v>
      </c>
      <c r="O232" s="574" t="s">
        <v>107</v>
      </c>
      <c r="P232" s="574">
        <v>0</v>
      </c>
      <c r="Q232" s="574">
        <v>0</v>
      </c>
      <c r="R232" s="574">
        <v>0</v>
      </c>
      <c r="S232" s="574">
        <v>0</v>
      </c>
      <c r="T232" s="574">
        <v>1</v>
      </c>
      <c r="U232" s="448">
        <v>0.2</v>
      </c>
      <c r="V232" s="552">
        <v>1.65016501650165E-2</v>
      </c>
      <c r="X232" s="525"/>
    </row>
    <row r="233" spans="2:24" x14ac:dyDescent="0.2">
      <c r="B233" s="58"/>
      <c r="D233" s="485" t="s">
        <v>4</v>
      </c>
      <c r="E233" s="531">
        <v>2</v>
      </c>
      <c r="F233" s="574">
        <v>1</v>
      </c>
      <c r="G233" s="448">
        <v>0.5</v>
      </c>
      <c r="H233" s="574">
        <v>0</v>
      </c>
      <c r="I233" s="574">
        <v>0</v>
      </c>
      <c r="J233" s="574">
        <v>1</v>
      </c>
      <c r="K233" s="448">
        <v>0.5</v>
      </c>
      <c r="L233" s="574">
        <v>0</v>
      </c>
      <c r="M233" s="574">
        <v>0</v>
      </c>
      <c r="N233" s="574" t="s">
        <v>107</v>
      </c>
      <c r="O233" s="574" t="s">
        <v>107</v>
      </c>
      <c r="P233" s="574">
        <v>0</v>
      </c>
      <c r="Q233" s="574">
        <v>0</v>
      </c>
      <c r="R233" s="574">
        <v>0</v>
      </c>
      <c r="S233" s="574">
        <v>0</v>
      </c>
      <c r="T233" s="574">
        <v>0</v>
      </c>
      <c r="U233" s="574">
        <v>0</v>
      </c>
      <c r="V233" s="552">
        <v>6.269592476489028E-3</v>
      </c>
      <c r="X233" s="525"/>
    </row>
    <row r="234" spans="2:24" x14ac:dyDescent="0.2">
      <c r="B234" s="58"/>
      <c r="D234" s="485" t="s">
        <v>5</v>
      </c>
      <c r="E234" s="531">
        <v>2</v>
      </c>
      <c r="F234" s="574">
        <v>0</v>
      </c>
      <c r="G234" s="574">
        <v>0</v>
      </c>
      <c r="H234" s="574">
        <v>1</v>
      </c>
      <c r="I234" s="448">
        <v>0.5</v>
      </c>
      <c r="J234" s="574">
        <v>0</v>
      </c>
      <c r="K234" s="574">
        <v>0</v>
      </c>
      <c r="L234" s="574">
        <v>0</v>
      </c>
      <c r="M234" s="574">
        <v>0</v>
      </c>
      <c r="N234" s="574" t="s">
        <v>107</v>
      </c>
      <c r="O234" s="574" t="s">
        <v>107</v>
      </c>
      <c r="P234" s="574">
        <v>1</v>
      </c>
      <c r="Q234" s="448">
        <v>0.5</v>
      </c>
      <c r="R234" s="574">
        <v>0</v>
      </c>
      <c r="S234" s="574">
        <v>0</v>
      </c>
      <c r="T234" s="574">
        <v>0</v>
      </c>
      <c r="U234" s="574">
        <v>0</v>
      </c>
      <c r="V234" s="552">
        <v>5.5248618784530376E-3</v>
      </c>
      <c r="X234" s="525"/>
    </row>
    <row r="235" spans="2:24" x14ac:dyDescent="0.2">
      <c r="B235" s="58"/>
      <c r="D235" s="485" t="s">
        <v>6</v>
      </c>
      <c r="E235" s="531">
        <v>3</v>
      </c>
      <c r="F235" s="574">
        <v>1</v>
      </c>
      <c r="G235" s="448">
        <v>0.33333333333333331</v>
      </c>
      <c r="H235" s="574">
        <v>0</v>
      </c>
      <c r="I235" s="574">
        <v>0</v>
      </c>
      <c r="J235" s="574">
        <v>1</v>
      </c>
      <c r="K235" s="448">
        <v>0.33333333333333331</v>
      </c>
      <c r="L235" s="574">
        <v>1</v>
      </c>
      <c r="M235" s="448">
        <v>0.33333333333333331</v>
      </c>
      <c r="N235" s="574" t="s">
        <v>107</v>
      </c>
      <c r="O235" s="574" t="s">
        <v>107</v>
      </c>
      <c r="P235" s="574">
        <v>0</v>
      </c>
      <c r="Q235" s="574">
        <v>0</v>
      </c>
      <c r="R235" s="574">
        <v>0</v>
      </c>
      <c r="S235" s="574">
        <v>0</v>
      </c>
      <c r="T235" s="574">
        <v>0</v>
      </c>
      <c r="U235" s="574">
        <v>0</v>
      </c>
      <c r="V235" s="552">
        <v>8.1743869209809257E-3</v>
      </c>
      <c r="X235" s="525"/>
    </row>
    <row r="236" spans="2:24" ht="26.25" customHeight="1" x14ac:dyDescent="0.2">
      <c r="B236" s="58"/>
      <c r="C236" s="405">
        <v>2015</v>
      </c>
      <c r="D236" s="446" t="s">
        <v>25</v>
      </c>
      <c r="E236" s="531">
        <v>5</v>
      </c>
      <c r="F236" s="574">
        <v>0</v>
      </c>
      <c r="G236" s="574">
        <v>0</v>
      </c>
      <c r="H236" s="574">
        <v>2</v>
      </c>
      <c r="I236" s="448">
        <v>0.4</v>
      </c>
      <c r="J236" s="574">
        <v>0</v>
      </c>
      <c r="K236" s="574">
        <v>0</v>
      </c>
      <c r="L236" s="574">
        <v>0</v>
      </c>
      <c r="M236" s="574">
        <v>0</v>
      </c>
      <c r="N236" s="574" t="s">
        <v>107</v>
      </c>
      <c r="O236" s="574" t="s">
        <v>107</v>
      </c>
      <c r="P236" s="574">
        <v>3</v>
      </c>
      <c r="Q236" s="448">
        <v>0.6</v>
      </c>
      <c r="R236" s="574">
        <v>0</v>
      </c>
      <c r="S236" s="574">
        <v>0</v>
      </c>
      <c r="T236" s="574">
        <v>0</v>
      </c>
      <c r="U236" s="574">
        <v>0</v>
      </c>
      <c r="V236" s="552">
        <v>1.1235955056179777E-2</v>
      </c>
      <c r="X236" s="525"/>
    </row>
    <row r="237" spans="2:24" x14ac:dyDescent="0.2">
      <c r="B237" s="58"/>
      <c r="D237" s="446" t="s">
        <v>73</v>
      </c>
      <c r="E237" s="531">
        <v>1</v>
      </c>
      <c r="F237" s="574">
        <v>1</v>
      </c>
      <c r="G237" s="448">
        <v>1</v>
      </c>
      <c r="H237" s="574">
        <v>0</v>
      </c>
      <c r="I237" s="574">
        <v>0</v>
      </c>
      <c r="J237" s="574">
        <v>0</v>
      </c>
      <c r="K237" s="574">
        <v>0</v>
      </c>
      <c r="L237" s="574">
        <v>0</v>
      </c>
      <c r="M237" s="574">
        <v>0</v>
      </c>
      <c r="N237" s="574" t="s">
        <v>107</v>
      </c>
      <c r="O237" s="574" t="s">
        <v>107</v>
      </c>
      <c r="P237" s="574">
        <v>0</v>
      </c>
      <c r="Q237" s="574">
        <v>0</v>
      </c>
      <c r="R237" s="574">
        <v>0</v>
      </c>
      <c r="S237" s="574">
        <v>0</v>
      </c>
      <c r="T237" s="574">
        <v>0</v>
      </c>
      <c r="U237" s="574">
        <v>0</v>
      </c>
      <c r="V237" s="556">
        <v>1.8281535648994515E-3</v>
      </c>
      <c r="X237" s="525"/>
    </row>
    <row r="238" spans="2:24" x14ac:dyDescent="0.2">
      <c r="B238" s="58"/>
      <c r="D238" s="446" t="s">
        <v>261</v>
      </c>
      <c r="E238" s="531">
        <v>5</v>
      </c>
      <c r="F238" s="574">
        <v>0</v>
      </c>
      <c r="G238" s="574">
        <v>0</v>
      </c>
      <c r="H238" s="574">
        <v>1</v>
      </c>
      <c r="I238" s="448">
        <v>0.2</v>
      </c>
      <c r="J238" s="574">
        <v>3</v>
      </c>
      <c r="K238" s="448">
        <v>0.6</v>
      </c>
      <c r="L238" s="574">
        <v>1</v>
      </c>
      <c r="M238" s="448">
        <v>0.2</v>
      </c>
      <c r="N238" s="574" t="s">
        <v>107</v>
      </c>
      <c r="O238" s="574" t="s">
        <v>107</v>
      </c>
      <c r="P238" s="574">
        <v>0</v>
      </c>
      <c r="Q238" s="574">
        <v>0</v>
      </c>
      <c r="R238" s="574">
        <v>0</v>
      </c>
      <c r="S238" s="574">
        <v>0</v>
      </c>
      <c r="T238" s="574">
        <v>0</v>
      </c>
      <c r="U238" s="574">
        <v>0</v>
      </c>
      <c r="V238" s="552">
        <v>9.0909090909090905E-3</v>
      </c>
      <c r="X238" s="525"/>
    </row>
    <row r="239" spans="2:24" x14ac:dyDescent="0.2">
      <c r="B239" s="58"/>
      <c r="D239" s="446" t="s">
        <v>262</v>
      </c>
      <c r="E239" s="531">
        <v>1</v>
      </c>
      <c r="F239" s="574">
        <v>0</v>
      </c>
      <c r="G239" s="574">
        <v>0</v>
      </c>
      <c r="H239" s="574">
        <v>1</v>
      </c>
      <c r="I239" s="448">
        <v>1</v>
      </c>
      <c r="J239" s="574">
        <v>0</v>
      </c>
      <c r="K239" s="574">
        <v>0</v>
      </c>
      <c r="L239" s="574">
        <v>0</v>
      </c>
      <c r="M239" s="574">
        <v>0</v>
      </c>
      <c r="N239" s="574" t="s">
        <v>107</v>
      </c>
      <c r="O239" s="574" t="s">
        <v>107</v>
      </c>
      <c r="P239" s="574">
        <v>0</v>
      </c>
      <c r="Q239" s="574">
        <v>0</v>
      </c>
      <c r="R239" s="574">
        <v>0</v>
      </c>
      <c r="S239" s="574">
        <v>0</v>
      </c>
      <c r="T239" s="574">
        <v>0</v>
      </c>
      <c r="U239" s="574">
        <v>0</v>
      </c>
      <c r="V239" s="556">
        <v>1.6611295681063123E-3</v>
      </c>
      <c r="X239" s="525"/>
    </row>
    <row r="240" spans="2:24" ht="26.25" customHeight="1" x14ac:dyDescent="0.2">
      <c r="B240" s="58"/>
      <c r="C240" s="405">
        <v>2016</v>
      </c>
      <c r="D240" s="446" t="s">
        <v>25</v>
      </c>
      <c r="E240" s="531">
        <v>5</v>
      </c>
      <c r="F240" s="575">
        <v>0</v>
      </c>
      <c r="G240" s="575">
        <v>0</v>
      </c>
      <c r="H240" s="575">
        <v>2</v>
      </c>
      <c r="I240" s="532">
        <v>0.4</v>
      </c>
      <c r="J240" s="575">
        <v>1</v>
      </c>
      <c r="K240" s="532">
        <v>0.2</v>
      </c>
      <c r="L240" s="575">
        <v>0</v>
      </c>
      <c r="M240" s="575">
        <v>0</v>
      </c>
      <c r="N240" s="574" t="s">
        <v>107</v>
      </c>
      <c r="O240" s="574" t="s">
        <v>107</v>
      </c>
      <c r="P240" s="575">
        <v>0</v>
      </c>
      <c r="Q240" s="575">
        <v>0</v>
      </c>
      <c r="R240" s="575">
        <v>2</v>
      </c>
      <c r="S240" s="532">
        <v>0.4</v>
      </c>
      <c r="T240" s="575">
        <v>0</v>
      </c>
      <c r="U240" s="575">
        <v>0</v>
      </c>
      <c r="V240" s="552">
        <v>8.1168831168831161E-3</v>
      </c>
      <c r="X240" s="525"/>
    </row>
    <row r="241" spans="1:24" s="98" customFormat="1" ht="12.75" customHeight="1" x14ac:dyDescent="0.2">
      <c r="B241" s="456"/>
      <c r="D241" s="446" t="s">
        <v>73</v>
      </c>
      <c r="E241" s="531">
        <v>6</v>
      </c>
      <c r="F241" s="575">
        <v>1</v>
      </c>
      <c r="G241" s="532">
        <v>0.16666666666666666</v>
      </c>
      <c r="H241" s="575">
        <v>3</v>
      </c>
      <c r="I241" s="532">
        <v>0.5</v>
      </c>
      <c r="J241" s="575">
        <v>1</v>
      </c>
      <c r="K241" s="532">
        <v>0.16666666666666666</v>
      </c>
      <c r="L241" s="575">
        <v>0</v>
      </c>
      <c r="M241" s="575">
        <v>0</v>
      </c>
      <c r="N241" s="574" t="s">
        <v>107</v>
      </c>
      <c r="O241" s="574" t="s">
        <v>107</v>
      </c>
      <c r="P241" s="575">
        <v>0</v>
      </c>
      <c r="Q241" s="575">
        <v>0</v>
      </c>
      <c r="R241" s="575">
        <v>1</v>
      </c>
      <c r="S241" s="532">
        <v>0.16666666666666666</v>
      </c>
      <c r="T241" s="575">
        <v>0</v>
      </c>
      <c r="U241" s="575">
        <v>0</v>
      </c>
      <c r="V241" s="552">
        <v>8.3102493074792248E-3</v>
      </c>
      <c r="X241" s="536"/>
    </row>
    <row r="242" spans="1:24" s="98" customFormat="1" ht="12.75" customHeight="1" x14ac:dyDescent="0.2">
      <c r="B242" s="456"/>
      <c r="D242" s="446" t="s">
        <v>261</v>
      </c>
      <c r="E242" s="531">
        <v>2</v>
      </c>
      <c r="F242" s="575">
        <v>0</v>
      </c>
      <c r="G242" s="575">
        <v>0</v>
      </c>
      <c r="H242" s="575">
        <v>0</v>
      </c>
      <c r="I242" s="575">
        <v>0</v>
      </c>
      <c r="J242" s="575">
        <v>1</v>
      </c>
      <c r="K242" s="532">
        <v>0.5</v>
      </c>
      <c r="L242" s="575">
        <v>1</v>
      </c>
      <c r="M242" s="532">
        <v>0.5</v>
      </c>
      <c r="N242" s="575" t="s">
        <v>107</v>
      </c>
      <c r="O242" s="575" t="s">
        <v>107</v>
      </c>
      <c r="P242" s="575">
        <v>0</v>
      </c>
      <c r="Q242" s="575">
        <v>0</v>
      </c>
      <c r="R242" s="575">
        <v>0</v>
      </c>
      <c r="S242" s="575">
        <v>0</v>
      </c>
      <c r="T242" s="575">
        <v>0</v>
      </c>
      <c r="U242" s="575">
        <v>0</v>
      </c>
      <c r="V242" s="449">
        <v>2.6109660574412537E-3</v>
      </c>
      <c r="X242" s="536"/>
    </row>
    <row r="243" spans="1:24" s="98" customFormat="1" ht="12.75" customHeight="1" x14ac:dyDescent="0.2">
      <c r="B243" s="453" t="s">
        <v>263</v>
      </c>
      <c r="C243" s="487"/>
      <c r="D243" s="488" t="s">
        <v>264</v>
      </c>
      <c r="E243" s="489">
        <v>6</v>
      </c>
      <c r="F243" s="490" t="s">
        <v>283</v>
      </c>
      <c r="G243" s="490" t="s">
        <v>283</v>
      </c>
      <c r="H243" s="490" t="s">
        <v>283</v>
      </c>
      <c r="I243" s="490" t="s">
        <v>283</v>
      </c>
      <c r="J243" s="490" t="s">
        <v>283</v>
      </c>
      <c r="K243" s="490" t="s">
        <v>283</v>
      </c>
      <c r="L243" s="490" t="s">
        <v>283</v>
      </c>
      <c r="M243" s="490" t="s">
        <v>283</v>
      </c>
      <c r="N243" s="490" t="s">
        <v>283</v>
      </c>
      <c r="O243" s="490" t="s">
        <v>283</v>
      </c>
      <c r="P243" s="490" t="s">
        <v>283</v>
      </c>
      <c r="Q243" s="490" t="s">
        <v>283</v>
      </c>
      <c r="R243" s="490" t="s">
        <v>283</v>
      </c>
      <c r="S243" s="490" t="s">
        <v>283</v>
      </c>
      <c r="T243" s="490" t="s">
        <v>283</v>
      </c>
      <c r="U243" s="490" t="s">
        <v>283</v>
      </c>
      <c r="V243" s="491">
        <v>1.1787819253438114E-2</v>
      </c>
      <c r="X243" s="536"/>
    </row>
    <row r="244" spans="1:24" s="98" customFormat="1" ht="26.25" customHeight="1" x14ac:dyDescent="0.2">
      <c r="B244" s="392"/>
      <c r="C244" s="494">
        <v>2017</v>
      </c>
      <c r="D244" s="495" t="s">
        <v>265</v>
      </c>
      <c r="E244" s="496">
        <v>3</v>
      </c>
      <c r="F244" s="497">
        <v>0</v>
      </c>
      <c r="G244" s="497">
        <v>0</v>
      </c>
      <c r="H244" s="497">
        <v>0</v>
      </c>
      <c r="I244" s="497">
        <v>0</v>
      </c>
      <c r="J244" s="497">
        <v>0</v>
      </c>
      <c r="K244" s="497">
        <v>0</v>
      </c>
      <c r="L244" s="497">
        <v>2</v>
      </c>
      <c r="M244" s="498">
        <v>0.66666666666666663</v>
      </c>
      <c r="N244" s="497">
        <v>0</v>
      </c>
      <c r="O244" s="497">
        <v>0</v>
      </c>
      <c r="P244" s="497">
        <v>0</v>
      </c>
      <c r="Q244" s="497">
        <v>0</v>
      </c>
      <c r="R244" s="497">
        <v>1</v>
      </c>
      <c r="S244" s="498">
        <v>0.33333333333333331</v>
      </c>
      <c r="T244" s="497">
        <v>0</v>
      </c>
      <c r="U244" s="497">
        <v>0</v>
      </c>
      <c r="V244" s="498">
        <v>7.7922077922077922E-3</v>
      </c>
      <c r="X244" s="536"/>
    </row>
    <row r="245" spans="1:24" ht="26.25" customHeight="1" x14ac:dyDescent="0.2">
      <c r="B245" s="75" t="s">
        <v>278</v>
      </c>
      <c r="C245" s="72">
        <v>2013</v>
      </c>
      <c r="D245" s="72"/>
      <c r="E245" s="531">
        <v>0</v>
      </c>
      <c r="F245" s="574">
        <v>0</v>
      </c>
      <c r="G245" s="574">
        <v>0</v>
      </c>
      <c r="H245" s="574">
        <v>0</v>
      </c>
      <c r="I245" s="574">
        <v>0</v>
      </c>
      <c r="J245" s="574">
        <v>0</v>
      </c>
      <c r="K245" s="574">
        <v>0</v>
      </c>
      <c r="L245" s="574">
        <v>0</v>
      </c>
      <c r="M245" s="574">
        <v>0</v>
      </c>
      <c r="N245" s="574">
        <v>0</v>
      </c>
      <c r="O245" s="574">
        <v>0</v>
      </c>
      <c r="P245" s="574">
        <v>0</v>
      </c>
      <c r="Q245" s="574">
        <v>0</v>
      </c>
      <c r="R245" s="574">
        <v>0</v>
      </c>
      <c r="S245" s="574">
        <v>0</v>
      </c>
      <c r="T245" s="574">
        <v>0</v>
      </c>
      <c r="U245" s="574">
        <v>0</v>
      </c>
      <c r="V245" s="552" t="s">
        <v>107</v>
      </c>
      <c r="X245" s="539"/>
    </row>
    <row r="246" spans="1:24" x14ac:dyDescent="0.2">
      <c r="B246" s="75"/>
      <c r="C246" s="72">
        <v>2014</v>
      </c>
      <c r="D246" s="72"/>
      <c r="E246" s="531">
        <v>0</v>
      </c>
      <c r="F246" s="574">
        <v>0</v>
      </c>
      <c r="G246" s="574">
        <v>0</v>
      </c>
      <c r="H246" s="574">
        <v>0</v>
      </c>
      <c r="I246" s="574">
        <v>0</v>
      </c>
      <c r="J246" s="574">
        <v>0</v>
      </c>
      <c r="K246" s="574">
        <v>0</v>
      </c>
      <c r="L246" s="574">
        <v>0</v>
      </c>
      <c r="M246" s="574">
        <v>0</v>
      </c>
      <c r="N246" s="574">
        <v>0</v>
      </c>
      <c r="O246" s="574">
        <v>0</v>
      </c>
      <c r="P246" s="574">
        <v>0</v>
      </c>
      <c r="Q246" s="574">
        <v>0</v>
      </c>
      <c r="R246" s="574">
        <v>0</v>
      </c>
      <c r="S246" s="574">
        <v>0</v>
      </c>
      <c r="T246" s="574">
        <v>0</v>
      </c>
      <c r="U246" s="574">
        <v>0</v>
      </c>
      <c r="V246" s="552" t="s">
        <v>107</v>
      </c>
      <c r="X246" s="539"/>
    </row>
    <row r="247" spans="1:24" x14ac:dyDescent="0.2">
      <c r="B247" s="75"/>
      <c r="C247" s="72">
        <v>2015</v>
      </c>
      <c r="D247" s="72"/>
      <c r="E247" s="531">
        <v>2</v>
      </c>
      <c r="F247" s="574">
        <v>1</v>
      </c>
      <c r="G247" s="448">
        <v>0.5</v>
      </c>
      <c r="H247" s="574">
        <v>0</v>
      </c>
      <c r="I247" s="574">
        <v>0</v>
      </c>
      <c r="J247" s="574">
        <v>0</v>
      </c>
      <c r="K247" s="574">
        <v>0</v>
      </c>
      <c r="L247" s="574">
        <v>1</v>
      </c>
      <c r="M247" s="448">
        <v>0.5</v>
      </c>
      <c r="N247" s="574" t="s">
        <v>107</v>
      </c>
      <c r="O247" s="574" t="s">
        <v>107</v>
      </c>
      <c r="P247" s="574" t="s">
        <v>107</v>
      </c>
      <c r="Q247" s="574" t="s">
        <v>107</v>
      </c>
      <c r="R247" s="574" t="s">
        <v>107</v>
      </c>
      <c r="S247" s="574" t="s">
        <v>107</v>
      </c>
      <c r="T247" s="574" t="s">
        <v>107</v>
      </c>
      <c r="U247" s="574" t="s">
        <v>107</v>
      </c>
      <c r="V247" s="432">
        <v>0.5</v>
      </c>
      <c r="X247" s="539"/>
    </row>
    <row r="248" spans="1:24" ht="14.25" x14ac:dyDescent="0.2">
      <c r="B248" s="75"/>
      <c r="C248" s="479" t="s">
        <v>260</v>
      </c>
      <c r="D248" s="480"/>
      <c r="E248" s="553">
        <v>1</v>
      </c>
      <c r="F248" s="576" t="s">
        <v>283</v>
      </c>
      <c r="G248" s="576" t="s">
        <v>283</v>
      </c>
      <c r="H248" s="576" t="s">
        <v>283</v>
      </c>
      <c r="I248" s="576" t="s">
        <v>283</v>
      </c>
      <c r="J248" s="576" t="s">
        <v>283</v>
      </c>
      <c r="K248" s="576" t="s">
        <v>283</v>
      </c>
      <c r="L248" s="576" t="s">
        <v>283</v>
      </c>
      <c r="M248" s="576" t="s">
        <v>283</v>
      </c>
      <c r="N248" s="576" t="s">
        <v>283</v>
      </c>
      <c r="O248" s="576" t="s">
        <v>283</v>
      </c>
      <c r="P248" s="576" t="s">
        <v>283</v>
      </c>
      <c r="Q248" s="576" t="s">
        <v>283</v>
      </c>
      <c r="R248" s="576" t="s">
        <v>283</v>
      </c>
      <c r="S248" s="576" t="s">
        <v>283</v>
      </c>
      <c r="T248" s="576" t="s">
        <v>283</v>
      </c>
      <c r="U248" s="576" t="s">
        <v>283</v>
      </c>
      <c r="V248" s="511">
        <v>1.4492753623188406E-2</v>
      </c>
      <c r="X248" s="539"/>
    </row>
    <row r="249" spans="1:24" ht="26.25" customHeight="1" x14ac:dyDescent="0.2">
      <c r="B249" s="75"/>
      <c r="C249" s="72">
        <v>2014</v>
      </c>
      <c r="D249" s="485" t="s">
        <v>7</v>
      </c>
      <c r="E249" s="531">
        <v>0</v>
      </c>
      <c r="F249" s="574">
        <v>0</v>
      </c>
      <c r="G249" s="574">
        <v>0</v>
      </c>
      <c r="H249" s="574">
        <v>0</v>
      </c>
      <c r="I249" s="574">
        <v>0</v>
      </c>
      <c r="J249" s="574">
        <v>0</v>
      </c>
      <c r="K249" s="574">
        <v>0</v>
      </c>
      <c r="L249" s="574">
        <v>0</v>
      </c>
      <c r="M249" s="574">
        <v>0</v>
      </c>
      <c r="N249" s="574" t="s">
        <v>107</v>
      </c>
      <c r="O249" s="574" t="s">
        <v>107</v>
      </c>
      <c r="P249" s="574">
        <v>0</v>
      </c>
      <c r="Q249" s="574">
        <v>0</v>
      </c>
      <c r="R249" s="574">
        <v>0</v>
      </c>
      <c r="S249" s="574">
        <v>0</v>
      </c>
      <c r="T249" s="574">
        <v>0</v>
      </c>
      <c r="U249" s="574">
        <v>0</v>
      </c>
      <c r="V249" s="552" t="s">
        <v>107</v>
      </c>
      <c r="X249" s="539"/>
    </row>
    <row r="250" spans="1:24" x14ac:dyDescent="0.2">
      <c r="B250" s="75"/>
      <c r="D250" s="485" t="s">
        <v>4</v>
      </c>
      <c r="E250" s="531">
        <v>0</v>
      </c>
      <c r="F250" s="574">
        <v>0</v>
      </c>
      <c r="G250" s="574">
        <v>0</v>
      </c>
      <c r="H250" s="574">
        <v>0</v>
      </c>
      <c r="I250" s="574">
        <v>0</v>
      </c>
      <c r="J250" s="574">
        <v>0</v>
      </c>
      <c r="K250" s="574">
        <v>0</v>
      </c>
      <c r="L250" s="574">
        <v>0</v>
      </c>
      <c r="M250" s="574">
        <v>0</v>
      </c>
      <c r="N250" s="574" t="s">
        <v>107</v>
      </c>
      <c r="O250" s="574" t="s">
        <v>107</v>
      </c>
      <c r="P250" s="574">
        <v>0</v>
      </c>
      <c r="Q250" s="574">
        <v>0</v>
      </c>
      <c r="R250" s="574">
        <v>0</v>
      </c>
      <c r="S250" s="574">
        <v>0</v>
      </c>
      <c r="T250" s="574">
        <v>0</v>
      </c>
      <c r="U250" s="574">
        <v>0</v>
      </c>
      <c r="V250" s="552" t="s">
        <v>107</v>
      </c>
      <c r="X250" s="539"/>
    </row>
    <row r="251" spans="1:24" x14ac:dyDescent="0.2">
      <c r="B251" s="75"/>
      <c r="D251" s="485" t="s">
        <v>5</v>
      </c>
      <c r="E251" s="531">
        <v>0</v>
      </c>
      <c r="F251" s="574">
        <v>0</v>
      </c>
      <c r="G251" s="574">
        <v>0</v>
      </c>
      <c r="H251" s="574">
        <v>0</v>
      </c>
      <c r="I251" s="574">
        <v>0</v>
      </c>
      <c r="J251" s="574">
        <v>0</v>
      </c>
      <c r="K251" s="574">
        <v>0</v>
      </c>
      <c r="L251" s="574">
        <v>0</v>
      </c>
      <c r="M251" s="574">
        <v>0</v>
      </c>
      <c r="N251" s="574" t="s">
        <v>107</v>
      </c>
      <c r="O251" s="574" t="s">
        <v>107</v>
      </c>
      <c r="P251" s="574">
        <v>0</v>
      </c>
      <c r="Q251" s="574">
        <v>0</v>
      </c>
      <c r="R251" s="574">
        <v>0</v>
      </c>
      <c r="S251" s="574">
        <v>0</v>
      </c>
      <c r="T251" s="574">
        <v>0</v>
      </c>
      <c r="U251" s="574">
        <v>0</v>
      </c>
      <c r="V251" s="552" t="s">
        <v>107</v>
      </c>
      <c r="X251" s="539"/>
    </row>
    <row r="252" spans="1:24" x14ac:dyDescent="0.2">
      <c r="B252" s="75"/>
      <c r="D252" s="485" t="s">
        <v>6</v>
      </c>
      <c r="E252" s="531">
        <v>0</v>
      </c>
      <c r="F252" s="574">
        <v>0</v>
      </c>
      <c r="G252" s="574">
        <v>0</v>
      </c>
      <c r="H252" s="574">
        <v>0</v>
      </c>
      <c r="I252" s="574">
        <v>0</v>
      </c>
      <c r="J252" s="574">
        <v>0</v>
      </c>
      <c r="K252" s="574">
        <v>0</v>
      </c>
      <c r="L252" s="574">
        <v>0</v>
      </c>
      <c r="M252" s="574">
        <v>0</v>
      </c>
      <c r="N252" s="574" t="s">
        <v>107</v>
      </c>
      <c r="O252" s="574" t="s">
        <v>107</v>
      </c>
      <c r="P252" s="574">
        <v>0</v>
      </c>
      <c r="Q252" s="574">
        <v>0</v>
      </c>
      <c r="R252" s="574">
        <v>0</v>
      </c>
      <c r="S252" s="574">
        <v>0</v>
      </c>
      <c r="T252" s="574">
        <v>0</v>
      </c>
      <c r="U252" s="574">
        <v>0</v>
      </c>
      <c r="V252" s="552" t="s">
        <v>107</v>
      </c>
      <c r="X252" s="539"/>
    </row>
    <row r="253" spans="1:24" ht="26.25" customHeight="1" x14ac:dyDescent="0.2">
      <c r="A253" s="58"/>
      <c r="B253" s="75"/>
      <c r="C253" s="405">
        <v>2015</v>
      </c>
      <c r="D253" s="446" t="s">
        <v>25</v>
      </c>
      <c r="E253" s="531">
        <v>0</v>
      </c>
      <c r="F253" s="574">
        <v>0</v>
      </c>
      <c r="G253" s="574">
        <v>0</v>
      </c>
      <c r="H253" s="574">
        <v>0</v>
      </c>
      <c r="I253" s="574">
        <v>0</v>
      </c>
      <c r="J253" s="574">
        <v>0</v>
      </c>
      <c r="K253" s="574">
        <v>0</v>
      </c>
      <c r="L253" s="574">
        <v>0</v>
      </c>
      <c r="M253" s="574">
        <v>0</v>
      </c>
      <c r="N253" s="574" t="s">
        <v>107</v>
      </c>
      <c r="O253" s="574" t="s">
        <v>107</v>
      </c>
      <c r="P253" s="574">
        <v>0</v>
      </c>
      <c r="Q253" s="574">
        <v>0</v>
      </c>
      <c r="R253" s="574">
        <v>0</v>
      </c>
      <c r="S253" s="574">
        <v>0</v>
      </c>
      <c r="T253" s="574">
        <v>0</v>
      </c>
      <c r="U253" s="574">
        <v>0</v>
      </c>
      <c r="V253" s="552" t="s">
        <v>107</v>
      </c>
      <c r="X253" s="538"/>
    </row>
    <row r="254" spans="1:24" s="58" customFormat="1" x14ac:dyDescent="0.2">
      <c r="B254" s="75"/>
      <c r="C254" s="52"/>
      <c r="D254" s="446" t="s">
        <v>73</v>
      </c>
      <c r="E254" s="531">
        <v>0</v>
      </c>
      <c r="F254" s="574">
        <v>0</v>
      </c>
      <c r="G254" s="574">
        <v>0</v>
      </c>
      <c r="H254" s="574">
        <v>0</v>
      </c>
      <c r="I254" s="574">
        <v>0</v>
      </c>
      <c r="J254" s="574">
        <v>0</v>
      </c>
      <c r="K254" s="574">
        <v>0</v>
      </c>
      <c r="L254" s="574">
        <v>0</v>
      </c>
      <c r="M254" s="574">
        <v>0</v>
      </c>
      <c r="N254" s="574" t="s">
        <v>107</v>
      </c>
      <c r="O254" s="574" t="s">
        <v>107</v>
      </c>
      <c r="P254" s="574">
        <v>0</v>
      </c>
      <c r="Q254" s="574">
        <v>0</v>
      </c>
      <c r="R254" s="574">
        <v>0</v>
      </c>
      <c r="S254" s="574">
        <v>0</v>
      </c>
      <c r="T254" s="574">
        <v>0</v>
      </c>
      <c r="U254" s="574">
        <v>0</v>
      </c>
      <c r="V254" s="552" t="s">
        <v>107</v>
      </c>
      <c r="X254" s="557"/>
    </row>
    <row r="255" spans="1:24" x14ac:dyDescent="0.2">
      <c r="A255" s="58"/>
      <c r="B255" s="75"/>
      <c r="D255" s="446" t="s">
        <v>261</v>
      </c>
      <c r="E255" s="531">
        <v>2</v>
      </c>
      <c r="F255" s="574">
        <v>1</v>
      </c>
      <c r="G255" s="448">
        <v>0.5</v>
      </c>
      <c r="H255" s="574">
        <v>0</v>
      </c>
      <c r="I255" s="574">
        <v>0</v>
      </c>
      <c r="J255" s="574">
        <v>0</v>
      </c>
      <c r="K255" s="574">
        <v>0</v>
      </c>
      <c r="L255" s="574">
        <v>1</v>
      </c>
      <c r="M255" s="448">
        <v>0.5</v>
      </c>
      <c r="N255" s="574" t="s">
        <v>107</v>
      </c>
      <c r="O255" s="574" t="s">
        <v>107</v>
      </c>
      <c r="P255" s="574">
        <v>0</v>
      </c>
      <c r="Q255" s="574">
        <v>0</v>
      </c>
      <c r="R255" s="574">
        <v>0</v>
      </c>
      <c r="S255" s="574">
        <v>0</v>
      </c>
      <c r="T255" s="574">
        <v>0</v>
      </c>
      <c r="U255" s="574">
        <v>0</v>
      </c>
      <c r="V255" s="432">
        <v>2</v>
      </c>
      <c r="X255" s="538"/>
    </row>
    <row r="256" spans="1:24" x14ac:dyDescent="0.2">
      <c r="A256" s="58"/>
      <c r="B256" s="75"/>
      <c r="D256" s="446" t="s">
        <v>262</v>
      </c>
      <c r="E256" s="531">
        <v>0</v>
      </c>
      <c r="F256" s="574">
        <v>0</v>
      </c>
      <c r="G256" s="574">
        <v>0</v>
      </c>
      <c r="H256" s="574">
        <v>0</v>
      </c>
      <c r="I256" s="574">
        <v>0</v>
      </c>
      <c r="J256" s="574">
        <v>0</v>
      </c>
      <c r="K256" s="574">
        <v>0</v>
      </c>
      <c r="L256" s="574">
        <v>0</v>
      </c>
      <c r="M256" s="574">
        <v>0</v>
      </c>
      <c r="N256" s="574" t="s">
        <v>107</v>
      </c>
      <c r="O256" s="574" t="s">
        <v>107</v>
      </c>
      <c r="P256" s="574">
        <v>0</v>
      </c>
      <c r="Q256" s="574">
        <v>0</v>
      </c>
      <c r="R256" s="574">
        <v>0</v>
      </c>
      <c r="S256" s="574">
        <v>0</v>
      </c>
      <c r="T256" s="574">
        <v>0</v>
      </c>
      <c r="U256" s="574">
        <v>0</v>
      </c>
      <c r="V256" s="552" t="s">
        <v>107</v>
      </c>
      <c r="X256" s="538"/>
    </row>
    <row r="257" spans="1:24" ht="26.25" customHeight="1" x14ac:dyDescent="0.2">
      <c r="B257" s="75"/>
      <c r="C257" s="405">
        <v>2016</v>
      </c>
      <c r="D257" s="446" t="s">
        <v>25</v>
      </c>
      <c r="E257" s="531">
        <v>0</v>
      </c>
      <c r="F257" s="575">
        <v>0</v>
      </c>
      <c r="G257" s="575">
        <v>0</v>
      </c>
      <c r="H257" s="575">
        <v>0</v>
      </c>
      <c r="I257" s="575">
        <v>0</v>
      </c>
      <c r="J257" s="575">
        <v>0</v>
      </c>
      <c r="K257" s="575">
        <v>0</v>
      </c>
      <c r="L257" s="575">
        <v>0</v>
      </c>
      <c r="M257" s="575">
        <v>0</v>
      </c>
      <c r="N257" s="574" t="s">
        <v>107</v>
      </c>
      <c r="O257" s="574" t="s">
        <v>107</v>
      </c>
      <c r="P257" s="575">
        <v>0</v>
      </c>
      <c r="Q257" s="575">
        <v>0</v>
      </c>
      <c r="R257" s="575">
        <v>0</v>
      </c>
      <c r="S257" s="575">
        <v>0</v>
      </c>
      <c r="T257" s="575">
        <v>0</v>
      </c>
      <c r="U257" s="575">
        <v>0</v>
      </c>
      <c r="V257" s="552" t="s">
        <v>107</v>
      </c>
      <c r="X257" s="525"/>
    </row>
    <row r="258" spans="1:24" x14ac:dyDescent="0.2">
      <c r="B258" s="75"/>
      <c r="D258" s="446" t="s">
        <v>73</v>
      </c>
      <c r="E258" s="531">
        <v>0</v>
      </c>
      <c r="F258" s="575">
        <v>0</v>
      </c>
      <c r="G258" s="575">
        <v>0</v>
      </c>
      <c r="H258" s="575">
        <v>0</v>
      </c>
      <c r="I258" s="575">
        <v>0</v>
      </c>
      <c r="J258" s="575">
        <v>0</v>
      </c>
      <c r="K258" s="575">
        <v>0</v>
      </c>
      <c r="L258" s="575">
        <v>0</v>
      </c>
      <c r="M258" s="575">
        <v>0</v>
      </c>
      <c r="N258" s="574" t="s">
        <v>107</v>
      </c>
      <c r="O258" s="574" t="s">
        <v>107</v>
      </c>
      <c r="P258" s="575">
        <v>0</v>
      </c>
      <c r="Q258" s="575">
        <v>0</v>
      </c>
      <c r="R258" s="575">
        <v>0</v>
      </c>
      <c r="S258" s="575">
        <v>0</v>
      </c>
      <c r="T258" s="575">
        <v>0</v>
      </c>
      <c r="U258" s="575">
        <v>0</v>
      </c>
      <c r="V258" s="552" t="s">
        <v>107</v>
      </c>
      <c r="X258" s="525"/>
    </row>
    <row r="259" spans="1:24" x14ac:dyDescent="0.2">
      <c r="B259" s="75"/>
      <c r="D259" s="446" t="s">
        <v>261</v>
      </c>
      <c r="E259" s="531">
        <v>0</v>
      </c>
      <c r="F259" s="575">
        <v>0</v>
      </c>
      <c r="G259" s="575">
        <v>0</v>
      </c>
      <c r="H259" s="575">
        <v>0</v>
      </c>
      <c r="I259" s="575">
        <v>0</v>
      </c>
      <c r="J259" s="575">
        <v>0</v>
      </c>
      <c r="K259" s="575">
        <v>0</v>
      </c>
      <c r="L259" s="575">
        <v>0</v>
      </c>
      <c r="M259" s="575">
        <v>0</v>
      </c>
      <c r="N259" s="575" t="s">
        <v>107</v>
      </c>
      <c r="O259" s="575" t="s">
        <v>107</v>
      </c>
      <c r="P259" s="575">
        <v>0</v>
      </c>
      <c r="Q259" s="575">
        <v>0</v>
      </c>
      <c r="R259" s="575">
        <v>0</v>
      </c>
      <c r="S259" s="575">
        <v>0</v>
      </c>
      <c r="T259" s="575">
        <v>0</v>
      </c>
      <c r="U259" s="575">
        <v>0</v>
      </c>
      <c r="V259" s="552" t="s">
        <v>107</v>
      </c>
      <c r="X259" s="525"/>
    </row>
    <row r="260" spans="1:24" ht="14.25" x14ac:dyDescent="0.2">
      <c r="B260" s="453" t="s">
        <v>263</v>
      </c>
      <c r="C260" s="487"/>
      <c r="D260" s="488" t="s">
        <v>264</v>
      </c>
      <c r="E260" s="489">
        <v>1</v>
      </c>
      <c r="F260" s="490" t="s">
        <v>283</v>
      </c>
      <c r="G260" s="490" t="s">
        <v>283</v>
      </c>
      <c r="H260" s="490" t="s">
        <v>283</v>
      </c>
      <c r="I260" s="490" t="s">
        <v>283</v>
      </c>
      <c r="J260" s="490" t="s">
        <v>283</v>
      </c>
      <c r="K260" s="490" t="s">
        <v>283</v>
      </c>
      <c r="L260" s="490" t="s">
        <v>283</v>
      </c>
      <c r="M260" s="490" t="s">
        <v>283</v>
      </c>
      <c r="N260" s="490" t="s">
        <v>283</v>
      </c>
      <c r="O260" s="490" t="s">
        <v>283</v>
      </c>
      <c r="P260" s="490" t="s">
        <v>283</v>
      </c>
      <c r="Q260" s="490" t="s">
        <v>283</v>
      </c>
      <c r="R260" s="490" t="s">
        <v>283</v>
      </c>
      <c r="S260" s="490" t="s">
        <v>283</v>
      </c>
      <c r="T260" s="490" t="s">
        <v>283</v>
      </c>
      <c r="U260" s="490" t="s">
        <v>283</v>
      </c>
      <c r="V260" s="491">
        <v>1.4492753623188406E-2</v>
      </c>
      <c r="X260" s="525"/>
    </row>
    <row r="261" spans="1:24" ht="26.25" customHeight="1" x14ac:dyDescent="0.2">
      <c r="A261" s="149"/>
      <c r="B261" s="558"/>
      <c r="C261" s="503">
        <v>2017</v>
      </c>
      <c r="D261" s="457" t="s">
        <v>265</v>
      </c>
      <c r="E261" s="458">
        <v>1</v>
      </c>
      <c r="F261" s="571">
        <v>0</v>
      </c>
      <c r="G261" s="571">
        <v>0</v>
      </c>
      <c r="H261" s="571">
        <v>0</v>
      </c>
      <c r="I261" s="571">
        <v>0</v>
      </c>
      <c r="J261" s="571">
        <v>0</v>
      </c>
      <c r="K261" s="571">
        <v>0</v>
      </c>
      <c r="L261" s="571">
        <v>1</v>
      </c>
      <c r="M261" s="460">
        <v>1</v>
      </c>
      <c r="N261" s="571">
        <v>0</v>
      </c>
      <c r="O261" s="571">
        <v>0</v>
      </c>
      <c r="P261" s="571">
        <v>0</v>
      </c>
      <c r="Q261" s="571">
        <v>0</v>
      </c>
      <c r="R261" s="571">
        <v>0</v>
      </c>
      <c r="S261" s="571">
        <v>0</v>
      </c>
      <c r="T261" s="571">
        <v>0</v>
      </c>
      <c r="U261" s="571">
        <v>0</v>
      </c>
      <c r="V261" s="460">
        <v>9.0090090090090089E-3</v>
      </c>
      <c r="X261" s="525"/>
    </row>
    <row r="262" spans="1:24" ht="26.25" customHeight="1" x14ac:dyDescent="0.2">
      <c r="A262" s="75" t="s">
        <v>281</v>
      </c>
      <c r="B262" s="75" t="s">
        <v>35</v>
      </c>
      <c r="C262" s="72">
        <v>2013</v>
      </c>
      <c r="D262" s="72"/>
      <c r="E262" s="531">
        <v>86</v>
      </c>
      <c r="F262" s="574">
        <v>13</v>
      </c>
      <c r="G262" s="448">
        <v>0.15116279069767441</v>
      </c>
      <c r="H262" s="574">
        <v>0</v>
      </c>
      <c r="I262" s="574">
        <v>0</v>
      </c>
      <c r="J262" s="574">
        <v>3</v>
      </c>
      <c r="K262" s="448">
        <v>3.4883720930232558E-2</v>
      </c>
      <c r="L262" s="574">
        <v>22</v>
      </c>
      <c r="M262" s="448">
        <v>0.2558139534883721</v>
      </c>
      <c r="N262" s="574" t="s">
        <v>107</v>
      </c>
      <c r="O262" s="574" t="s">
        <v>107</v>
      </c>
      <c r="P262" s="574">
        <v>2</v>
      </c>
      <c r="Q262" s="448">
        <v>2.3255813953488372E-2</v>
      </c>
      <c r="R262" s="574">
        <v>32</v>
      </c>
      <c r="S262" s="448">
        <v>0.37209302325581395</v>
      </c>
      <c r="T262" s="574">
        <v>14</v>
      </c>
      <c r="U262" s="448">
        <v>0.16279069767441862</v>
      </c>
      <c r="V262" s="448">
        <v>2.5849113315299065E-2</v>
      </c>
      <c r="X262" s="525"/>
    </row>
    <row r="263" spans="1:24" x14ac:dyDescent="0.2">
      <c r="B263" s="58"/>
      <c r="C263" s="72">
        <v>2014</v>
      </c>
      <c r="D263" s="72"/>
      <c r="E263" s="531">
        <v>40</v>
      </c>
      <c r="F263" s="574">
        <v>8</v>
      </c>
      <c r="G263" s="448">
        <v>0.2</v>
      </c>
      <c r="H263" s="574">
        <v>1</v>
      </c>
      <c r="I263" s="448">
        <v>2.5000000000000001E-2</v>
      </c>
      <c r="J263" s="574">
        <v>7</v>
      </c>
      <c r="K263" s="448">
        <v>0.17499999999999999</v>
      </c>
      <c r="L263" s="574">
        <v>21</v>
      </c>
      <c r="M263" s="448">
        <v>0.52500000000000002</v>
      </c>
      <c r="N263" s="574" t="s">
        <v>107</v>
      </c>
      <c r="O263" s="574" t="s">
        <v>107</v>
      </c>
      <c r="P263" s="574">
        <v>1</v>
      </c>
      <c r="Q263" s="448">
        <v>2.5000000000000001E-2</v>
      </c>
      <c r="R263" s="574">
        <v>2</v>
      </c>
      <c r="S263" s="448">
        <v>0.05</v>
      </c>
      <c r="T263" s="574">
        <v>0</v>
      </c>
      <c r="U263" s="574">
        <v>0</v>
      </c>
      <c r="V263" s="552">
        <v>1.1363636363636364E-2</v>
      </c>
      <c r="X263" s="525"/>
    </row>
    <row r="264" spans="1:24" x14ac:dyDescent="0.2">
      <c r="B264" s="58"/>
      <c r="C264" s="72">
        <v>2015</v>
      </c>
      <c r="D264" s="72"/>
      <c r="E264" s="531">
        <v>48</v>
      </c>
      <c r="F264" s="574">
        <v>11</v>
      </c>
      <c r="G264" s="448">
        <v>0.22916666666666666</v>
      </c>
      <c r="H264" s="574">
        <v>0</v>
      </c>
      <c r="I264" s="574">
        <v>0</v>
      </c>
      <c r="J264" s="574">
        <v>3</v>
      </c>
      <c r="K264" s="448">
        <v>6.25E-2</v>
      </c>
      <c r="L264" s="574">
        <v>18</v>
      </c>
      <c r="M264" s="448">
        <v>0.375</v>
      </c>
      <c r="N264" s="574" t="s">
        <v>107</v>
      </c>
      <c r="O264" s="574" t="s">
        <v>107</v>
      </c>
      <c r="P264" s="574">
        <v>2</v>
      </c>
      <c r="Q264" s="448">
        <v>4.1666666666666664E-2</v>
      </c>
      <c r="R264" s="574">
        <v>11</v>
      </c>
      <c r="S264" s="448">
        <v>0.22916666666666666</v>
      </c>
      <c r="T264" s="574">
        <v>3</v>
      </c>
      <c r="U264" s="448">
        <v>6.25E-2</v>
      </c>
      <c r="V264" s="552">
        <v>1.4554275318374771E-2</v>
      </c>
      <c r="X264" s="525"/>
    </row>
    <row r="265" spans="1:24" ht="14.25" x14ac:dyDescent="0.2">
      <c r="B265" s="58"/>
      <c r="C265" s="479" t="s">
        <v>260</v>
      </c>
      <c r="D265" s="480"/>
      <c r="E265" s="553">
        <v>53</v>
      </c>
      <c r="F265" s="576" t="s">
        <v>283</v>
      </c>
      <c r="G265" s="576" t="s">
        <v>283</v>
      </c>
      <c r="H265" s="576" t="s">
        <v>283</v>
      </c>
      <c r="I265" s="576" t="s">
        <v>283</v>
      </c>
      <c r="J265" s="576" t="s">
        <v>283</v>
      </c>
      <c r="K265" s="576" t="s">
        <v>283</v>
      </c>
      <c r="L265" s="576" t="s">
        <v>283</v>
      </c>
      <c r="M265" s="576" t="s">
        <v>283</v>
      </c>
      <c r="N265" s="576" t="s">
        <v>283</v>
      </c>
      <c r="O265" s="576" t="s">
        <v>283</v>
      </c>
      <c r="P265" s="576" t="s">
        <v>283</v>
      </c>
      <c r="Q265" s="576" t="s">
        <v>283</v>
      </c>
      <c r="R265" s="576" t="s">
        <v>283</v>
      </c>
      <c r="S265" s="576" t="s">
        <v>283</v>
      </c>
      <c r="T265" s="576" t="s">
        <v>283</v>
      </c>
      <c r="U265" s="576" t="s">
        <v>283</v>
      </c>
      <c r="V265" s="483">
        <v>1.3751946030098598E-2</v>
      </c>
      <c r="X265" s="525"/>
    </row>
    <row r="266" spans="1:24" ht="26.25" customHeight="1" x14ac:dyDescent="0.2">
      <c r="B266" s="58"/>
      <c r="C266" s="72">
        <v>2014</v>
      </c>
      <c r="D266" s="485" t="s">
        <v>7</v>
      </c>
      <c r="E266" s="531">
        <v>15</v>
      </c>
      <c r="F266" s="574">
        <v>4</v>
      </c>
      <c r="G266" s="448">
        <v>0.26666666666666666</v>
      </c>
      <c r="H266" s="574">
        <v>0</v>
      </c>
      <c r="I266" s="574">
        <v>0</v>
      </c>
      <c r="J266" s="574">
        <v>4</v>
      </c>
      <c r="K266" s="448">
        <v>0.26666666666666666</v>
      </c>
      <c r="L266" s="574">
        <v>7</v>
      </c>
      <c r="M266" s="448">
        <v>0.46666666666666667</v>
      </c>
      <c r="N266" s="574" t="s">
        <v>107</v>
      </c>
      <c r="O266" s="574" t="s">
        <v>107</v>
      </c>
      <c r="P266" s="574">
        <v>0</v>
      </c>
      <c r="Q266" s="574">
        <v>0</v>
      </c>
      <c r="R266" s="574">
        <v>0</v>
      </c>
      <c r="S266" s="574">
        <v>0</v>
      </c>
      <c r="T266" s="574">
        <v>0</v>
      </c>
      <c r="U266" s="574">
        <v>0</v>
      </c>
      <c r="V266" s="552">
        <v>1.6393442622950821E-2</v>
      </c>
      <c r="X266" s="525"/>
    </row>
    <row r="267" spans="1:24" x14ac:dyDescent="0.2">
      <c r="B267" s="58"/>
      <c r="D267" s="485" t="s">
        <v>4</v>
      </c>
      <c r="E267" s="531">
        <v>6</v>
      </c>
      <c r="F267" s="574">
        <v>2</v>
      </c>
      <c r="G267" s="448">
        <v>0.33333333333333331</v>
      </c>
      <c r="H267" s="574">
        <v>0</v>
      </c>
      <c r="I267" s="574">
        <v>0</v>
      </c>
      <c r="J267" s="574">
        <v>1</v>
      </c>
      <c r="K267" s="448">
        <v>0.16666666666666666</v>
      </c>
      <c r="L267" s="574">
        <v>2</v>
      </c>
      <c r="M267" s="448">
        <v>0.33333333333333331</v>
      </c>
      <c r="N267" s="574" t="s">
        <v>107</v>
      </c>
      <c r="O267" s="574" t="s">
        <v>107</v>
      </c>
      <c r="P267" s="574">
        <v>0</v>
      </c>
      <c r="Q267" s="574">
        <v>0</v>
      </c>
      <c r="R267" s="574">
        <v>1</v>
      </c>
      <c r="S267" s="448">
        <v>0.16666666666666666</v>
      </c>
      <c r="T267" s="574">
        <v>0</v>
      </c>
      <c r="U267" s="574">
        <v>0</v>
      </c>
      <c r="V267" s="552">
        <v>7.1684587813620072E-3</v>
      </c>
      <c r="X267" s="525"/>
    </row>
    <row r="268" spans="1:24" x14ac:dyDescent="0.2">
      <c r="B268" s="58"/>
      <c r="D268" s="485" t="s">
        <v>5</v>
      </c>
      <c r="E268" s="531">
        <v>7</v>
      </c>
      <c r="F268" s="574">
        <v>1</v>
      </c>
      <c r="G268" s="448">
        <v>0.14285714285714285</v>
      </c>
      <c r="H268" s="574">
        <v>1</v>
      </c>
      <c r="I268" s="448">
        <v>0.14285714285714285</v>
      </c>
      <c r="J268" s="574">
        <v>0</v>
      </c>
      <c r="K268" s="574">
        <v>0</v>
      </c>
      <c r="L268" s="574">
        <v>3</v>
      </c>
      <c r="M268" s="448">
        <v>0.42857142857142855</v>
      </c>
      <c r="N268" s="574" t="s">
        <v>107</v>
      </c>
      <c r="O268" s="574" t="s">
        <v>107</v>
      </c>
      <c r="P268" s="574">
        <v>1</v>
      </c>
      <c r="Q268" s="448">
        <v>0.14285714285714285</v>
      </c>
      <c r="R268" s="574">
        <v>1</v>
      </c>
      <c r="S268" s="448">
        <v>0.14285714285714285</v>
      </c>
      <c r="T268" s="574">
        <v>0</v>
      </c>
      <c r="U268" s="574">
        <v>0</v>
      </c>
      <c r="V268" s="552">
        <v>7.7951002227171495E-3</v>
      </c>
      <c r="X268" s="525"/>
    </row>
    <row r="269" spans="1:24" x14ac:dyDescent="0.2">
      <c r="B269" s="58"/>
      <c r="D269" s="485" t="s">
        <v>6</v>
      </c>
      <c r="E269" s="531">
        <v>12</v>
      </c>
      <c r="F269" s="574">
        <v>1</v>
      </c>
      <c r="G269" s="448">
        <v>8.3333333333333329E-2</v>
      </c>
      <c r="H269" s="574">
        <v>0</v>
      </c>
      <c r="I269" s="574">
        <v>0</v>
      </c>
      <c r="J269" s="574">
        <v>2</v>
      </c>
      <c r="K269" s="448">
        <v>0.16666666666666666</v>
      </c>
      <c r="L269" s="574">
        <v>9</v>
      </c>
      <c r="M269" s="448">
        <v>0.75</v>
      </c>
      <c r="N269" s="574" t="s">
        <v>107</v>
      </c>
      <c r="O269" s="574" t="s">
        <v>107</v>
      </c>
      <c r="P269" s="574">
        <v>0</v>
      </c>
      <c r="Q269" s="574">
        <v>0</v>
      </c>
      <c r="R269" s="574">
        <v>0</v>
      </c>
      <c r="S269" s="574">
        <v>0</v>
      </c>
      <c r="T269" s="574">
        <v>0</v>
      </c>
      <c r="U269" s="574">
        <v>0</v>
      </c>
      <c r="V269" s="552">
        <v>1.3793103448275864E-2</v>
      </c>
      <c r="X269" s="525"/>
    </row>
    <row r="270" spans="1:24" s="58" customFormat="1" ht="26.25" customHeight="1" x14ac:dyDescent="0.2">
      <c r="A270" s="56"/>
      <c r="C270" s="405">
        <v>2015</v>
      </c>
      <c r="D270" s="446" t="s">
        <v>25</v>
      </c>
      <c r="E270" s="531">
        <v>13</v>
      </c>
      <c r="F270" s="574">
        <v>2</v>
      </c>
      <c r="G270" s="448">
        <v>0.15384615384615385</v>
      </c>
      <c r="H270" s="574">
        <v>0</v>
      </c>
      <c r="I270" s="574">
        <v>0</v>
      </c>
      <c r="J270" s="574">
        <v>0</v>
      </c>
      <c r="K270" s="574">
        <v>0</v>
      </c>
      <c r="L270" s="574">
        <v>7</v>
      </c>
      <c r="M270" s="448">
        <v>0.53846153846153844</v>
      </c>
      <c r="N270" s="574" t="s">
        <v>107</v>
      </c>
      <c r="O270" s="574" t="s">
        <v>107</v>
      </c>
      <c r="P270" s="574">
        <v>1</v>
      </c>
      <c r="Q270" s="448">
        <v>7.6923076923076927E-2</v>
      </c>
      <c r="R270" s="574">
        <v>2</v>
      </c>
      <c r="S270" s="448">
        <v>0.15384615384615385</v>
      </c>
      <c r="T270" s="574">
        <v>1</v>
      </c>
      <c r="U270" s="448">
        <v>7.6923076923076927E-2</v>
      </c>
      <c r="V270" s="552">
        <v>1.591187270501836E-2</v>
      </c>
      <c r="W270" s="52"/>
      <c r="X270" s="559"/>
    </row>
    <row r="271" spans="1:24" s="58" customFormat="1" x14ac:dyDescent="0.2">
      <c r="A271" s="56"/>
      <c r="C271" s="52"/>
      <c r="D271" s="446" t="s">
        <v>73</v>
      </c>
      <c r="E271" s="531">
        <v>11</v>
      </c>
      <c r="F271" s="574">
        <v>1</v>
      </c>
      <c r="G271" s="448">
        <v>9.0909090909090912E-2</v>
      </c>
      <c r="H271" s="574">
        <v>0</v>
      </c>
      <c r="I271" s="574">
        <v>0</v>
      </c>
      <c r="J271" s="574">
        <v>0</v>
      </c>
      <c r="K271" s="574">
        <v>0</v>
      </c>
      <c r="L271" s="574">
        <v>4</v>
      </c>
      <c r="M271" s="448">
        <v>0.36363636363636365</v>
      </c>
      <c r="N271" s="574" t="s">
        <v>107</v>
      </c>
      <c r="O271" s="574" t="s">
        <v>107</v>
      </c>
      <c r="P271" s="574">
        <v>1</v>
      </c>
      <c r="Q271" s="448">
        <v>9.0909090909090912E-2</v>
      </c>
      <c r="R271" s="574">
        <v>3</v>
      </c>
      <c r="S271" s="448">
        <v>0.27272727272727271</v>
      </c>
      <c r="T271" s="574">
        <v>2</v>
      </c>
      <c r="U271" s="448">
        <v>0.18181818181818182</v>
      </c>
      <c r="V271" s="552">
        <v>1.3613861386138616E-2</v>
      </c>
      <c r="W271" s="52"/>
      <c r="X271" s="559"/>
    </row>
    <row r="272" spans="1:24" s="58" customFormat="1" x14ac:dyDescent="0.2">
      <c r="A272" s="56"/>
      <c r="C272" s="52"/>
      <c r="D272" s="446" t="s">
        <v>261</v>
      </c>
      <c r="E272" s="531">
        <v>11</v>
      </c>
      <c r="F272" s="574">
        <v>5</v>
      </c>
      <c r="G272" s="448">
        <v>0.45454545454545453</v>
      </c>
      <c r="H272" s="574">
        <v>0</v>
      </c>
      <c r="I272" s="574">
        <v>0</v>
      </c>
      <c r="J272" s="574">
        <v>1</v>
      </c>
      <c r="K272" s="448">
        <v>9.0909090909090912E-2</v>
      </c>
      <c r="L272" s="574">
        <v>2</v>
      </c>
      <c r="M272" s="448">
        <v>0.18181818181818182</v>
      </c>
      <c r="N272" s="574" t="s">
        <v>107</v>
      </c>
      <c r="O272" s="574" t="s">
        <v>107</v>
      </c>
      <c r="P272" s="574">
        <v>0</v>
      </c>
      <c r="Q272" s="574">
        <v>0</v>
      </c>
      <c r="R272" s="574">
        <v>3</v>
      </c>
      <c r="S272" s="448">
        <v>0.27272727272727271</v>
      </c>
      <c r="T272" s="574">
        <v>0</v>
      </c>
      <c r="U272" s="574">
        <v>0</v>
      </c>
      <c r="V272" s="552">
        <v>1.3095238095238096E-2</v>
      </c>
      <c r="W272" s="52"/>
      <c r="X272" s="559"/>
    </row>
    <row r="273" spans="1:24" s="58" customFormat="1" x14ac:dyDescent="0.2">
      <c r="A273" s="56"/>
      <c r="C273" s="52"/>
      <c r="D273" s="446" t="s">
        <v>262</v>
      </c>
      <c r="E273" s="531">
        <v>13</v>
      </c>
      <c r="F273" s="574">
        <v>3</v>
      </c>
      <c r="G273" s="448">
        <v>0.23076923076923078</v>
      </c>
      <c r="H273" s="574">
        <v>0</v>
      </c>
      <c r="I273" s="574">
        <v>0</v>
      </c>
      <c r="J273" s="574">
        <v>2</v>
      </c>
      <c r="K273" s="448">
        <v>0.15384615384615385</v>
      </c>
      <c r="L273" s="574">
        <v>5</v>
      </c>
      <c r="M273" s="448">
        <v>0.38461538461538464</v>
      </c>
      <c r="N273" s="574" t="s">
        <v>107</v>
      </c>
      <c r="O273" s="574" t="s">
        <v>107</v>
      </c>
      <c r="P273" s="574">
        <v>0</v>
      </c>
      <c r="Q273" s="574">
        <v>0</v>
      </c>
      <c r="R273" s="574">
        <v>3</v>
      </c>
      <c r="S273" s="448">
        <v>0.23076923076923078</v>
      </c>
      <c r="T273" s="574">
        <v>0</v>
      </c>
      <c r="U273" s="574">
        <v>0</v>
      </c>
      <c r="V273" s="552">
        <v>1.5606242496998799E-2</v>
      </c>
      <c r="W273" s="52"/>
      <c r="X273" s="559"/>
    </row>
    <row r="274" spans="1:24" ht="26.25" customHeight="1" x14ac:dyDescent="0.2">
      <c r="A274" s="56"/>
      <c r="B274" s="58"/>
      <c r="C274" s="405">
        <v>2016</v>
      </c>
      <c r="D274" s="446" t="s">
        <v>25</v>
      </c>
      <c r="E274" s="531">
        <v>14</v>
      </c>
      <c r="F274" s="574">
        <v>1</v>
      </c>
      <c r="G274" s="448">
        <v>7.1428571428571425E-2</v>
      </c>
      <c r="H274" s="574">
        <v>0</v>
      </c>
      <c r="I274" s="574">
        <v>0</v>
      </c>
      <c r="J274" s="574">
        <v>4</v>
      </c>
      <c r="K274" s="448">
        <v>0.2857142857142857</v>
      </c>
      <c r="L274" s="574">
        <v>2</v>
      </c>
      <c r="M274" s="448">
        <v>0.14285714285714285</v>
      </c>
      <c r="N274" s="574" t="s">
        <v>107</v>
      </c>
      <c r="O274" s="574" t="s">
        <v>107</v>
      </c>
      <c r="P274" s="574">
        <v>0</v>
      </c>
      <c r="Q274" s="574">
        <v>0</v>
      </c>
      <c r="R274" s="574">
        <v>7</v>
      </c>
      <c r="S274" s="448">
        <v>0.5</v>
      </c>
      <c r="T274" s="574">
        <v>0</v>
      </c>
      <c r="U274" s="574">
        <v>0</v>
      </c>
      <c r="V274" s="552">
        <v>1.5927189988623434E-2</v>
      </c>
      <c r="X274" s="525"/>
    </row>
    <row r="275" spans="1:24" x14ac:dyDescent="0.2">
      <c r="A275" s="56"/>
      <c r="B275" s="392"/>
      <c r="D275" s="446" t="s">
        <v>73</v>
      </c>
      <c r="E275" s="531">
        <v>13</v>
      </c>
      <c r="F275" s="574">
        <v>2</v>
      </c>
      <c r="G275" s="448">
        <v>0.15384615384615385</v>
      </c>
      <c r="H275" s="574">
        <v>0</v>
      </c>
      <c r="I275" s="574">
        <v>0</v>
      </c>
      <c r="J275" s="574">
        <v>1</v>
      </c>
      <c r="K275" s="448">
        <v>7.6923076923076927E-2</v>
      </c>
      <c r="L275" s="574">
        <v>3</v>
      </c>
      <c r="M275" s="448">
        <v>0.23076923076923078</v>
      </c>
      <c r="N275" s="574" t="s">
        <v>107</v>
      </c>
      <c r="O275" s="574" t="s">
        <v>107</v>
      </c>
      <c r="P275" s="574">
        <v>0</v>
      </c>
      <c r="Q275" s="574">
        <v>0</v>
      </c>
      <c r="R275" s="574">
        <v>7</v>
      </c>
      <c r="S275" s="448">
        <v>0.53846153846153844</v>
      </c>
      <c r="T275" s="574">
        <v>0</v>
      </c>
      <c r="U275" s="574">
        <v>0</v>
      </c>
      <c r="V275" s="552">
        <v>1.3713080168776372E-2</v>
      </c>
      <c r="X275" s="525"/>
    </row>
    <row r="276" spans="1:24" x14ac:dyDescent="0.2">
      <c r="A276" s="56"/>
      <c r="B276" s="392"/>
      <c r="D276" s="446" t="s">
        <v>261</v>
      </c>
      <c r="E276" s="531">
        <v>21</v>
      </c>
      <c r="F276" s="574">
        <v>4</v>
      </c>
      <c r="G276" s="448">
        <v>0.19047619047619047</v>
      </c>
      <c r="H276" s="574">
        <v>0</v>
      </c>
      <c r="I276" s="574">
        <v>0</v>
      </c>
      <c r="J276" s="574">
        <v>3</v>
      </c>
      <c r="K276" s="448">
        <v>0.14285714285714285</v>
      </c>
      <c r="L276" s="574">
        <v>6</v>
      </c>
      <c r="M276" s="448">
        <v>0.2857142857142857</v>
      </c>
      <c r="N276" s="574" t="s">
        <v>107</v>
      </c>
      <c r="O276" s="574" t="s">
        <v>107</v>
      </c>
      <c r="P276" s="574">
        <v>0</v>
      </c>
      <c r="Q276" s="574">
        <v>0</v>
      </c>
      <c r="R276" s="574">
        <v>8</v>
      </c>
      <c r="S276" s="448">
        <v>0.38095238095238093</v>
      </c>
      <c r="T276" s="574">
        <v>0</v>
      </c>
      <c r="U276" s="574">
        <v>0</v>
      </c>
      <c r="V276" s="552">
        <v>2.097902097902098E-2</v>
      </c>
      <c r="X276" s="525"/>
    </row>
    <row r="277" spans="1:24" ht="14.25" x14ac:dyDescent="0.2">
      <c r="A277" s="56"/>
      <c r="B277" s="453" t="s">
        <v>263</v>
      </c>
      <c r="C277" s="487"/>
      <c r="D277" s="488" t="s">
        <v>264</v>
      </c>
      <c r="E277" s="489">
        <v>5</v>
      </c>
      <c r="F277" s="490" t="s">
        <v>283</v>
      </c>
      <c r="G277" s="490" t="s">
        <v>283</v>
      </c>
      <c r="H277" s="490" t="s">
        <v>283</v>
      </c>
      <c r="I277" s="490" t="s">
        <v>283</v>
      </c>
      <c r="J277" s="490" t="s">
        <v>283</v>
      </c>
      <c r="K277" s="490" t="s">
        <v>283</v>
      </c>
      <c r="L277" s="490" t="s">
        <v>283</v>
      </c>
      <c r="M277" s="490" t="s">
        <v>283</v>
      </c>
      <c r="N277" s="490" t="s">
        <v>283</v>
      </c>
      <c r="O277" s="490" t="s">
        <v>283</v>
      </c>
      <c r="P277" s="490" t="s">
        <v>283</v>
      </c>
      <c r="Q277" s="490" t="s">
        <v>283</v>
      </c>
      <c r="R277" s="490" t="s">
        <v>283</v>
      </c>
      <c r="S277" s="490" t="s">
        <v>283</v>
      </c>
      <c r="T277" s="490" t="s">
        <v>283</v>
      </c>
      <c r="U277" s="490" t="s">
        <v>283</v>
      </c>
      <c r="V277" s="492">
        <v>4.8732943469785572E-3</v>
      </c>
      <c r="X277" s="525"/>
    </row>
    <row r="278" spans="1:24" ht="26.25" customHeight="1" x14ac:dyDescent="0.2">
      <c r="A278" s="56"/>
      <c r="B278" s="392"/>
      <c r="C278" s="494">
        <v>2017</v>
      </c>
      <c r="D278" s="495" t="s">
        <v>265</v>
      </c>
      <c r="E278" s="496" t="s">
        <v>107</v>
      </c>
      <c r="F278" s="497" t="s">
        <v>107</v>
      </c>
      <c r="G278" s="497" t="s">
        <v>107</v>
      </c>
      <c r="H278" s="497" t="s">
        <v>107</v>
      </c>
      <c r="I278" s="497" t="s">
        <v>107</v>
      </c>
      <c r="J278" s="497" t="s">
        <v>107</v>
      </c>
      <c r="K278" s="497" t="s">
        <v>107</v>
      </c>
      <c r="L278" s="497" t="s">
        <v>107</v>
      </c>
      <c r="M278" s="497" t="s">
        <v>107</v>
      </c>
      <c r="N278" s="497" t="s">
        <v>107</v>
      </c>
      <c r="O278" s="497" t="s">
        <v>107</v>
      </c>
      <c r="P278" s="497" t="s">
        <v>107</v>
      </c>
      <c r="Q278" s="497" t="s">
        <v>107</v>
      </c>
      <c r="R278" s="497" t="s">
        <v>107</v>
      </c>
      <c r="S278" s="497" t="s">
        <v>107</v>
      </c>
      <c r="T278" s="497" t="s">
        <v>107</v>
      </c>
      <c r="U278" s="497" t="s">
        <v>107</v>
      </c>
      <c r="V278" s="498" t="s">
        <v>107</v>
      </c>
      <c r="X278" s="525"/>
    </row>
    <row r="279" spans="1:24" ht="26.25" customHeight="1" x14ac:dyDescent="0.2">
      <c r="B279" s="75" t="s">
        <v>275</v>
      </c>
      <c r="C279" s="72">
        <v>2013</v>
      </c>
      <c r="D279" s="72"/>
      <c r="E279" s="531">
        <v>18</v>
      </c>
      <c r="F279" s="574">
        <v>2</v>
      </c>
      <c r="G279" s="448">
        <v>0.1111111111111111</v>
      </c>
      <c r="H279" s="574">
        <v>0</v>
      </c>
      <c r="I279" s="574">
        <v>0</v>
      </c>
      <c r="J279" s="574">
        <v>0</v>
      </c>
      <c r="K279" s="574">
        <v>0</v>
      </c>
      <c r="L279" s="574">
        <v>5</v>
      </c>
      <c r="M279" s="448">
        <v>0.27777777777777779</v>
      </c>
      <c r="N279" s="574" t="s">
        <v>107</v>
      </c>
      <c r="O279" s="574" t="s">
        <v>107</v>
      </c>
      <c r="P279" s="574">
        <v>0</v>
      </c>
      <c r="Q279" s="574">
        <v>0</v>
      </c>
      <c r="R279" s="574">
        <v>7</v>
      </c>
      <c r="S279" s="448">
        <v>0.3888888888888889</v>
      </c>
      <c r="T279" s="574">
        <v>4</v>
      </c>
      <c r="U279" s="448">
        <v>0.22222222222222221</v>
      </c>
      <c r="V279" s="552">
        <v>1.2295081967213115E-2</v>
      </c>
      <c r="X279" s="525"/>
    </row>
    <row r="280" spans="1:24" x14ac:dyDescent="0.2">
      <c r="B280" s="58"/>
      <c r="C280" s="72">
        <v>2014</v>
      </c>
      <c r="D280" s="72"/>
      <c r="E280" s="531">
        <v>8</v>
      </c>
      <c r="F280" s="574">
        <v>0</v>
      </c>
      <c r="G280" s="574">
        <v>0</v>
      </c>
      <c r="H280" s="574">
        <v>0</v>
      </c>
      <c r="I280" s="574">
        <v>0</v>
      </c>
      <c r="J280" s="574">
        <v>2</v>
      </c>
      <c r="K280" s="448">
        <v>0.25</v>
      </c>
      <c r="L280" s="574">
        <v>6</v>
      </c>
      <c r="M280" s="448">
        <v>0.75</v>
      </c>
      <c r="N280" s="574" t="s">
        <v>107</v>
      </c>
      <c r="O280" s="574" t="s">
        <v>107</v>
      </c>
      <c r="P280" s="574">
        <v>0</v>
      </c>
      <c r="Q280" s="574">
        <v>0</v>
      </c>
      <c r="R280" s="574">
        <v>0</v>
      </c>
      <c r="S280" s="574">
        <v>0</v>
      </c>
      <c r="T280" s="574">
        <v>0</v>
      </c>
      <c r="U280" s="574">
        <v>0</v>
      </c>
      <c r="V280" s="556">
        <v>4.9906425452276981E-3</v>
      </c>
      <c r="X280" s="525"/>
    </row>
    <row r="281" spans="1:24" x14ac:dyDescent="0.2">
      <c r="B281" s="58"/>
      <c r="C281" s="72">
        <v>2015</v>
      </c>
      <c r="D281" s="72"/>
      <c r="E281" s="531">
        <v>17</v>
      </c>
      <c r="F281" s="574">
        <v>1</v>
      </c>
      <c r="G281" s="448">
        <v>5.8823529411764705E-2</v>
      </c>
      <c r="H281" s="574">
        <v>0</v>
      </c>
      <c r="I281" s="574">
        <v>0</v>
      </c>
      <c r="J281" s="574">
        <v>1</v>
      </c>
      <c r="K281" s="448">
        <v>5.8823529411764705E-2</v>
      </c>
      <c r="L281" s="574">
        <v>7</v>
      </c>
      <c r="M281" s="448">
        <v>0.41176470588235292</v>
      </c>
      <c r="N281" s="574" t="s">
        <v>107</v>
      </c>
      <c r="O281" s="574" t="s">
        <v>107</v>
      </c>
      <c r="P281" s="574">
        <v>1</v>
      </c>
      <c r="Q281" s="448">
        <v>5.8823529411764705E-2</v>
      </c>
      <c r="R281" s="574">
        <v>7</v>
      </c>
      <c r="S281" s="448">
        <v>0.41176470588235292</v>
      </c>
      <c r="T281" s="574">
        <v>0</v>
      </c>
      <c r="U281" s="574">
        <v>0</v>
      </c>
      <c r="V281" s="552">
        <v>1.0869565217391304E-2</v>
      </c>
      <c r="X281" s="525"/>
    </row>
    <row r="282" spans="1:24" ht="14.25" x14ac:dyDescent="0.2">
      <c r="B282" s="58"/>
      <c r="C282" s="479" t="s">
        <v>260</v>
      </c>
      <c r="D282" s="480"/>
      <c r="E282" s="553">
        <v>22</v>
      </c>
      <c r="F282" s="576" t="s">
        <v>283</v>
      </c>
      <c r="G282" s="576" t="s">
        <v>283</v>
      </c>
      <c r="H282" s="576" t="s">
        <v>283</v>
      </c>
      <c r="I282" s="576" t="s">
        <v>283</v>
      </c>
      <c r="J282" s="576" t="s">
        <v>283</v>
      </c>
      <c r="K282" s="576" t="s">
        <v>283</v>
      </c>
      <c r="L282" s="576" t="s">
        <v>283</v>
      </c>
      <c r="M282" s="576" t="s">
        <v>283</v>
      </c>
      <c r="N282" s="576" t="s">
        <v>283</v>
      </c>
      <c r="O282" s="576" t="s">
        <v>283</v>
      </c>
      <c r="P282" s="576" t="s">
        <v>283</v>
      </c>
      <c r="Q282" s="576" t="s">
        <v>283</v>
      </c>
      <c r="R282" s="576" t="s">
        <v>283</v>
      </c>
      <c r="S282" s="576" t="s">
        <v>283</v>
      </c>
      <c r="T282" s="576" t="s">
        <v>283</v>
      </c>
      <c r="U282" s="576" t="s">
        <v>283</v>
      </c>
      <c r="V282" s="483">
        <v>1.5815959741193385E-2</v>
      </c>
      <c r="X282" s="525"/>
    </row>
    <row r="283" spans="1:24" ht="26.25" customHeight="1" x14ac:dyDescent="0.2">
      <c r="B283" s="58"/>
      <c r="C283" s="72">
        <v>2014</v>
      </c>
      <c r="D283" s="485" t="s">
        <v>7</v>
      </c>
      <c r="E283" s="531">
        <v>0</v>
      </c>
      <c r="F283" s="574">
        <v>0</v>
      </c>
      <c r="G283" s="574">
        <v>0</v>
      </c>
      <c r="H283" s="574">
        <v>0</v>
      </c>
      <c r="I283" s="574">
        <v>0</v>
      </c>
      <c r="J283" s="574">
        <v>0</v>
      </c>
      <c r="K283" s="574">
        <v>0</v>
      </c>
      <c r="L283" s="574">
        <v>0</v>
      </c>
      <c r="M283" s="574">
        <v>0</v>
      </c>
      <c r="N283" s="574" t="s">
        <v>107</v>
      </c>
      <c r="O283" s="574" t="s">
        <v>107</v>
      </c>
      <c r="P283" s="574">
        <v>0</v>
      </c>
      <c r="Q283" s="574">
        <v>0</v>
      </c>
      <c r="R283" s="574">
        <v>0</v>
      </c>
      <c r="S283" s="574">
        <v>0</v>
      </c>
      <c r="T283" s="574">
        <v>0</v>
      </c>
      <c r="U283" s="574">
        <v>0</v>
      </c>
      <c r="V283" s="556" t="s">
        <v>107</v>
      </c>
      <c r="X283" s="525"/>
    </row>
    <row r="284" spans="1:24" x14ac:dyDescent="0.2">
      <c r="B284" s="58"/>
      <c r="D284" s="485" t="s">
        <v>4</v>
      </c>
      <c r="E284" s="531">
        <v>2</v>
      </c>
      <c r="F284" s="574">
        <v>0</v>
      </c>
      <c r="G284" s="574">
        <v>0</v>
      </c>
      <c r="H284" s="574">
        <v>0</v>
      </c>
      <c r="I284" s="574">
        <v>0</v>
      </c>
      <c r="J284" s="574">
        <v>1</v>
      </c>
      <c r="K284" s="448">
        <v>0.5</v>
      </c>
      <c r="L284" s="574">
        <v>1</v>
      </c>
      <c r="M284" s="448">
        <v>0.5</v>
      </c>
      <c r="N284" s="574" t="s">
        <v>107</v>
      </c>
      <c r="O284" s="574" t="s">
        <v>107</v>
      </c>
      <c r="P284" s="574">
        <v>0</v>
      </c>
      <c r="Q284" s="574">
        <v>0</v>
      </c>
      <c r="R284" s="574">
        <v>0</v>
      </c>
      <c r="S284" s="574">
        <v>0</v>
      </c>
      <c r="T284" s="574">
        <v>0</v>
      </c>
      <c r="U284" s="574">
        <v>0</v>
      </c>
      <c r="V284" s="552">
        <v>5.2493438320209973E-3</v>
      </c>
      <c r="X284" s="525"/>
    </row>
    <row r="285" spans="1:24" x14ac:dyDescent="0.2">
      <c r="B285" s="58"/>
      <c r="D285" s="485" t="s">
        <v>5</v>
      </c>
      <c r="E285" s="531">
        <v>2</v>
      </c>
      <c r="F285" s="574">
        <v>0</v>
      </c>
      <c r="G285" s="574">
        <v>0</v>
      </c>
      <c r="H285" s="574">
        <v>0</v>
      </c>
      <c r="I285" s="574">
        <v>0</v>
      </c>
      <c r="J285" s="574">
        <v>0</v>
      </c>
      <c r="K285" s="574">
        <v>0</v>
      </c>
      <c r="L285" s="574">
        <v>2</v>
      </c>
      <c r="M285" s="448">
        <v>1</v>
      </c>
      <c r="N285" s="574" t="s">
        <v>107</v>
      </c>
      <c r="O285" s="574" t="s">
        <v>107</v>
      </c>
      <c r="P285" s="574">
        <v>0</v>
      </c>
      <c r="Q285" s="574">
        <v>0</v>
      </c>
      <c r="R285" s="574">
        <v>0</v>
      </c>
      <c r="S285" s="574">
        <v>0</v>
      </c>
      <c r="T285" s="574">
        <v>0</v>
      </c>
      <c r="U285" s="574">
        <v>0</v>
      </c>
      <c r="V285" s="556">
        <v>4.5662100456621002E-3</v>
      </c>
      <c r="X285" s="525"/>
    </row>
    <row r="286" spans="1:24" x14ac:dyDescent="0.2">
      <c r="B286" s="58"/>
      <c r="D286" s="485" t="s">
        <v>6</v>
      </c>
      <c r="E286" s="531">
        <v>4</v>
      </c>
      <c r="F286" s="574">
        <v>0</v>
      </c>
      <c r="G286" s="574">
        <v>0</v>
      </c>
      <c r="H286" s="574">
        <v>0</v>
      </c>
      <c r="I286" s="574">
        <v>0</v>
      </c>
      <c r="J286" s="574">
        <v>1</v>
      </c>
      <c r="K286" s="448">
        <v>0.25</v>
      </c>
      <c r="L286" s="574">
        <v>3</v>
      </c>
      <c r="M286" s="448">
        <v>0.75</v>
      </c>
      <c r="N286" s="574" t="s">
        <v>107</v>
      </c>
      <c r="O286" s="574" t="s">
        <v>107</v>
      </c>
      <c r="P286" s="574">
        <v>0</v>
      </c>
      <c r="Q286" s="574">
        <v>0</v>
      </c>
      <c r="R286" s="574">
        <v>0</v>
      </c>
      <c r="S286" s="574">
        <v>0</v>
      </c>
      <c r="T286" s="574">
        <v>0</v>
      </c>
      <c r="U286" s="574">
        <v>0</v>
      </c>
      <c r="V286" s="552">
        <v>1.0582010582010581E-2</v>
      </c>
      <c r="X286" s="525"/>
    </row>
    <row r="287" spans="1:24" ht="26.25" customHeight="1" x14ac:dyDescent="0.2">
      <c r="B287" s="58"/>
      <c r="C287" s="405">
        <v>2015</v>
      </c>
      <c r="D287" s="446" t="s">
        <v>25</v>
      </c>
      <c r="E287" s="531">
        <v>3</v>
      </c>
      <c r="F287" s="574">
        <v>0</v>
      </c>
      <c r="G287" s="574">
        <v>0</v>
      </c>
      <c r="H287" s="574">
        <v>0</v>
      </c>
      <c r="I287" s="574">
        <v>0</v>
      </c>
      <c r="J287" s="574">
        <v>0</v>
      </c>
      <c r="K287" s="574">
        <v>0</v>
      </c>
      <c r="L287" s="574">
        <v>3</v>
      </c>
      <c r="M287" s="448">
        <v>1</v>
      </c>
      <c r="N287" s="574" t="s">
        <v>107</v>
      </c>
      <c r="O287" s="574" t="s">
        <v>107</v>
      </c>
      <c r="P287" s="574">
        <v>0</v>
      </c>
      <c r="Q287" s="574">
        <v>0</v>
      </c>
      <c r="R287" s="574">
        <v>0</v>
      </c>
      <c r="S287" s="574">
        <v>0</v>
      </c>
      <c r="T287" s="574">
        <v>0</v>
      </c>
      <c r="U287" s="574">
        <v>0</v>
      </c>
      <c r="V287" s="552">
        <v>7.1599045346062047E-3</v>
      </c>
      <c r="X287" s="525"/>
    </row>
    <row r="288" spans="1:24" x14ac:dyDescent="0.2">
      <c r="B288" s="58"/>
      <c r="D288" s="446" t="s">
        <v>73</v>
      </c>
      <c r="E288" s="531">
        <v>3</v>
      </c>
      <c r="F288" s="574">
        <v>0</v>
      </c>
      <c r="G288" s="574">
        <v>0</v>
      </c>
      <c r="H288" s="574">
        <v>0</v>
      </c>
      <c r="I288" s="574">
        <v>0</v>
      </c>
      <c r="J288" s="574">
        <v>0</v>
      </c>
      <c r="K288" s="574">
        <v>0</v>
      </c>
      <c r="L288" s="574">
        <v>0</v>
      </c>
      <c r="M288" s="574">
        <v>0</v>
      </c>
      <c r="N288" s="574" t="s">
        <v>107</v>
      </c>
      <c r="O288" s="574" t="s">
        <v>107</v>
      </c>
      <c r="P288" s="574">
        <v>1</v>
      </c>
      <c r="Q288" s="448">
        <v>0.33333333333333331</v>
      </c>
      <c r="R288" s="574">
        <v>2</v>
      </c>
      <c r="S288" s="448">
        <v>0.66666666666666663</v>
      </c>
      <c r="T288" s="574">
        <v>0</v>
      </c>
      <c r="U288" s="574">
        <v>0</v>
      </c>
      <c r="V288" s="552">
        <v>8.241758241758242E-3</v>
      </c>
      <c r="X288" s="525"/>
    </row>
    <row r="289" spans="2:24" x14ac:dyDescent="0.2">
      <c r="B289" s="58"/>
      <c r="D289" s="446" t="s">
        <v>261</v>
      </c>
      <c r="E289" s="531">
        <v>6</v>
      </c>
      <c r="F289" s="574">
        <v>0</v>
      </c>
      <c r="G289" s="574">
        <v>0</v>
      </c>
      <c r="H289" s="574">
        <v>0</v>
      </c>
      <c r="I289" s="574">
        <v>0</v>
      </c>
      <c r="J289" s="574">
        <v>1</v>
      </c>
      <c r="K289" s="448">
        <v>0.16666666666666666</v>
      </c>
      <c r="L289" s="574">
        <v>2</v>
      </c>
      <c r="M289" s="448">
        <v>0.33333333333333331</v>
      </c>
      <c r="N289" s="574" t="s">
        <v>107</v>
      </c>
      <c r="O289" s="574" t="s">
        <v>107</v>
      </c>
      <c r="P289" s="574">
        <v>0</v>
      </c>
      <c r="Q289" s="574">
        <v>0</v>
      </c>
      <c r="R289" s="574">
        <v>3</v>
      </c>
      <c r="S289" s="448">
        <v>0.5</v>
      </c>
      <c r="T289" s="574">
        <v>0</v>
      </c>
      <c r="U289" s="574">
        <v>0</v>
      </c>
      <c r="V289" s="552">
        <v>1.4814814814814815E-2</v>
      </c>
      <c r="X289" s="525"/>
    </row>
    <row r="290" spans="2:24" x14ac:dyDescent="0.2">
      <c r="B290" s="58"/>
      <c r="D290" s="446" t="s">
        <v>262</v>
      </c>
      <c r="E290" s="531">
        <v>5</v>
      </c>
      <c r="F290" s="574">
        <v>1</v>
      </c>
      <c r="G290" s="448">
        <v>0.2</v>
      </c>
      <c r="H290" s="574">
        <v>0</v>
      </c>
      <c r="I290" s="574">
        <v>0</v>
      </c>
      <c r="J290" s="574">
        <v>0</v>
      </c>
      <c r="K290" s="574">
        <v>0</v>
      </c>
      <c r="L290" s="574">
        <v>2</v>
      </c>
      <c r="M290" s="448">
        <v>0.4</v>
      </c>
      <c r="N290" s="574" t="s">
        <v>107</v>
      </c>
      <c r="O290" s="574" t="s">
        <v>107</v>
      </c>
      <c r="P290" s="574">
        <v>0</v>
      </c>
      <c r="Q290" s="574">
        <v>0</v>
      </c>
      <c r="R290" s="574">
        <v>2</v>
      </c>
      <c r="S290" s="448">
        <v>0.4</v>
      </c>
      <c r="T290" s="574">
        <v>0</v>
      </c>
      <c r="U290" s="574">
        <v>0</v>
      </c>
      <c r="V290" s="552">
        <v>1.3297872340425532E-2</v>
      </c>
      <c r="X290" s="525"/>
    </row>
    <row r="291" spans="2:24" ht="26.25" customHeight="1" x14ac:dyDescent="0.2">
      <c r="B291" s="58"/>
      <c r="C291" s="405">
        <v>2016</v>
      </c>
      <c r="D291" s="446" t="s">
        <v>25</v>
      </c>
      <c r="E291" s="531">
        <v>6</v>
      </c>
      <c r="F291" s="575">
        <v>1</v>
      </c>
      <c r="G291" s="532">
        <v>0.16666666666666666</v>
      </c>
      <c r="H291" s="575">
        <v>0</v>
      </c>
      <c r="I291" s="575">
        <v>0</v>
      </c>
      <c r="J291" s="575">
        <v>0</v>
      </c>
      <c r="K291" s="575">
        <v>0</v>
      </c>
      <c r="L291" s="575">
        <v>1</v>
      </c>
      <c r="M291" s="532">
        <v>0.16666666666666666</v>
      </c>
      <c r="N291" s="574" t="s">
        <v>107</v>
      </c>
      <c r="O291" s="574" t="s">
        <v>107</v>
      </c>
      <c r="P291" s="575">
        <v>0</v>
      </c>
      <c r="Q291" s="575">
        <v>0</v>
      </c>
      <c r="R291" s="575">
        <v>4</v>
      </c>
      <c r="S291" s="532">
        <v>0.66666666666666663</v>
      </c>
      <c r="T291" s="575">
        <v>0</v>
      </c>
      <c r="U291" s="575">
        <v>0</v>
      </c>
      <c r="V291" s="552">
        <v>1.5463917525773196E-2</v>
      </c>
      <c r="X291" s="525"/>
    </row>
    <row r="292" spans="2:24" x14ac:dyDescent="0.2">
      <c r="B292" s="58"/>
      <c r="D292" s="446" t="s">
        <v>73</v>
      </c>
      <c r="E292" s="531">
        <v>3</v>
      </c>
      <c r="F292" s="575">
        <v>1</v>
      </c>
      <c r="G292" s="532">
        <v>0.33333333333333331</v>
      </c>
      <c r="H292" s="575">
        <v>0</v>
      </c>
      <c r="I292" s="575">
        <v>0</v>
      </c>
      <c r="J292" s="575">
        <v>0</v>
      </c>
      <c r="K292" s="575">
        <v>0</v>
      </c>
      <c r="L292" s="575">
        <v>0</v>
      </c>
      <c r="M292" s="575">
        <v>0</v>
      </c>
      <c r="N292" s="574" t="s">
        <v>107</v>
      </c>
      <c r="O292" s="574" t="s">
        <v>107</v>
      </c>
      <c r="P292" s="575">
        <v>0</v>
      </c>
      <c r="Q292" s="575">
        <v>0</v>
      </c>
      <c r="R292" s="575">
        <v>2</v>
      </c>
      <c r="S292" s="532">
        <v>0.66666666666666663</v>
      </c>
      <c r="T292" s="575">
        <v>0</v>
      </c>
      <c r="U292" s="575">
        <v>0</v>
      </c>
      <c r="V292" s="552">
        <v>8.356545961002786E-3</v>
      </c>
      <c r="X292" s="525"/>
    </row>
    <row r="293" spans="2:24" x14ac:dyDescent="0.2">
      <c r="B293" s="58"/>
      <c r="D293" s="446" t="s">
        <v>261</v>
      </c>
      <c r="E293" s="531">
        <v>8</v>
      </c>
      <c r="F293" s="575">
        <v>1</v>
      </c>
      <c r="G293" s="532">
        <v>0.125</v>
      </c>
      <c r="H293" s="575">
        <v>0</v>
      </c>
      <c r="I293" s="575">
        <v>0</v>
      </c>
      <c r="J293" s="575">
        <v>0</v>
      </c>
      <c r="K293" s="575">
        <v>0</v>
      </c>
      <c r="L293" s="575">
        <v>2</v>
      </c>
      <c r="M293" s="532">
        <v>0.25</v>
      </c>
      <c r="N293" s="575" t="s">
        <v>107</v>
      </c>
      <c r="O293" s="575" t="s">
        <v>107</v>
      </c>
      <c r="P293" s="575">
        <v>0</v>
      </c>
      <c r="Q293" s="575">
        <v>0</v>
      </c>
      <c r="R293" s="575">
        <v>5</v>
      </c>
      <c r="S293" s="532">
        <v>0.625</v>
      </c>
      <c r="T293" s="575">
        <v>0</v>
      </c>
      <c r="U293" s="575">
        <v>0</v>
      </c>
      <c r="V293" s="448">
        <v>2.197802197802198E-2</v>
      </c>
      <c r="X293" s="525"/>
    </row>
    <row r="294" spans="2:24" ht="14.25" x14ac:dyDescent="0.2">
      <c r="B294" s="453" t="s">
        <v>263</v>
      </c>
      <c r="C294" s="487"/>
      <c r="D294" s="488" t="s">
        <v>264</v>
      </c>
      <c r="E294" s="489">
        <v>5</v>
      </c>
      <c r="F294" s="490" t="s">
        <v>283</v>
      </c>
      <c r="G294" s="490" t="s">
        <v>283</v>
      </c>
      <c r="H294" s="490" t="s">
        <v>283</v>
      </c>
      <c r="I294" s="490" t="s">
        <v>283</v>
      </c>
      <c r="J294" s="490" t="s">
        <v>283</v>
      </c>
      <c r="K294" s="490" t="s">
        <v>283</v>
      </c>
      <c r="L294" s="490" t="s">
        <v>283</v>
      </c>
      <c r="M294" s="490" t="s">
        <v>283</v>
      </c>
      <c r="N294" s="490" t="s">
        <v>283</v>
      </c>
      <c r="O294" s="490" t="s">
        <v>283</v>
      </c>
      <c r="P294" s="490" t="s">
        <v>283</v>
      </c>
      <c r="Q294" s="490" t="s">
        <v>283</v>
      </c>
      <c r="R294" s="490" t="s">
        <v>283</v>
      </c>
      <c r="S294" s="490" t="s">
        <v>283</v>
      </c>
      <c r="T294" s="490" t="s">
        <v>283</v>
      </c>
      <c r="U294" s="490" t="s">
        <v>283</v>
      </c>
      <c r="V294" s="491">
        <v>1.7857142857142856E-2</v>
      </c>
      <c r="X294" s="525"/>
    </row>
    <row r="295" spans="2:24" ht="26.25" customHeight="1" x14ac:dyDescent="0.2">
      <c r="B295" s="392"/>
      <c r="C295" s="494">
        <v>2017</v>
      </c>
      <c r="D295" s="495" t="s">
        <v>265</v>
      </c>
      <c r="E295" s="496" t="s">
        <v>107</v>
      </c>
      <c r="F295" s="497" t="s">
        <v>107</v>
      </c>
      <c r="G295" s="497" t="s">
        <v>107</v>
      </c>
      <c r="H295" s="497" t="s">
        <v>107</v>
      </c>
      <c r="I295" s="497" t="s">
        <v>107</v>
      </c>
      <c r="J295" s="497" t="s">
        <v>107</v>
      </c>
      <c r="K295" s="497" t="s">
        <v>107</v>
      </c>
      <c r="L295" s="497" t="s">
        <v>107</v>
      </c>
      <c r="M295" s="497" t="s">
        <v>107</v>
      </c>
      <c r="N295" s="497" t="s">
        <v>107</v>
      </c>
      <c r="O295" s="497" t="s">
        <v>107</v>
      </c>
      <c r="P295" s="497" t="s">
        <v>107</v>
      </c>
      <c r="Q295" s="497" t="s">
        <v>107</v>
      </c>
      <c r="R295" s="497" t="s">
        <v>107</v>
      </c>
      <c r="S295" s="497" t="s">
        <v>107</v>
      </c>
      <c r="T295" s="497" t="s">
        <v>107</v>
      </c>
      <c r="U295" s="497" t="s">
        <v>107</v>
      </c>
      <c r="V295" s="498" t="s">
        <v>107</v>
      </c>
      <c r="X295" s="525"/>
    </row>
    <row r="296" spans="2:24" ht="26.25" customHeight="1" x14ac:dyDescent="0.2">
      <c r="B296" s="75" t="s">
        <v>276</v>
      </c>
      <c r="C296" s="72">
        <v>2013</v>
      </c>
      <c r="D296" s="72"/>
      <c r="E296" s="531">
        <v>60</v>
      </c>
      <c r="F296" s="574">
        <v>10</v>
      </c>
      <c r="G296" s="448">
        <v>0.16666666666666666</v>
      </c>
      <c r="H296" s="574">
        <v>0</v>
      </c>
      <c r="I296" s="574">
        <v>0</v>
      </c>
      <c r="J296" s="574">
        <v>3</v>
      </c>
      <c r="K296" s="448">
        <v>0.05</v>
      </c>
      <c r="L296" s="574">
        <v>16</v>
      </c>
      <c r="M296" s="448">
        <v>0.26666666666666666</v>
      </c>
      <c r="N296" s="574" t="s">
        <v>107</v>
      </c>
      <c r="O296" s="574" t="s">
        <v>107</v>
      </c>
      <c r="P296" s="574">
        <v>2</v>
      </c>
      <c r="Q296" s="448">
        <v>3.3333333333333333E-2</v>
      </c>
      <c r="R296" s="574">
        <v>19</v>
      </c>
      <c r="S296" s="448">
        <v>0.31666666666666665</v>
      </c>
      <c r="T296" s="574">
        <v>10</v>
      </c>
      <c r="U296" s="448">
        <v>0.16666666666666666</v>
      </c>
      <c r="V296" s="552">
        <v>5.6764427625354781E-2</v>
      </c>
      <c r="X296" s="525"/>
    </row>
    <row r="297" spans="2:24" ht="12.75" customHeight="1" x14ac:dyDescent="0.2">
      <c r="B297" s="58"/>
      <c r="C297" s="72">
        <v>2014</v>
      </c>
      <c r="D297" s="72"/>
      <c r="E297" s="531">
        <v>29</v>
      </c>
      <c r="F297" s="574">
        <v>7</v>
      </c>
      <c r="G297" s="448">
        <v>0.2413793103448276</v>
      </c>
      <c r="H297" s="574">
        <v>0</v>
      </c>
      <c r="I297" s="574">
        <v>0</v>
      </c>
      <c r="J297" s="574">
        <v>5</v>
      </c>
      <c r="K297" s="448">
        <v>0.17241379310344829</v>
      </c>
      <c r="L297" s="574">
        <v>15</v>
      </c>
      <c r="M297" s="448">
        <v>0.51724137931034486</v>
      </c>
      <c r="N297" s="574" t="s">
        <v>107</v>
      </c>
      <c r="O297" s="574" t="s">
        <v>107</v>
      </c>
      <c r="P297" s="574">
        <v>0</v>
      </c>
      <c r="Q297" s="574">
        <v>0</v>
      </c>
      <c r="R297" s="574">
        <v>2</v>
      </c>
      <c r="S297" s="448">
        <v>6.8965517241379309E-2</v>
      </c>
      <c r="T297" s="574">
        <v>0</v>
      </c>
      <c r="U297" s="574">
        <v>0</v>
      </c>
      <c r="V297" s="552">
        <v>2.7992277992277992E-2</v>
      </c>
      <c r="X297" s="525"/>
    </row>
    <row r="298" spans="2:24" ht="12.75" customHeight="1" x14ac:dyDescent="0.2">
      <c r="B298" s="58"/>
      <c r="C298" s="72">
        <v>2015</v>
      </c>
      <c r="D298" s="72"/>
      <c r="E298" s="531">
        <v>25</v>
      </c>
      <c r="F298" s="574">
        <v>8</v>
      </c>
      <c r="G298" s="448">
        <v>0.32</v>
      </c>
      <c r="H298" s="574">
        <v>0</v>
      </c>
      <c r="I298" s="574">
        <v>0</v>
      </c>
      <c r="J298" s="574">
        <v>2</v>
      </c>
      <c r="K298" s="448">
        <v>0.08</v>
      </c>
      <c r="L298" s="574">
        <v>10</v>
      </c>
      <c r="M298" s="448">
        <v>0.4</v>
      </c>
      <c r="N298" s="574" t="s">
        <v>107</v>
      </c>
      <c r="O298" s="574" t="s">
        <v>107</v>
      </c>
      <c r="P298" s="574">
        <v>1</v>
      </c>
      <c r="Q298" s="448">
        <v>0.04</v>
      </c>
      <c r="R298" s="574">
        <v>2</v>
      </c>
      <c r="S298" s="448">
        <v>0.08</v>
      </c>
      <c r="T298" s="574">
        <v>2</v>
      </c>
      <c r="U298" s="448">
        <v>0.08</v>
      </c>
      <c r="V298" s="552">
        <v>2.8835063437139562E-2</v>
      </c>
      <c r="X298" s="525"/>
    </row>
    <row r="299" spans="2:24" ht="12.75" customHeight="1" x14ac:dyDescent="0.2">
      <c r="B299" s="58"/>
      <c r="C299" s="479" t="s">
        <v>260</v>
      </c>
      <c r="D299" s="480"/>
      <c r="E299" s="553">
        <v>18</v>
      </c>
      <c r="F299" s="576" t="s">
        <v>283</v>
      </c>
      <c r="G299" s="576" t="s">
        <v>283</v>
      </c>
      <c r="H299" s="576" t="s">
        <v>283</v>
      </c>
      <c r="I299" s="576" t="s">
        <v>283</v>
      </c>
      <c r="J299" s="576" t="s">
        <v>283</v>
      </c>
      <c r="K299" s="576" t="s">
        <v>283</v>
      </c>
      <c r="L299" s="576" t="s">
        <v>283</v>
      </c>
      <c r="M299" s="576" t="s">
        <v>283</v>
      </c>
      <c r="N299" s="576" t="s">
        <v>283</v>
      </c>
      <c r="O299" s="576" t="s">
        <v>283</v>
      </c>
      <c r="P299" s="576" t="s">
        <v>283</v>
      </c>
      <c r="Q299" s="576" t="s">
        <v>283</v>
      </c>
      <c r="R299" s="576" t="s">
        <v>283</v>
      </c>
      <c r="S299" s="576" t="s">
        <v>283</v>
      </c>
      <c r="T299" s="576" t="s">
        <v>283</v>
      </c>
      <c r="U299" s="576" t="s">
        <v>283</v>
      </c>
      <c r="V299" s="483">
        <v>1.6085790884718499E-2</v>
      </c>
      <c r="X299" s="525"/>
    </row>
    <row r="300" spans="2:24" ht="26.25" customHeight="1" x14ac:dyDescent="0.2">
      <c r="B300" s="58"/>
      <c r="C300" s="72">
        <v>2014</v>
      </c>
      <c r="D300" s="485" t="s">
        <v>7</v>
      </c>
      <c r="E300" s="531">
        <v>15</v>
      </c>
      <c r="F300" s="574">
        <v>4</v>
      </c>
      <c r="G300" s="448">
        <v>0.26666666666666666</v>
      </c>
      <c r="H300" s="574">
        <v>0</v>
      </c>
      <c r="I300" s="574">
        <v>0</v>
      </c>
      <c r="J300" s="574">
        <v>4</v>
      </c>
      <c r="K300" s="448">
        <v>0.26666666666666666</v>
      </c>
      <c r="L300" s="574">
        <v>7</v>
      </c>
      <c r="M300" s="448">
        <v>0.46666666666666667</v>
      </c>
      <c r="N300" s="574" t="s">
        <v>107</v>
      </c>
      <c r="O300" s="574" t="s">
        <v>107</v>
      </c>
      <c r="P300" s="574">
        <v>0</v>
      </c>
      <c r="Q300" s="574">
        <v>0</v>
      </c>
      <c r="R300" s="574">
        <v>0</v>
      </c>
      <c r="S300" s="574">
        <v>0</v>
      </c>
      <c r="T300" s="574">
        <v>0</v>
      </c>
      <c r="U300" s="574">
        <v>0</v>
      </c>
      <c r="V300" s="552">
        <v>0.05</v>
      </c>
      <c r="X300" s="525"/>
    </row>
    <row r="301" spans="2:24" x14ac:dyDescent="0.2">
      <c r="B301" s="58"/>
      <c r="D301" s="485" t="s">
        <v>4</v>
      </c>
      <c r="E301" s="531">
        <v>4</v>
      </c>
      <c r="F301" s="574">
        <v>2</v>
      </c>
      <c r="G301" s="448">
        <v>0.5</v>
      </c>
      <c r="H301" s="574">
        <v>0</v>
      </c>
      <c r="I301" s="574">
        <v>0</v>
      </c>
      <c r="J301" s="574">
        <v>0</v>
      </c>
      <c r="K301" s="574">
        <v>0</v>
      </c>
      <c r="L301" s="574">
        <v>1</v>
      </c>
      <c r="M301" s="448">
        <v>0.25</v>
      </c>
      <c r="N301" s="574" t="s">
        <v>107</v>
      </c>
      <c r="O301" s="574" t="s">
        <v>107</v>
      </c>
      <c r="P301" s="574">
        <v>0</v>
      </c>
      <c r="Q301" s="574">
        <v>0</v>
      </c>
      <c r="R301" s="574">
        <v>1</v>
      </c>
      <c r="S301" s="448">
        <v>0.25</v>
      </c>
      <c r="T301" s="574">
        <v>0</v>
      </c>
      <c r="U301" s="574">
        <v>0</v>
      </c>
      <c r="V301" s="552">
        <v>1.6597510373443983E-2</v>
      </c>
      <c r="X301" s="525"/>
    </row>
    <row r="302" spans="2:24" x14ac:dyDescent="0.2">
      <c r="B302" s="58"/>
      <c r="D302" s="485" t="s">
        <v>5</v>
      </c>
      <c r="E302" s="531">
        <v>2</v>
      </c>
      <c r="F302" s="574">
        <v>0</v>
      </c>
      <c r="G302" s="574">
        <v>0</v>
      </c>
      <c r="H302" s="574">
        <v>0</v>
      </c>
      <c r="I302" s="574">
        <v>0</v>
      </c>
      <c r="J302" s="574">
        <v>0</v>
      </c>
      <c r="K302" s="574">
        <v>0</v>
      </c>
      <c r="L302" s="574">
        <v>1</v>
      </c>
      <c r="M302" s="448">
        <v>0.5</v>
      </c>
      <c r="N302" s="574" t="s">
        <v>107</v>
      </c>
      <c r="O302" s="574" t="s">
        <v>107</v>
      </c>
      <c r="P302" s="574">
        <v>0</v>
      </c>
      <c r="Q302" s="574">
        <v>0</v>
      </c>
      <c r="R302" s="574">
        <v>1</v>
      </c>
      <c r="S302" s="448">
        <v>0.5</v>
      </c>
      <c r="T302" s="574">
        <v>0</v>
      </c>
      <c r="U302" s="574">
        <v>0</v>
      </c>
      <c r="V302" s="552">
        <v>8.6206896551724137E-3</v>
      </c>
      <c r="X302" s="525"/>
    </row>
    <row r="303" spans="2:24" x14ac:dyDescent="0.2">
      <c r="B303" s="58"/>
      <c r="D303" s="485" t="s">
        <v>6</v>
      </c>
      <c r="E303" s="531">
        <v>8</v>
      </c>
      <c r="F303" s="574">
        <v>1</v>
      </c>
      <c r="G303" s="448">
        <v>0.125</v>
      </c>
      <c r="H303" s="574">
        <v>0</v>
      </c>
      <c r="I303" s="574">
        <v>0</v>
      </c>
      <c r="J303" s="574">
        <v>1</v>
      </c>
      <c r="K303" s="448">
        <v>0.125</v>
      </c>
      <c r="L303" s="574">
        <v>6</v>
      </c>
      <c r="M303" s="448">
        <v>0.75</v>
      </c>
      <c r="N303" s="574" t="s">
        <v>107</v>
      </c>
      <c r="O303" s="574" t="s">
        <v>107</v>
      </c>
      <c r="P303" s="574">
        <v>0</v>
      </c>
      <c r="Q303" s="574">
        <v>0</v>
      </c>
      <c r="R303" s="574">
        <v>0</v>
      </c>
      <c r="S303" s="574">
        <v>0</v>
      </c>
      <c r="T303" s="574">
        <v>0</v>
      </c>
      <c r="U303" s="574">
        <v>0</v>
      </c>
      <c r="V303" s="552">
        <v>3.0418250950570339E-2</v>
      </c>
      <c r="X303" s="525"/>
    </row>
    <row r="304" spans="2:24" ht="26.25" customHeight="1" x14ac:dyDescent="0.2">
      <c r="B304" s="58"/>
      <c r="C304" s="405">
        <v>2015</v>
      </c>
      <c r="D304" s="446" t="s">
        <v>25</v>
      </c>
      <c r="E304" s="531">
        <v>7</v>
      </c>
      <c r="F304" s="574">
        <v>2</v>
      </c>
      <c r="G304" s="448">
        <v>0.2857142857142857</v>
      </c>
      <c r="H304" s="574">
        <v>0</v>
      </c>
      <c r="I304" s="574">
        <v>0</v>
      </c>
      <c r="J304" s="574">
        <v>0</v>
      </c>
      <c r="K304" s="574">
        <v>0</v>
      </c>
      <c r="L304" s="574">
        <v>3</v>
      </c>
      <c r="M304" s="448">
        <v>0.42857142857142855</v>
      </c>
      <c r="N304" s="574" t="s">
        <v>107</v>
      </c>
      <c r="O304" s="574" t="s">
        <v>107</v>
      </c>
      <c r="P304" s="574">
        <v>1</v>
      </c>
      <c r="Q304" s="448">
        <v>0.14285714285714285</v>
      </c>
      <c r="R304" s="574">
        <v>1</v>
      </c>
      <c r="S304" s="448">
        <v>0.14285714285714285</v>
      </c>
      <c r="T304" s="574">
        <v>0</v>
      </c>
      <c r="U304" s="574">
        <v>0</v>
      </c>
      <c r="V304" s="552">
        <v>3.783783783783784E-2</v>
      </c>
      <c r="X304" s="525"/>
    </row>
    <row r="305" spans="2:24" x14ac:dyDescent="0.2">
      <c r="B305" s="58"/>
      <c r="D305" s="446" t="s">
        <v>73</v>
      </c>
      <c r="E305" s="531">
        <v>6</v>
      </c>
      <c r="F305" s="574">
        <v>0</v>
      </c>
      <c r="G305" s="574">
        <v>0</v>
      </c>
      <c r="H305" s="574">
        <v>0</v>
      </c>
      <c r="I305" s="574">
        <v>0</v>
      </c>
      <c r="J305" s="574">
        <v>0</v>
      </c>
      <c r="K305" s="574">
        <v>0</v>
      </c>
      <c r="L305" s="574">
        <v>4</v>
      </c>
      <c r="M305" s="448">
        <v>0.66666666666666663</v>
      </c>
      <c r="N305" s="574" t="s">
        <v>107</v>
      </c>
      <c r="O305" s="574" t="s">
        <v>107</v>
      </c>
      <c r="P305" s="574">
        <v>0</v>
      </c>
      <c r="Q305" s="574">
        <v>0</v>
      </c>
      <c r="R305" s="574">
        <v>0</v>
      </c>
      <c r="S305" s="574">
        <v>0</v>
      </c>
      <c r="T305" s="574">
        <v>2</v>
      </c>
      <c r="U305" s="448">
        <v>0.33333333333333331</v>
      </c>
      <c r="V305" s="552">
        <v>2.6785714285714284E-2</v>
      </c>
      <c r="X305" s="525"/>
    </row>
    <row r="306" spans="2:24" x14ac:dyDescent="0.2">
      <c r="B306" s="58"/>
      <c r="D306" s="446" t="s">
        <v>261</v>
      </c>
      <c r="E306" s="531">
        <v>4</v>
      </c>
      <c r="F306" s="574">
        <v>4</v>
      </c>
      <c r="G306" s="448">
        <v>1</v>
      </c>
      <c r="H306" s="574">
        <v>0</v>
      </c>
      <c r="I306" s="574">
        <v>0</v>
      </c>
      <c r="J306" s="574">
        <v>0</v>
      </c>
      <c r="K306" s="574">
        <v>0</v>
      </c>
      <c r="L306" s="574">
        <v>0</v>
      </c>
      <c r="M306" s="574">
        <v>0</v>
      </c>
      <c r="N306" s="574" t="s">
        <v>107</v>
      </c>
      <c r="O306" s="574" t="s">
        <v>107</v>
      </c>
      <c r="P306" s="574">
        <v>0</v>
      </c>
      <c r="Q306" s="574">
        <v>0</v>
      </c>
      <c r="R306" s="574">
        <v>0</v>
      </c>
      <c r="S306" s="574">
        <v>0</v>
      </c>
      <c r="T306" s="574">
        <v>0</v>
      </c>
      <c r="U306" s="574">
        <v>0</v>
      </c>
      <c r="V306" s="552">
        <v>1.6393442622950821E-2</v>
      </c>
      <c r="X306" s="525"/>
    </row>
    <row r="307" spans="2:24" x14ac:dyDescent="0.2">
      <c r="B307" s="58"/>
      <c r="D307" s="446" t="s">
        <v>262</v>
      </c>
      <c r="E307" s="531">
        <v>8</v>
      </c>
      <c r="F307" s="574">
        <v>2</v>
      </c>
      <c r="G307" s="448">
        <v>0.25</v>
      </c>
      <c r="H307" s="574">
        <v>0</v>
      </c>
      <c r="I307" s="574">
        <v>0</v>
      </c>
      <c r="J307" s="574">
        <v>2</v>
      </c>
      <c r="K307" s="448">
        <v>0.25</v>
      </c>
      <c r="L307" s="574">
        <v>3</v>
      </c>
      <c r="M307" s="448">
        <v>0.375</v>
      </c>
      <c r="N307" s="574" t="s">
        <v>107</v>
      </c>
      <c r="O307" s="574" t="s">
        <v>107</v>
      </c>
      <c r="P307" s="574">
        <v>0</v>
      </c>
      <c r="Q307" s="574">
        <v>0</v>
      </c>
      <c r="R307" s="574">
        <v>1</v>
      </c>
      <c r="S307" s="448">
        <v>0.125</v>
      </c>
      <c r="T307" s="574">
        <v>0</v>
      </c>
      <c r="U307" s="574">
        <v>0</v>
      </c>
      <c r="V307" s="552">
        <v>3.7383177570093455E-2</v>
      </c>
      <c r="X307" s="525"/>
    </row>
    <row r="308" spans="2:24" ht="26.25" customHeight="1" x14ac:dyDescent="0.2">
      <c r="B308" s="58"/>
      <c r="C308" s="405">
        <v>2016</v>
      </c>
      <c r="D308" s="446" t="s">
        <v>25</v>
      </c>
      <c r="E308" s="531">
        <v>5</v>
      </c>
      <c r="F308" s="575">
        <v>0</v>
      </c>
      <c r="G308" s="575">
        <v>0</v>
      </c>
      <c r="H308" s="575">
        <v>0</v>
      </c>
      <c r="I308" s="575">
        <v>0</v>
      </c>
      <c r="J308" s="575">
        <v>3</v>
      </c>
      <c r="K308" s="532">
        <v>0.6</v>
      </c>
      <c r="L308" s="575">
        <v>1</v>
      </c>
      <c r="M308" s="532">
        <v>0.2</v>
      </c>
      <c r="N308" s="574" t="s">
        <v>107</v>
      </c>
      <c r="O308" s="574" t="s">
        <v>107</v>
      </c>
      <c r="P308" s="575">
        <v>0</v>
      </c>
      <c r="Q308" s="575">
        <v>0</v>
      </c>
      <c r="R308" s="575">
        <v>1</v>
      </c>
      <c r="S308" s="532">
        <v>0.2</v>
      </c>
      <c r="T308" s="575">
        <v>0</v>
      </c>
      <c r="U308" s="575">
        <v>0</v>
      </c>
      <c r="V308" s="552">
        <v>1.9607843137254902E-2</v>
      </c>
      <c r="X308" s="525"/>
    </row>
    <row r="309" spans="2:24" x14ac:dyDescent="0.2">
      <c r="B309" s="58"/>
      <c r="D309" s="446" t="s">
        <v>73</v>
      </c>
      <c r="E309" s="531">
        <v>7</v>
      </c>
      <c r="F309" s="575">
        <v>1</v>
      </c>
      <c r="G309" s="532">
        <v>0.14285714285714285</v>
      </c>
      <c r="H309" s="575">
        <v>0</v>
      </c>
      <c r="I309" s="575">
        <v>0</v>
      </c>
      <c r="J309" s="575">
        <v>1</v>
      </c>
      <c r="K309" s="532">
        <v>0.14285714285714285</v>
      </c>
      <c r="L309" s="575">
        <v>1</v>
      </c>
      <c r="M309" s="532">
        <v>0.14285714285714285</v>
      </c>
      <c r="N309" s="574" t="s">
        <v>107</v>
      </c>
      <c r="O309" s="574" t="s">
        <v>107</v>
      </c>
      <c r="P309" s="575">
        <v>0</v>
      </c>
      <c r="Q309" s="575">
        <v>0</v>
      </c>
      <c r="R309" s="575">
        <v>4</v>
      </c>
      <c r="S309" s="532">
        <v>0.5714285714285714</v>
      </c>
      <c r="T309" s="575">
        <v>0</v>
      </c>
      <c r="U309" s="575">
        <v>0</v>
      </c>
      <c r="V309" s="552">
        <v>2.3411371237458192E-2</v>
      </c>
      <c r="X309" s="525"/>
    </row>
    <row r="310" spans="2:24" x14ac:dyDescent="0.2">
      <c r="B310" s="58"/>
      <c r="D310" s="446" t="s">
        <v>261</v>
      </c>
      <c r="E310" s="531">
        <v>6</v>
      </c>
      <c r="F310" s="575">
        <v>1</v>
      </c>
      <c r="G310" s="532">
        <v>0.16666666666666666</v>
      </c>
      <c r="H310" s="575">
        <v>0</v>
      </c>
      <c r="I310" s="575">
        <v>0</v>
      </c>
      <c r="J310" s="575">
        <v>3</v>
      </c>
      <c r="K310" s="532">
        <v>0.5</v>
      </c>
      <c r="L310" s="575">
        <v>0</v>
      </c>
      <c r="M310" s="575">
        <v>0</v>
      </c>
      <c r="N310" s="575">
        <v>0</v>
      </c>
      <c r="O310" s="575">
        <v>0</v>
      </c>
      <c r="P310" s="575">
        <v>0</v>
      </c>
      <c r="Q310" s="575">
        <v>0</v>
      </c>
      <c r="R310" s="575">
        <v>2</v>
      </c>
      <c r="S310" s="532">
        <v>0.33333333333333331</v>
      </c>
      <c r="T310" s="575">
        <v>0</v>
      </c>
      <c r="U310" s="575">
        <v>0</v>
      </c>
      <c r="V310" s="552">
        <v>1.6949152542372881E-2</v>
      </c>
      <c r="X310" s="525"/>
    </row>
    <row r="311" spans="2:24" ht="14.25" x14ac:dyDescent="0.2">
      <c r="B311" s="453" t="s">
        <v>263</v>
      </c>
      <c r="C311" s="487"/>
      <c r="D311" s="488" t="s">
        <v>264</v>
      </c>
      <c r="E311" s="489">
        <v>0</v>
      </c>
      <c r="F311" s="490" t="s">
        <v>283</v>
      </c>
      <c r="G311" s="490" t="s">
        <v>283</v>
      </c>
      <c r="H311" s="490" t="s">
        <v>283</v>
      </c>
      <c r="I311" s="490" t="s">
        <v>283</v>
      </c>
      <c r="J311" s="490" t="s">
        <v>283</v>
      </c>
      <c r="K311" s="490" t="s">
        <v>283</v>
      </c>
      <c r="L311" s="490" t="s">
        <v>283</v>
      </c>
      <c r="M311" s="490" t="s">
        <v>283</v>
      </c>
      <c r="N311" s="490" t="s">
        <v>283</v>
      </c>
      <c r="O311" s="490" t="s">
        <v>283</v>
      </c>
      <c r="P311" s="490" t="s">
        <v>283</v>
      </c>
      <c r="Q311" s="490" t="s">
        <v>283</v>
      </c>
      <c r="R311" s="490" t="s">
        <v>283</v>
      </c>
      <c r="S311" s="490" t="s">
        <v>283</v>
      </c>
      <c r="T311" s="490" t="s">
        <v>283</v>
      </c>
      <c r="U311" s="490" t="s">
        <v>283</v>
      </c>
      <c r="V311" s="491" t="s">
        <v>107</v>
      </c>
      <c r="X311" s="525"/>
    </row>
    <row r="312" spans="2:24" ht="26.25" customHeight="1" x14ac:dyDescent="0.2">
      <c r="B312" s="392"/>
      <c r="C312" s="494">
        <v>2017</v>
      </c>
      <c r="D312" s="495" t="s">
        <v>265</v>
      </c>
      <c r="E312" s="496" t="s">
        <v>107</v>
      </c>
      <c r="F312" s="497" t="s">
        <v>107</v>
      </c>
      <c r="G312" s="497" t="s">
        <v>107</v>
      </c>
      <c r="H312" s="497" t="s">
        <v>107</v>
      </c>
      <c r="I312" s="497" t="s">
        <v>107</v>
      </c>
      <c r="J312" s="497" t="s">
        <v>107</v>
      </c>
      <c r="K312" s="497" t="s">
        <v>107</v>
      </c>
      <c r="L312" s="497" t="s">
        <v>107</v>
      </c>
      <c r="M312" s="497" t="s">
        <v>107</v>
      </c>
      <c r="N312" s="497" t="s">
        <v>107</v>
      </c>
      <c r="O312" s="497" t="s">
        <v>107</v>
      </c>
      <c r="P312" s="497" t="s">
        <v>107</v>
      </c>
      <c r="Q312" s="497" t="s">
        <v>107</v>
      </c>
      <c r="R312" s="497" t="s">
        <v>107</v>
      </c>
      <c r="S312" s="497" t="s">
        <v>107</v>
      </c>
      <c r="T312" s="497" t="s">
        <v>107</v>
      </c>
      <c r="U312" s="497" t="s">
        <v>107</v>
      </c>
      <c r="V312" s="498" t="s">
        <v>107</v>
      </c>
      <c r="X312" s="525"/>
    </row>
    <row r="313" spans="2:24" ht="26.25" customHeight="1" x14ac:dyDescent="0.2">
      <c r="B313" s="75" t="s">
        <v>277</v>
      </c>
      <c r="C313" s="72">
        <v>2013</v>
      </c>
      <c r="D313" s="72"/>
      <c r="E313" s="531">
        <v>8</v>
      </c>
      <c r="F313" s="574">
        <v>1</v>
      </c>
      <c r="G313" s="448">
        <v>0.125</v>
      </c>
      <c r="H313" s="574">
        <v>0</v>
      </c>
      <c r="I313" s="574">
        <v>0</v>
      </c>
      <c r="J313" s="574">
        <v>0</v>
      </c>
      <c r="K313" s="574">
        <v>0</v>
      </c>
      <c r="L313" s="574">
        <v>1</v>
      </c>
      <c r="M313" s="448">
        <v>0.125</v>
      </c>
      <c r="N313" s="574" t="s">
        <v>107</v>
      </c>
      <c r="O313" s="574" t="s">
        <v>107</v>
      </c>
      <c r="P313" s="574" t="s">
        <v>107</v>
      </c>
      <c r="Q313" s="574" t="s">
        <v>107</v>
      </c>
      <c r="R313" s="574">
        <v>6</v>
      </c>
      <c r="S313" s="448">
        <v>0.75</v>
      </c>
      <c r="T313" s="574">
        <v>0</v>
      </c>
      <c r="U313" s="574">
        <v>0</v>
      </c>
      <c r="V313" s="552">
        <v>1.034928848641656E-2</v>
      </c>
      <c r="X313" s="525"/>
    </row>
    <row r="314" spans="2:24" x14ac:dyDescent="0.2">
      <c r="B314" s="58"/>
      <c r="C314" s="72">
        <v>2014</v>
      </c>
      <c r="D314" s="72"/>
      <c r="E314" s="531">
        <v>2</v>
      </c>
      <c r="F314" s="574">
        <v>1</v>
      </c>
      <c r="G314" s="448">
        <v>0.5</v>
      </c>
      <c r="H314" s="574">
        <v>1</v>
      </c>
      <c r="I314" s="448">
        <v>0.5</v>
      </c>
      <c r="J314" s="574">
        <v>0</v>
      </c>
      <c r="K314" s="574">
        <v>0</v>
      </c>
      <c r="L314" s="574">
        <v>0</v>
      </c>
      <c r="M314" s="574">
        <v>0</v>
      </c>
      <c r="N314" s="574" t="s">
        <v>107</v>
      </c>
      <c r="O314" s="574" t="s">
        <v>107</v>
      </c>
      <c r="P314" s="574" t="s">
        <v>107</v>
      </c>
      <c r="Q314" s="574" t="s">
        <v>107</v>
      </c>
      <c r="R314" s="574">
        <v>0</v>
      </c>
      <c r="S314" s="574">
        <v>0</v>
      </c>
      <c r="T314" s="574">
        <v>0</v>
      </c>
      <c r="U314" s="574">
        <v>0</v>
      </c>
      <c r="V314" s="556">
        <v>2.3201856148491878E-3</v>
      </c>
      <c r="X314" s="525"/>
    </row>
    <row r="315" spans="2:24" x14ac:dyDescent="0.2">
      <c r="B315" s="58"/>
      <c r="C315" s="72">
        <v>2015</v>
      </c>
      <c r="D315" s="72"/>
      <c r="E315" s="531">
        <v>6</v>
      </c>
      <c r="F315" s="574">
        <v>2</v>
      </c>
      <c r="G315" s="448">
        <v>0.33333333333333331</v>
      </c>
      <c r="H315" s="574">
        <v>0</v>
      </c>
      <c r="I315" s="574">
        <v>0</v>
      </c>
      <c r="J315" s="574">
        <v>0</v>
      </c>
      <c r="K315" s="574">
        <v>0</v>
      </c>
      <c r="L315" s="574">
        <v>1</v>
      </c>
      <c r="M315" s="448">
        <v>0.16666666666666666</v>
      </c>
      <c r="N315" s="574" t="s">
        <v>107</v>
      </c>
      <c r="O315" s="574" t="s">
        <v>107</v>
      </c>
      <c r="P315" s="574" t="s">
        <v>107</v>
      </c>
      <c r="Q315" s="574" t="s">
        <v>107</v>
      </c>
      <c r="R315" s="574">
        <v>2</v>
      </c>
      <c r="S315" s="448">
        <v>0.33333333333333331</v>
      </c>
      <c r="T315" s="574">
        <v>1</v>
      </c>
      <c r="U315" s="448">
        <v>0.16666666666666666</v>
      </c>
      <c r="V315" s="552">
        <v>7.100591715976331E-3</v>
      </c>
      <c r="X315" s="525"/>
    </row>
    <row r="316" spans="2:24" ht="14.25" x14ac:dyDescent="0.2">
      <c r="B316" s="58"/>
      <c r="C316" s="479" t="s">
        <v>260</v>
      </c>
      <c r="D316" s="480"/>
      <c r="E316" s="553">
        <v>13</v>
      </c>
      <c r="F316" s="576" t="s">
        <v>283</v>
      </c>
      <c r="G316" s="576" t="s">
        <v>283</v>
      </c>
      <c r="H316" s="576" t="s">
        <v>283</v>
      </c>
      <c r="I316" s="576" t="s">
        <v>283</v>
      </c>
      <c r="J316" s="576" t="s">
        <v>283</v>
      </c>
      <c r="K316" s="576" t="s">
        <v>283</v>
      </c>
      <c r="L316" s="576" t="s">
        <v>283</v>
      </c>
      <c r="M316" s="576" t="s">
        <v>283</v>
      </c>
      <c r="N316" s="576" t="s">
        <v>283</v>
      </c>
      <c r="O316" s="576" t="s">
        <v>283</v>
      </c>
      <c r="P316" s="576" t="s">
        <v>283</v>
      </c>
      <c r="Q316" s="576" t="s">
        <v>283</v>
      </c>
      <c r="R316" s="576" t="s">
        <v>283</v>
      </c>
      <c r="S316" s="576" t="s">
        <v>283</v>
      </c>
      <c r="T316" s="576" t="s">
        <v>283</v>
      </c>
      <c r="U316" s="576" t="s">
        <v>283</v>
      </c>
      <c r="V316" s="483">
        <v>1.1959521619135235E-2</v>
      </c>
      <c r="X316" s="525"/>
    </row>
    <row r="317" spans="2:24" ht="26.25" customHeight="1" x14ac:dyDescent="0.2">
      <c r="B317" s="58"/>
      <c r="C317" s="72">
        <v>2014</v>
      </c>
      <c r="D317" s="485" t="s">
        <v>7</v>
      </c>
      <c r="E317" s="572">
        <v>0</v>
      </c>
      <c r="F317" s="574">
        <v>0</v>
      </c>
      <c r="G317" s="574">
        <v>0</v>
      </c>
      <c r="H317" s="574">
        <v>0</v>
      </c>
      <c r="I317" s="574">
        <v>0</v>
      </c>
      <c r="J317" s="574">
        <v>0</v>
      </c>
      <c r="K317" s="574">
        <v>0</v>
      </c>
      <c r="L317" s="574">
        <v>0</v>
      </c>
      <c r="M317" s="574">
        <v>0</v>
      </c>
      <c r="N317" s="574">
        <v>0</v>
      </c>
      <c r="O317" s="574">
        <v>0</v>
      </c>
      <c r="P317" s="574">
        <v>0</v>
      </c>
      <c r="Q317" s="574">
        <v>0</v>
      </c>
      <c r="R317" s="574">
        <v>0</v>
      </c>
      <c r="S317" s="574">
        <v>0</v>
      </c>
      <c r="T317" s="574">
        <v>0</v>
      </c>
      <c r="U317" s="574">
        <v>0</v>
      </c>
      <c r="V317" s="552" t="s">
        <v>107</v>
      </c>
      <c r="X317" s="525"/>
    </row>
    <row r="318" spans="2:24" x14ac:dyDescent="0.2">
      <c r="B318" s="58"/>
      <c r="D318" s="485" t="s">
        <v>4</v>
      </c>
      <c r="E318" s="572">
        <v>0</v>
      </c>
      <c r="F318" s="574">
        <v>0</v>
      </c>
      <c r="G318" s="574">
        <v>0</v>
      </c>
      <c r="H318" s="574">
        <v>0</v>
      </c>
      <c r="I318" s="574">
        <v>0</v>
      </c>
      <c r="J318" s="574">
        <v>0</v>
      </c>
      <c r="K318" s="574">
        <v>0</v>
      </c>
      <c r="L318" s="574">
        <v>0</v>
      </c>
      <c r="M318" s="574">
        <v>0</v>
      </c>
      <c r="N318" s="574">
        <v>0</v>
      </c>
      <c r="O318" s="574">
        <v>0</v>
      </c>
      <c r="P318" s="574">
        <v>0</v>
      </c>
      <c r="Q318" s="574">
        <v>0</v>
      </c>
      <c r="R318" s="574">
        <v>0</v>
      </c>
      <c r="S318" s="574">
        <v>0</v>
      </c>
      <c r="T318" s="574">
        <v>0</v>
      </c>
      <c r="U318" s="574">
        <v>0</v>
      </c>
      <c r="V318" s="552" t="s">
        <v>107</v>
      </c>
      <c r="X318" s="525"/>
    </row>
    <row r="319" spans="2:24" x14ac:dyDescent="0.2">
      <c r="B319" s="58"/>
      <c r="D319" s="485" t="s">
        <v>5</v>
      </c>
      <c r="E319" s="572">
        <v>2</v>
      </c>
      <c r="F319" s="574">
        <v>1</v>
      </c>
      <c r="G319" s="448">
        <v>0.5</v>
      </c>
      <c r="H319" s="574">
        <v>1</v>
      </c>
      <c r="I319" s="448">
        <v>0.5</v>
      </c>
      <c r="J319" s="574">
        <v>0</v>
      </c>
      <c r="K319" s="574">
        <v>0</v>
      </c>
      <c r="L319" s="574">
        <v>0</v>
      </c>
      <c r="M319" s="574">
        <v>0</v>
      </c>
      <c r="N319" s="574">
        <v>0</v>
      </c>
      <c r="O319" s="574">
        <v>0</v>
      </c>
      <c r="P319" s="574">
        <v>0</v>
      </c>
      <c r="Q319" s="574">
        <v>0</v>
      </c>
      <c r="R319" s="574">
        <v>0</v>
      </c>
      <c r="S319" s="574">
        <v>0</v>
      </c>
      <c r="T319" s="574">
        <v>0</v>
      </c>
      <c r="U319" s="574">
        <v>0</v>
      </c>
      <c r="V319" s="552">
        <v>9.0090090090090089E-3</v>
      </c>
      <c r="X319" s="525"/>
    </row>
    <row r="320" spans="2:24" x14ac:dyDescent="0.2">
      <c r="B320" s="58"/>
      <c r="D320" s="485" t="s">
        <v>6</v>
      </c>
      <c r="E320" s="572">
        <v>0</v>
      </c>
      <c r="F320" s="574">
        <v>0</v>
      </c>
      <c r="G320" s="574">
        <v>0</v>
      </c>
      <c r="H320" s="574">
        <v>0</v>
      </c>
      <c r="I320" s="574">
        <v>0</v>
      </c>
      <c r="J320" s="574">
        <v>0</v>
      </c>
      <c r="K320" s="574">
        <v>0</v>
      </c>
      <c r="L320" s="574">
        <v>0</v>
      </c>
      <c r="M320" s="574">
        <v>0</v>
      </c>
      <c r="N320" s="574">
        <v>0</v>
      </c>
      <c r="O320" s="574">
        <v>0</v>
      </c>
      <c r="P320" s="574">
        <v>0</v>
      </c>
      <c r="Q320" s="574">
        <v>0</v>
      </c>
      <c r="R320" s="574">
        <v>0</v>
      </c>
      <c r="S320" s="574">
        <v>0</v>
      </c>
      <c r="T320" s="574">
        <v>0</v>
      </c>
      <c r="U320" s="574">
        <v>0</v>
      </c>
      <c r="V320" s="552" t="s">
        <v>107</v>
      </c>
      <c r="X320" s="525"/>
    </row>
    <row r="321" spans="1:24" s="58" customFormat="1" ht="26.25" customHeight="1" x14ac:dyDescent="0.2">
      <c r="A321" s="52"/>
      <c r="C321" s="405">
        <v>2015</v>
      </c>
      <c r="D321" s="446" t="s">
        <v>25</v>
      </c>
      <c r="E321" s="572">
        <v>3</v>
      </c>
      <c r="F321" s="574">
        <v>0</v>
      </c>
      <c r="G321" s="574">
        <v>0</v>
      </c>
      <c r="H321" s="574">
        <v>0</v>
      </c>
      <c r="I321" s="574">
        <v>0</v>
      </c>
      <c r="J321" s="574">
        <v>0</v>
      </c>
      <c r="K321" s="574">
        <v>0</v>
      </c>
      <c r="L321" s="574">
        <v>1</v>
      </c>
      <c r="M321" s="448">
        <v>0.33333333333333331</v>
      </c>
      <c r="N321" s="574" t="s">
        <v>107</v>
      </c>
      <c r="O321" s="574" t="s">
        <v>107</v>
      </c>
      <c r="P321" s="574" t="s">
        <v>107</v>
      </c>
      <c r="Q321" s="574" t="s">
        <v>107</v>
      </c>
      <c r="R321" s="574">
        <v>1</v>
      </c>
      <c r="S321" s="448">
        <v>0.33333333333333331</v>
      </c>
      <c r="T321" s="574">
        <v>1</v>
      </c>
      <c r="U321" s="448">
        <v>0.33333333333333331</v>
      </c>
      <c r="V321" s="552">
        <v>1.4423076923076922E-2</v>
      </c>
      <c r="W321" s="52"/>
      <c r="X321" s="559"/>
    </row>
    <row r="322" spans="1:24" s="58" customFormat="1" x14ac:dyDescent="0.2">
      <c r="A322" s="52"/>
      <c r="C322" s="52"/>
      <c r="D322" s="446" t="s">
        <v>73</v>
      </c>
      <c r="E322" s="572">
        <v>2</v>
      </c>
      <c r="F322" s="574">
        <v>1</v>
      </c>
      <c r="G322" s="448">
        <v>0.5</v>
      </c>
      <c r="H322" s="574">
        <v>0</v>
      </c>
      <c r="I322" s="574">
        <v>0</v>
      </c>
      <c r="J322" s="574">
        <v>0</v>
      </c>
      <c r="K322" s="574">
        <v>0</v>
      </c>
      <c r="L322" s="574">
        <v>0</v>
      </c>
      <c r="M322" s="574">
        <v>0</v>
      </c>
      <c r="N322" s="574" t="s">
        <v>107</v>
      </c>
      <c r="O322" s="574" t="s">
        <v>107</v>
      </c>
      <c r="P322" s="574" t="s">
        <v>107</v>
      </c>
      <c r="Q322" s="574" t="s">
        <v>107</v>
      </c>
      <c r="R322" s="574">
        <v>1</v>
      </c>
      <c r="S322" s="448">
        <v>0.5</v>
      </c>
      <c r="T322" s="574">
        <v>0</v>
      </c>
      <c r="U322" s="574">
        <v>0</v>
      </c>
      <c r="V322" s="552">
        <v>9.433962264150943E-3</v>
      </c>
      <c r="W322" s="52"/>
      <c r="X322" s="559"/>
    </row>
    <row r="323" spans="1:24" s="58" customFormat="1" x14ac:dyDescent="0.2">
      <c r="A323" s="52"/>
      <c r="C323" s="52"/>
      <c r="D323" s="446" t="s">
        <v>261</v>
      </c>
      <c r="E323" s="572">
        <v>1</v>
      </c>
      <c r="F323" s="574">
        <v>1</v>
      </c>
      <c r="G323" s="448">
        <v>1</v>
      </c>
      <c r="H323" s="574">
        <v>0</v>
      </c>
      <c r="I323" s="574">
        <v>0</v>
      </c>
      <c r="J323" s="574">
        <v>0</v>
      </c>
      <c r="K323" s="574">
        <v>0</v>
      </c>
      <c r="L323" s="574">
        <v>0</v>
      </c>
      <c r="M323" s="574">
        <v>0</v>
      </c>
      <c r="N323" s="574" t="s">
        <v>107</v>
      </c>
      <c r="O323" s="574" t="s">
        <v>107</v>
      </c>
      <c r="P323" s="574" t="s">
        <v>107</v>
      </c>
      <c r="Q323" s="574" t="s">
        <v>107</v>
      </c>
      <c r="R323" s="574" t="s">
        <v>107</v>
      </c>
      <c r="S323" s="574" t="s">
        <v>107</v>
      </c>
      <c r="T323" s="574" t="s">
        <v>107</v>
      </c>
      <c r="U323" s="574" t="s">
        <v>107</v>
      </c>
      <c r="V323" s="552">
        <v>5.4945054945054949E-3</v>
      </c>
      <c r="W323" s="52"/>
      <c r="X323" s="559"/>
    </row>
    <row r="324" spans="1:24" s="58" customFormat="1" x14ac:dyDescent="0.2">
      <c r="A324" s="52"/>
      <c r="C324" s="52"/>
      <c r="D324" s="446" t="s">
        <v>262</v>
      </c>
      <c r="E324" s="572">
        <v>0</v>
      </c>
      <c r="F324" s="574">
        <v>0</v>
      </c>
      <c r="G324" s="574">
        <v>0</v>
      </c>
      <c r="H324" s="574">
        <v>0</v>
      </c>
      <c r="I324" s="574">
        <v>0</v>
      </c>
      <c r="J324" s="574">
        <v>0</v>
      </c>
      <c r="K324" s="574">
        <v>0</v>
      </c>
      <c r="L324" s="574">
        <v>0</v>
      </c>
      <c r="M324" s="574">
        <v>0</v>
      </c>
      <c r="N324" s="574" t="s">
        <v>107</v>
      </c>
      <c r="O324" s="574" t="s">
        <v>107</v>
      </c>
      <c r="P324" s="574" t="s">
        <v>107</v>
      </c>
      <c r="Q324" s="574" t="s">
        <v>107</v>
      </c>
      <c r="R324" s="574" t="s">
        <v>107</v>
      </c>
      <c r="S324" s="574" t="s">
        <v>107</v>
      </c>
      <c r="T324" s="574" t="s">
        <v>107</v>
      </c>
      <c r="U324" s="574" t="s">
        <v>107</v>
      </c>
      <c r="V324" s="552" t="s">
        <v>107</v>
      </c>
      <c r="W324" s="52"/>
      <c r="X324" s="559"/>
    </row>
    <row r="325" spans="1:24" ht="26.25" customHeight="1" x14ac:dyDescent="0.2">
      <c r="B325" s="58"/>
      <c r="C325" s="405">
        <v>2016</v>
      </c>
      <c r="D325" s="446" t="s">
        <v>25</v>
      </c>
      <c r="E325" s="572">
        <v>3</v>
      </c>
      <c r="F325" s="575">
        <v>0</v>
      </c>
      <c r="G325" s="575">
        <v>0</v>
      </c>
      <c r="H325" s="575">
        <v>0</v>
      </c>
      <c r="I325" s="575">
        <v>0</v>
      </c>
      <c r="J325" s="575">
        <v>1</v>
      </c>
      <c r="K325" s="532">
        <v>0.33333333333333331</v>
      </c>
      <c r="L325" s="575">
        <v>0</v>
      </c>
      <c r="M325" s="575">
        <v>0</v>
      </c>
      <c r="N325" s="574" t="s">
        <v>107</v>
      </c>
      <c r="O325" s="574" t="s">
        <v>107</v>
      </c>
      <c r="P325" s="574" t="s">
        <v>107</v>
      </c>
      <c r="Q325" s="574" t="s">
        <v>107</v>
      </c>
      <c r="R325" s="575">
        <v>2</v>
      </c>
      <c r="S325" s="532">
        <v>0.66666666666666663</v>
      </c>
      <c r="T325" s="575">
        <v>0</v>
      </c>
      <c r="U325" s="575">
        <v>0</v>
      </c>
      <c r="V325" s="552">
        <v>1.2711864406779662E-2</v>
      </c>
      <c r="X325" s="525"/>
    </row>
    <row r="326" spans="1:24" x14ac:dyDescent="0.2">
      <c r="B326" s="58"/>
      <c r="D326" s="446" t="s">
        <v>73</v>
      </c>
      <c r="E326" s="572">
        <v>3</v>
      </c>
      <c r="F326" s="575">
        <v>0</v>
      </c>
      <c r="G326" s="575">
        <v>0</v>
      </c>
      <c r="H326" s="575">
        <v>0</v>
      </c>
      <c r="I326" s="575">
        <v>0</v>
      </c>
      <c r="J326" s="575">
        <v>0</v>
      </c>
      <c r="K326" s="575">
        <v>0</v>
      </c>
      <c r="L326" s="575">
        <v>2</v>
      </c>
      <c r="M326" s="532">
        <v>0.66666666666666663</v>
      </c>
      <c r="N326" s="574" t="s">
        <v>107</v>
      </c>
      <c r="O326" s="574" t="s">
        <v>107</v>
      </c>
      <c r="P326" s="574" t="s">
        <v>107</v>
      </c>
      <c r="Q326" s="574" t="s">
        <v>107</v>
      </c>
      <c r="R326" s="575">
        <v>1</v>
      </c>
      <c r="S326" s="532">
        <v>0.33333333333333331</v>
      </c>
      <c r="T326" s="575">
        <v>0</v>
      </c>
      <c r="U326" s="575">
        <v>0</v>
      </c>
      <c r="V326" s="552">
        <v>1.0344827586206896E-2</v>
      </c>
      <c r="X326" s="525"/>
    </row>
    <row r="327" spans="1:24" x14ac:dyDescent="0.2">
      <c r="B327" s="58"/>
      <c r="D327" s="446" t="s">
        <v>261</v>
      </c>
      <c r="E327" s="572">
        <v>7</v>
      </c>
      <c r="F327" s="575">
        <v>2</v>
      </c>
      <c r="G327" s="532">
        <v>0.2857142857142857</v>
      </c>
      <c r="H327" s="575">
        <v>0</v>
      </c>
      <c r="I327" s="575">
        <v>0</v>
      </c>
      <c r="J327" s="575">
        <v>0</v>
      </c>
      <c r="K327" s="575">
        <v>0</v>
      </c>
      <c r="L327" s="575">
        <v>4</v>
      </c>
      <c r="M327" s="532">
        <v>0.5714285714285714</v>
      </c>
      <c r="N327" s="575" t="s">
        <v>107</v>
      </c>
      <c r="O327" s="575" t="s">
        <v>107</v>
      </c>
      <c r="P327" s="575" t="s">
        <v>107</v>
      </c>
      <c r="Q327" s="575" t="s">
        <v>107</v>
      </c>
      <c r="R327" s="575">
        <v>1</v>
      </c>
      <c r="S327" s="532">
        <v>0.14285714285714285</v>
      </c>
      <c r="T327" s="575">
        <v>0</v>
      </c>
      <c r="U327" s="575">
        <v>0</v>
      </c>
      <c r="V327" s="552">
        <v>2.4734982332155476E-2</v>
      </c>
      <c r="X327" s="525"/>
    </row>
    <row r="328" spans="1:24" ht="14.25" x14ac:dyDescent="0.2">
      <c r="B328" s="453" t="s">
        <v>263</v>
      </c>
      <c r="C328" s="487"/>
      <c r="D328" s="488" t="s">
        <v>264</v>
      </c>
      <c r="E328" s="489">
        <v>0</v>
      </c>
      <c r="F328" s="490" t="s">
        <v>283</v>
      </c>
      <c r="G328" s="490" t="s">
        <v>283</v>
      </c>
      <c r="H328" s="490" t="s">
        <v>283</v>
      </c>
      <c r="I328" s="490" t="s">
        <v>283</v>
      </c>
      <c r="J328" s="490" t="s">
        <v>283</v>
      </c>
      <c r="K328" s="490" t="s">
        <v>283</v>
      </c>
      <c r="L328" s="490" t="s">
        <v>283</v>
      </c>
      <c r="M328" s="490" t="s">
        <v>283</v>
      </c>
      <c r="N328" s="490" t="s">
        <v>283</v>
      </c>
      <c r="O328" s="490" t="s">
        <v>283</v>
      </c>
      <c r="P328" s="490" t="s">
        <v>283</v>
      </c>
      <c r="Q328" s="490" t="s">
        <v>283</v>
      </c>
      <c r="R328" s="490" t="s">
        <v>283</v>
      </c>
      <c r="S328" s="490" t="s">
        <v>283</v>
      </c>
      <c r="T328" s="490" t="s">
        <v>283</v>
      </c>
      <c r="U328" s="490" t="s">
        <v>283</v>
      </c>
      <c r="V328" s="491" t="s">
        <v>107</v>
      </c>
      <c r="X328" s="525"/>
    </row>
    <row r="329" spans="1:24" ht="26.25" customHeight="1" x14ac:dyDescent="0.2">
      <c r="B329" s="392"/>
      <c r="C329" s="494">
        <v>2017</v>
      </c>
      <c r="D329" s="495" t="s">
        <v>265</v>
      </c>
      <c r="E329" s="496" t="s">
        <v>107</v>
      </c>
      <c r="F329" s="497" t="s">
        <v>107</v>
      </c>
      <c r="G329" s="497" t="s">
        <v>107</v>
      </c>
      <c r="H329" s="497" t="s">
        <v>107</v>
      </c>
      <c r="I329" s="497" t="s">
        <v>107</v>
      </c>
      <c r="J329" s="497" t="s">
        <v>107</v>
      </c>
      <c r="K329" s="497" t="s">
        <v>107</v>
      </c>
      <c r="L329" s="497" t="s">
        <v>107</v>
      </c>
      <c r="M329" s="497" t="s">
        <v>107</v>
      </c>
      <c r="N329" s="497" t="s">
        <v>107</v>
      </c>
      <c r="O329" s="497" t="s">
        <v>107</v>
      </c>
      <c r="P329" s="497" t="s">
        <v>107</v>
      </c>
      <c r="Q329" s="497" t="s">
        <v>107</v>
      </c>
      <c r="R329" s="497" t="s">
        <v>107</v>
      </c>
      <c r="S329" s="497" t="s">
        <v>107</v>
      </c>
      <c r="T329" s="497" t="s">
        <v>107</v>
      </c>
      <c r="U329" s="497" t="s">
        <v>107</v>
      </c>
      <c r="V329" s="498" t="s">
        <v>107</v>
      </c>
      <c r="X329" s="525"/>
    </row>
    <row r="330" spans="1:24" ht="26.25" customHeight="1" x14ac:dyDescent="0.2">
      <c r="B330" s="75" t="s">
        <v>278</v>
      </c>
      <c r="C330" s="72">
        <v>2013</v>
      </c>
      <c r="D330" s="72"/>
      <c r="E330" s="572">
        <v>0</v>
      </c>
      <c r="F330" s="574">
        <v>0</v>
      </c>
      <c r="G330" s="574">
        <v>0</v>
      </c>
      <c r="H330" s="574">
        <v>0</v>
      </c>
      <c r="I330" s="574">
        <v>0</v>
      </c>
      <c r="J330" s="574">
        <v>0</v>
      </c>
      <c r="K330" s="574">
        <v>0</v>
      </c>
      <c r="L330" s="574">
        <v>0</v>
      </c>
      <c r="M330" s="574">
        <v>0</v>
      </c>
      <c r="N330" s="574">
        <v>0</v>
      </c>
      <c r="O330" s="574">
        <v>0</v>
      </c>
      <c r="P330" s="574">
        <v>0</v>
      </c>
      <c r="Q330" s="574">
        <v>0</v>
      </c>
      <c r="R330" s="574">
        <v>0</v>
      </c>
      <c r="S330" s="574">
        <v>0</v>
      </c>
      <c r="T330" s="574">
        <v>0</v>
      </c>
      <c r="U330" s="574">
        <v>0</v>
      </c>
      <c r="V330" s="552" t="s">
        <v>107</v>
      </c>
      <c r="X330" s="525"/>
    </row>
    <row r="331" spans="1:24" x14ac:dyDescent="0.2">
      <c r="B331" s="75"/>
      <c r="C331" s="72">
        <v>2014</v>
      </c>
      <c r="D331" s="72"/>
      <c r="E331" s="572">
        <v>1</v>
      </c>
      <c r="F331" s="574">
        <v>0</v>
      </c>
      <c r="G331" s="574">
        <v>0</v>
      </c>
      <c r="H331" s="574">
        <v>0</v>
      </c>
      <c r="I331" s="574">
        <v>0</v>
      </c>
      <c r="J331" s="574">
        <v>0</v>
      </c>
      <c r="K331" s="574">
        <v>0</v>
      </c>
      <c r="L331" s="574">
        <v>0</v>
      </c>
      <c r="M331" s="574">
        <v>0</v>
      </c>
      <c r="N331" s="574">
        <v>0</v>
      </c>
      <c r="O331" s="574">
        <v>0</v>
      </c>
      <c r="P331" s="574">
        <v>1</v>
      </c>
      <c r="Q331" s="448">
        <v>1</v>
      </c>
      <c r="R331" s="574">
        <v>0</v>
      </c>
      <c r="S331" s="574">
        <v>0</v>
      </c>
      <c r="T331" s="574">
        <v>0</v>
      </c>
      <c r="U331" s="574">
        <v>0</v>
      </c>
      <c r="V331" s="432">
        <v>5.2631578947368418E-2</v>
      </c>
      <c r="X331" s="538"/>
    </row>
    <row r="332" spans="1:24" x14ac:dyDescent="0.2">
      <c r="B332" s="75"/>
      <c r="C332" s="72">
        <v>2015</v>
      </c>
      <c r="D332" s="72"/>
      <c r="E332" s="572">
        <v>0</v>
      </c>
      <c r="F332" s="574">
        <v>0</v>
      </c>
      <c r="G332" s="574">
        <v>0</v>
      </c>
      <c r="H332" s="574">
        <v>0</v>
      </c>
      <c r="I332" s="574">
        <v>0</v>
      </c>
      <c r="J332" s="574">
        <v>0</v>
      </c>
      <c r="K332" s="574">
        <v>0</v>
      </c>
      <c r="L332" s="574">
        <v>0</v>
      </c>
      <c r="M332" s="574">
        <v>0</v>
      </c>
      <c r="N332" s="574">
        <v>0</v>
      </c>
      <c r="O332" s="574">
        <v>0</v>
      </c>
      <c r="P332" s="574">
        <v>0</v>
      </c>
      <c r="Q332" s="574">
        <v>0</v>
      </c>
      <c r="R332" s="574">
        <v>0</v>
      </c>
      <c r="S332" s="574">
        <v>0</v>
      </c>
      <c r="T332" s="574">
        <v>0</v>
      </c>
      <c r="U332" s="574">
        <v>0</v>
      </c>
      <c r="V332" s="552" t="s">
        <v>107</v>
      </c>
      <c r="X332" s="538"/>
    </row>
    <row r="333" spans="1:24" ht="14.25" x14ac:dyDescent="0.2">
      <c r="B333" s="75"/>
      <c r="C333" s="479" t="s">
        <v>260</v>
      </c>
      <c r="D333" s="480"/>
      <c r="E333" s="577">
        <v>0</v>
      </c>
      <c r="F333" s="576" t="s">
        <v>283</v>
      </c>
      <c r="G333" s="576" t="s">
        <v>283</v>
      </c>
      <c r="H333" s="576" t="s">
        <v>283</v>
      </c>
      <c r="I333" s="576" t="s">
        <v>283</v>
      </c>
      <c r="J333" s="576" t="s">
        <v>283</v>
      </c>
      <c r="K333" s="576" t="s">
        <v>283</v>
      </c>
      <c r="L333" s="576" t="s">
        <v>283</v>
      </c>
      <c r="M333" s="576" t="s">
        <v>283</v>
      </c>
      <c r="N333" s="576" t="s">
        <v>283</v>
      </c>
      <c r="O333" s="576" t="s">
        <v>283</v>
      </c>
      <c r="P333" s="576" t="s">
        <v>283</v>
      </c>
      <c r="Q333" s="576" t="s">
        <v>283</v>
      </c>
      <c r="R333" s="576" t="s">
        <v>283</v>
      </c>
      <c r="S333" s="576" t="s">
        <v>283</v>
      </c>
      <c r="T333" s="576" t="s">
        <v>283</v>
      </c>
      <c r="U333" s="576" t="s">
        <v>283</v>
      </c>
      <c r="V333" s="483" t="s">
        <v>107</v>
      </c>
      <c r="X333" s="538"/>
    </row>
    <row r="334" spans="1:24" ht="26.25" customHeight="1" x14ac:dyDescent="0.2">
      <c r="B334" s="75"/>
      <c r="C334" s="72">
        <v>2014</v>
      </c>
      <c r="D334" s="485" t="s">
        <v>7</v>
      </c>
      <c r="E334" s="572">
        <v>0</v>
      </c>
      <c r="F334" s="574">
        <v>0</v>
      </c>
      <c r="G334" s="574">
        <v>0</v>
      </c>
      <c r="H334" s="574">
        <v>0</v>
      </c>
      <c r="I334" s="574">
        <v>0</v>
      </c>
      <c r="J334" s="574">
        <v>0</v>
      </c>
      <c r="K334" s="574">
        <v>0</v>
      </c>
      <c r="L334" s="574">
        <v>0</v>
      </c>
      <c r="M334" s="574">
        <v>0</v>
      </c>
      <c r="N334" s="574">
        <v>0</v>
      </c>
      <c r="O334" s="574">
        <v>0</v>
      </c>
      <c r="P334" s="574">
        <v>0</v>
      </c>
      <c r="Q334" s="574">
        <v>0</v>
      </c>
      <c r="R334" s="574">
        <v>0</v>
      </c>
      <c r="S334" s="574">
        <v>0</v>
      </c>
      <c r="T334" s="574">
        <v>0</v>
      </c>
      <c r="U334" s="574">
        <v>0</v>
      </c>
      <c r="V334" s="552" t="s">
        <v>107</v>
      </c>
      <c r="X334" s="538"/>
    </row>
    <row r="335" spans="1:24" x14ac:dyDescent="0.2">
      <c r="B335" s="75"/>
      <c r="D335" s="485" t="s">
        <v>4</v>
      </c>
      <c r="E335" s="572">
        <v>0</v>
      </c>
      <c r="F335" s="574">
        <v>0</v>
      </c>
      <c r="G335" s="574">
        <v>0</v>
      </c>
      <c r="H335" s="574">
        <v>0</v>
      </c>
      <c r="I335" s="574">
        <v>0</v>
      </c>
      <c r="J335" s="574">
        <v>0</v>
      </c>
      <c r="K335" s="574">
        <v>0</v>
      </c>
      <c r="L335" s="574">
        <v>0</v>
      </c>
      <c r="M335" s="574">
        <v>0</v>
      </c>
      <c r="N335" s="574">
        <v>0</v>
      </c>
      <c r="O335" s="574">
        <v>0</v>
      </c>
      <c r="P335" s="574">
        <v>0</v>
      </c>
      <c r="Q335" s="574">
        <v>0</v>
      </c>
      <c r="R335" s="574">
        <v>0</v>
      </c>
      <c r="S335" s="574">
        <v>0</v>
      </c>
      <c r="T335" s="574">
        <v>0</v>
      </c>
      <c r="U335" s="574">
        <v>0</v>
      </c>
      <c r="V335" s="552" t="s">
        <v>107</v>
      </c>
      <c r="X335" s="538"/>
    </row>
    <row r="336" spans="1:24" x14ac:dyDescent="0.2">
      <c r="B336" s="75"/>
      <c r="D336" s="485" t="s">
        <v>5</v>
      </c>
      <c r="E336" s="572">
        <v>1</v>
      </c>
      <c r="F336" s="574">
        <v>0</v>
      </c>
      <c r="G336" s="574">
        <v>0</v>
      </c>
      <c r="H336" s="574">
        <v>0</v>
      </c>
      <c r="I336" s="574">
        <v>0</v>
      </c>
      <c r="J336" s="574">
        <v>0</v>
      </c>
      <c r="K336" s="574">
        <v>0</v>
      </c>
      <c r="L336" s="574">
        <v>0</v>
      </c>
      <c r="M336" s="574">
        <v>0</v>
      </c>
      <c r="N336" s="574">
        <v>0</v>
      </c>
      <c r="O336" s="574" t="s">
        <v>107</v>
      </c>
      <c r="P336" s="574">
        <v>1</v>
      </c>
      <c r="Q336" s="448">
        <v>1</v>
      </c>
      <c r="R336" s="574">
        <v>0</v>
      </c>
      <c r="S336" s="574">
        <v>0</v>
      </c>
      <c r="T336" s="574">
        <v>0</v>
      </c>
      <c r="U336" s="574">
        <v>0</v>
      </c>
      <c r="V336" s="432">
        <v>0.16666666666666663</v>
      </c>
      <c r="X336" s="538"/>
    </row>
    <row r="337" spans="1:24" x14ac:dyDescent="0.2">
      <c r="B337" s="75"/>
      <c r="D337" s="485" t="s">
        <v>6</v>
      </c>
      <c r="E337" s="572">
        <v>0</v>
      </c>
      <c r="F337" s="574">
        <v>0</v>
      </c>
      <c r="G337" s="574">
        <v>0</v>
      </c>
      <c r="H337" s="574">
        <v>0</v>
      </c>
      <c r="I337" s="574">
        <v>0</v>
      </c>
      <c r="J337" s="574">
        <v>0</v>
      </c>
      <c r="K337" s="574">
        <v>0</v>
      </c>
      <c r="L337" s="574">
        <v>0</v>
      </c>
      <c r="M337" s="574">
        <v>0</v>
      </c>
      <c r="N337" s="574">
        <v>0</v>
      </c>
      <c r="O337" s="574">
        <v>0</v>
      </c>
      <c r="P337" s="574">
        <v>0</v>
      </c>
      <c r="Q337" s="574">
        <v>0</v>
      </c>
      <c r="R337" s="574">
        <v>0</v>
      </c>
      <c r="S337" s="574">
        <v>0</v>
      </c>
      <c r="T337" s="574">
        <v>0</v>
      </c>
      <c r="U337" s="574">
        <v>0</v>
      </c>
      <c r="V337" s="552" t="s">
        <v>107</v>
      </c>
      <c r="X337" s="538"/>
    </row>
    <row r="338" spans="1:24" ht="26.25" customHeight="1" x14ac:dyDescent="0.2">
      <c r="A338" s="58"/>
      <c r="B338" s="75"/>
      <c r="C338" s="405">
        <v>2015</v>
      </c>
      <c r="D338" s="446" t="s">
        <v>25</v>
      </c>
      <c r="E338" s="572">
        <v>0</v>
      </c>
      <c r="F338" s="574">
        <v>0</v>
      </c>
      <c r="G338" s="574">
        <v>0</v>
      </c>
      <c r="H338" s="574">
        <v>0</v>
      </c>
      <c r="I338" s="574">
        <v>0</v>
      </c>
      <c r="J338" s="574">
        <v>0</v>
      </c>
      <c r="K338" s="574">
        <v>0</v>
      </c>
      <c r="L338" s="574">
        <v>0</v>
      </c>
      <c r="M338" s="574">
        <v>0</v>
      </c>
      <c r="N338" s="574">
        <v>0</v>
      </c>
      <c r="O338" s="574">
        <v>0</v>
      </c>
      <c r="P338" s="574">
        <v>0</v>
      </c>
      <c r="Q338" s="574">
        <v>0</v>
      </c>
      <c r="R338" s="574">
        <v>0</v>
      </c>
      <c r="S338" s="574">
        <v>0</v>
      </c>
      <c r="T338" s="574">
        <v>0</v>
      </c>
      <c r="U338" s="574">
        <v>0</v>
      </c>
      <c r="V338" s="552" t="s">
        <v>107</v>
      </c>
      <c r="X338" s="538"/>
    </row>
    <row r="339" spans="1:24" x14ac:dyDescent="0.2">
      <c r="A339" s="58"/>
      <c r="B339" s="75"/>
      <c r="D339" s="446" t="s">
        <v>73</v>
      </c>
      <c r="E339" s="572">
        <v>0</v>
      </c>
      <c r="F339" s="574">
        <v>0</v>
      </c>
      <c r="G339" s="574">
        <v>0</v>
      </c>
      <c r="H339" s="574">
        <v>0</v>
      </c>
      <c r="I339" s="574">
        <v>0</v>
      </c>
      <c r="J339" s="574">
        <v>0</v>
      </c>
      <c r="K339" s="574">
        <v>0</v>
      </c>
      <c r="L339" s="574">
        <v>0</v>
      </c>
      <c r="M339" s="574">
        <v>0</v>
      </c>
      <c r="N339" s="574">
        <v>0</v>
      </c>
      <c r="O339" s="574">
        <v>0</v>
      </c>
      <c r="P339" s="574">
        <v>0</v>
      </c>
      <c r="Q339" s="574">
        <v>0</v>
      </c>
      <c r="R339" s="574">
        <v>0</v>
      </c>
      <c r="S339" s="574">
        <v>0</v>
      </c>
      <c r="T339" s="574">
        <v>0</v>
      </c>
      <c r="U339" s="574">
        <v>0</v>
      </c>
      <c r="V339" s="552" t="s">
        <v>107</v>
      </c>
      <c r="X339" s="538"/>
    </row>
    <row r="340" spans="1:24" x14ac:dyDescent="0.2">
      <c r="A340" s="58"/>
      <c r="B340" s="75"/>
      <c r="D340" s="446" t="s">
        <v>261</v>
      </c>
      <c r="E340" s="572">
        <v>0</v>
      </c>
      <c r="F340" s="574">
        <v>0</v>
      </c>
      <c r="G340" s="574">
        <v>0</v>
      </c>
      <c r="H340" s="574">
        <v>0</v>
      </c>
      <c r="I340" s="574">
        <v>0</v>
      </c>
      <c r="J340" s="574">
        <v>0</v>
      </c>
      <c r="K340" s="574">
        <v>0</v>
      </c>
      <c r="L340" s="574">
        <v>0</v>
      </c>
      <c r="M340" s="574">
        <v>0</v>
      </c>
      <c r="N340" s="574">
        <v>0</v>
      </c>
      <c r="O340" s="574">
        <v>0</v>
      </c>
      <c r="P340" s="574">
        <v>0</v>
      </c>
      <c r="Q340" s="574">
        <v>0</v>
      </c>
      <c r="R340" s="574">
        <v>0</v>
      </c>
      <c r="S340" s="574">
        <v>0</v>
      </c>
      <c r="T340" s="574">
        <v>0</v>
      </c>
      <c r="U340" s="574">
        <v>0</v>
      </c>
      <c r="V340" s="552" t="s">
        <v>107</v>
      </c>
      <c r="X340" s="538"/>
    </row>
    <row r="341" spans="1:24" x14ac:dyDescent="0.2">
      <c r="A341" s="58"/>
      <c r="B341" s="75"/>
      <c r="D341" s="446" t="s">
        <v>262</v>
      </c>
      <c r="E341" s="572">
        <v>0</v>
      </c>
      <c r="F341" s="574">
        <v>0</v>
      </c>
      <c r="G341" s="574">
        <v>0</v>
      </c>
      <c r="H341" s="574">
        <v>0</v>
      </c>
      <c r="I341" s="574">
        <v>0</v>
      </c>
      <c r="J341" s="574">
        <v>0</v>
      </c>
      <c r="K341" s="574">
        <v>0</v>
      </c>
      <c r="L341" s="574">
        <v>0</v>
      </c>
      <c r="M341" s="574">
        <v>0</v>
      </c>
      <c r="N341" s="574">
        <v>0</v>
      </c>
      <c r="O341" s="574">
        <v>0</v>
      </c>
      <c r="P341" s="574">
        <v>0</v>
      </c>
      <c r="Q341" s="574">
        <v>0</v>
      </c>
      <c r="R341" s="574">
        <v>0</v>
      </c>
      <c r="S341" s="574">
        <v>0</v>
      </c>
      <c r="T341" s="574">
        <v>0</v>
      </c>
      <c r="U341" s="574">
        <v>0</v>
      </c>
      <c r="V341" s="552" t="s">
        <v>107</v>
      </c>
    </row>
    <row r="342" spans="1:24" ht="26.25" customHeight="1" x14ac:dyDescent="0.2">
      <c r="A342" s="58"/>
      <c r="B342" s="58"/>
      <c r="C342" s="405">
        <v>2016</v>
      </c>
      <c r="D342" s="446" t="s">
        <v>25</v>
      </c>
      <c r="E342" s="572">
        <v>0</v>
      </c>
      <c r="F342" s="575">
        <v>0</v>
      </c>
      <c r="G342" s="575">
        <v>0</v>
      </c>
      <c r="H342" s="575">
        <v>0</v>
      </c>
      <c r="I342" s="575">
        <v>0</v>
      </c>
      <c r="J342" s="575">
        <v>0</v>
      </c>
      <c r="K342" s="575">
        <v>0</v>
      </c>
      <c r="L342" s="575">
        <v>0</v>
      </c>
      <c r="M342" s="575">
        <v>0</v>
      </c>
      <c r="N342" s="575">
        <v>0</v>
      </c>
      <c r="O342" s="575">
        <v>0</v>
      </c>
      <c r="P342" s="575">
        <v>0</v>
      </c>
      <c r="Q342" s="575">
        <v>0</v>
      </c>
      <c r="R342" s="575">
        <v>0</v>
      </c>
      <c r="S342" s="575">
        <v>0</v>
      </c>
      <c r="T342" s="575">
        <v>0</v>
      </c>
      <c r="U342" s="575">
        <v>0</v>
      </c>
      <c r="V342" s="552" t="s">
        <v>107</v>
      </c>
    </row>
    <row r="343" spans="1:24" x14ac:dyDescent="0.2">
      <c r="A343" s="58"/>
      <c r="B343" s="58"/>
      <c r="D343" s="446" t="s">
        <v>73</v>
      </c>
      <c r="E343" s="572">
        <v>0</v>
      </c>
      <c r="F343" s="575">
        <v>0</v>
      </c>
      <c r="G343" s="575">
        <v>0</v>
      </c>
      <c r="H343" s="575">
        <v>0</v>
      </c>
      <c r="I343" s="575">
        <v>0</v>
      </c>
      <c r="J343" s="575">
        <v>0</v>
      </c>
      <c r="K343" s="575">
        <v>0</v>
      </c>
      <c r="L343" s="575">
        <v>0</v>
      </c>
      <c r="M343" s="575">
        <v>0</v>
      </c>
      <c r="N343" s="575">
        <v>0</v>
      </c>
      <c r="O343" s="575">
        <v>0</v>
      </c>
      <c r="P343" s="575">
        <v>0</v>
      </c>
      <c r="Q343" s="575">
        <v>0</v>
      </c>
      <c r="R343" s="575">
        <v>0</v>
      </c>
      <c r="S343" s="575">
        <v>0</v>
      </c>
      <c r="T343" s="575">
        <v>0</v>
      </c>
      <c r="U343" s="575">
        <v>0</v>
      </c>
      <c r="V343" s="552" t="s">
        <v>107</v>
      </c>
    </row>
    <row r="344" spans="1:24" x14ac:dyDescent="0.2">
      <c r="A344" s="58"/>
      <c r="B344" s="58"/>
      <c r="C344" s="58"/>
      <c r="D344" s="446" t="s">
        <v>261</v>
      </c>
      <c r="E344" s="572">
        <v>0</v>
      </c>
      <c r="F344" s="575">
        <v>0</v>
      </c>
      <c r="G344" s="575">
        <v>0</v>
      </c>
      <c r="H344" s="575">
        <v>0</v>
      </c>
      <c r="I344" s="575">
        <v>0</v>
      </c>
      <c r="J344" s="575">
        <v>0</v>
      </c>
      <c r="K344" s="575">
        <v>0</v>
      </c>
      <c r="L344" s="575">
        <v>0</v>
      </c>
      <c r="M344" s="575">
        <v>0</v>
      </c>
      <c r="N344" s="575">
        <v>0</v>
      </c>
      <c r="O344" s="575">
        <v>0</v>
      </c>
      <c r="P344" s="575">
        <v>0</v>
      </c>
      <c r="Q344" s="575">
        <v>0</v>
      </c>
      <c r="R344" s="575">
        <v>0</v>
      </c>
      <c r="S344" s="575">
        <v>0</v>
      </c>
      <c r="T344" s="575">
        <v>0</v>
      </c>
      <c r="U344" s="575">
        <v>0</v>
      </c>
      <c r="V344" s="448" t="s">
        <v>107</v>
      </c>
    </row>
    <row r="345" spans="1:24" ht="14.25" x14ac:dyDescent="0.2">
      <c r="A345" s="58"/>
      <c r="B345" s="453" t="s">
        <v>263</v>
      </c>
      <c r="C345" s="487"/>
      <c r="D345" s="488" t="s">
        <v>264</v>
      </c>
      <c r="E345" s="489">
        <v>0</v>
      </c>
      <c r="F345" s="490" t="s">
        <v>283</v>
      </c>
      <c r="G345" s="490" t="s">
        <v>283</v>
      </c>
      <c r="H345" s="490" t="s">
        <v>283</v>
      </c>
      <c r="I345" s="490" t="s">
        <v>283</v>
      </c>
      <c r="J345" s="490" t="s">
        <v>283</v>
      </c>
      <c r="K345" s="490" t="s">
        <v>283</v>
      </c>
      <c r="L345" s="490" t="s">
        <v>283</v>
      </c>
      <c r="M345" s="490" t="s">
        <v>283</v>
      </c>
      <c r="N345" s="490" t="s">
        <v>283</v>
      </c>
      <c r="O345" s="490" t="s">
        <v>283</v>
      </c>
      <c r="P345" s="490" t="s">
        <v>283</v>
      </c>
      <c r="Q345" s="490" t="s">
        <v>283</v>
      </c>
      <c r="R345" s="490" t="s">
        <v>283</v>
      </c>
      <c r="S345" s="490" t="s">
        <v>283</v>
      </c>
      <c r="T345" s="490" t="s">
        <v>283</v>
      </c>
      <c r="U345" s="490" t="s">
        <v>283</v>
      </c>
      <c r="V345" s="491" t="s">
        <v>107</v>
      </c>
      <c r="W345" s="58"/>
    </row>
    <row r="346" spans="1:24" ht="26.25" customHeight="1" x14ac:dyDescent="0.2">
      <c r="A346" s="149"/>
      <c r="B346" s="558"/>
      <c r="C346" s="503">
        <v>2017</v>
      </c>
      <c r="D346" s="457" t="s">
        <v>265</v>
      </c>
      <c r="E346" s="458" t="s">
        <v>107</v>
      </c>
      <c r="F346" s="571" t="s">
        <v>107</v>
      </c>
      <c r="G346" s="571" t="s">
        <v>107</v>
      </c>
      <c r="H346" s="571" t="s">
        <v>107</v>
      </c>
      <c r="I346" s="571" t="s">
        <v>107</v>
      </c>
      <c r="J346" s="571" t="s">
        <v>107</v>
      </c>
      <c r="K346" s="571" t="s">
        <v>107</v>
      </c>
      <c r="L346" s="571" t="s">
        <v>107</v>
      </c>
      <c r="M346" s="571" t="s">
        <v>107</v>
      </c>
      <c r="N346" s="571" t="s">
        <v>107</v>
      </c>
      <c r="O346" s="571" t="s">
        <v>107</v>
      </c>
      <c r="P346" s="571" t="s">
        <v>107</v>
      </c>
      <c r="Q346" s="571" t="s">
        <v>107</v>
      </c>
      <c r="R346" s="571" t="s">
        <v>107</v>
      </c>
      <c r="S346" s="571" t="s">
        <v>107</v>
      </c>
      <c r="T346" s="571" t="s">
        <v>107</v>
      </c>
      <c r="U346" s="571" t="s">
        <v>107</v>
      </c>
      <c r="V346" s="460" t="s">
        <v>107</v>
      </c>
      <c r="W346" s="58"/>
    </row>
    <row r="347" spans="1:24" ht="39" customHeight="1" x14ac:dyDescent="0.2">
      <c r="A347" s="542" t="s">
        <v>282</v>
      </c>
      <c r="B347" s="560" t="s">
        <v>35</v>
      </c>
      <c r="C347" s="561">
        <v>2016</v>
      </c>
      <c r="D347" s="562" t="s">
        <v>264</v>
      </c>
      <c r="E347" s="563">
        <v>25</v>
      </c>
      <c r="F347" s="567">
        <v>1</v>
      </c>
      <c r="G347" s="568">
        <v>0.04</v>
      </c>
      <c r="H347" s="567">
        <v>8</v>
      </c>
      <c r="I347" s="568">
        <v>0.32</v>
      </c>
      <c r="J347" s="567">
        <v>2</v>
      </c>
      <c r="K347" s="568">
        <v>0.08</v>
      </c>
      <c r="L347" s="567">
        <v>3</v>
      </c>
      <c r="M347" s="568">
        <v>0.12</v>
      </c>
      <c r="N347" s="567">
        <v>1</v>
      </c>
      <c r="O347" s="564">
        <v>0.04</v>
      </c>
      <c r="P347" s="567">
        <v>5</v>
      </c>
      <c r="Q347" s="564">
        <v>0.2</v>
      </c>
      <c r="R347" s="567">
        <v>5</v>
      </c>
      <c r="S347" s="564">
        <v>0.2</v>
      </c>
      <c r="T347" s="567">
        <v>0</v>
      </c>
      <c r="U347" s="567">
        <v>0</v>
      </c>
      <c r="V347" s="564" t="s">
        <v>283</v>
      </c>
      <c r="W347" s="58"/>
    </row>
    <row r="348" spans="1:24" ht="13.5" thickBot="1" x14ac:dyDescent="0.25">
      <c r="A348" s="544"/>
      <c r="B348" s="565"/>
      <c r="C348" s="426">
        <v>2017</v>
      </c>
      <c r="D348" s="472" t="s">
        <v>25</v>
      </c>
      <c r="E348" s="473">
        <v>3</v>
      </c>
      <c r="F348" s="474">
        <v>0</v>
      </c>
      <c r="G348" s="474">
        <v>0</v>
      </c>
      <c r="H348" s="474">
        <v>0</v>
      </c>
      <c r="I348" s="474">
        <v>0</v>
      </c>
      <c r="J348" s="474">
        <v>1</v>
      </c>
      <c r="K348" s="508">
        <v>0.33333333333333331</v>
      </c>
      <c r="L348" s="474">
        <v>0</v>
      </c>
      <c r="M348" s="474">
        <v>0</v>
      </c>
      <c r="N348" s="474">
        <v>1</v>
      </c>
      <c r="O348" s="508">
        <v>0.33333333333333331</v>
      </c>
      <c r="P348" s="474">
        <v>0</v>
      </c>
      <c r="Q348" s="474">
        <v>0</v>
      </c>
      <c r="R348" s="474">
        <v>0</v>
      </c>
      <c r="S348" s="474">
        <v>0</v>
      </c>
      <c r="T348" s="474">
        <v>1</v>
      </c>
      <c r="U348" s="508">
        <v>0.33333333333333331</v>
      </c>
      <c r="V348" s="508" t="s">
        <v>283</v>
      </c>
    </row>
    <row r="349" spans="1:24" x14ac:dyDescent="0.2">
      <c r="A349" s="566"/>
      <c r="B349" s="566"/>
      <c r="C349" s="58"/>
      <c r="D349" s="446"/>
      <c r="E349" s="531"/>
      <c r="F349" s="403"/>
      <c r="G349" s="403"/>
      <c r="H349" s="403"/>
      <c r="I349" s="403"/>
      <c r="J349" s="403"/>
      <c r="K349" s="403"/>
      <c r="L349" s="403"/>
      <c r="M349" s="403"/>
      <c r="N349" s="403"/>
      <c r="O349" s="403"/>
      <c r="P349" s="403"/>
      <c r="Q349" s="403"/>
      <c r="R349" s="403"/>
      <c r="S349" s="403"/>
      <c r="T349" s="403"/>
      <c r="U349" s="403"/>
      <c r="V349" s="547"/>
    </row>
    <row r="350" spans="1:24" ht="15" customHeight="1" x14ac:dyDescent="0.2">
      <c r="A350" s="417" t="s">
        <v>155</v>
      </c>
      <c r="B350" s="58"/>
      <c r="C350" s="58"/>
      <c r="D350" s="446"/>
      <c r="E350" s="531"/>
      <c r="F350" s="403"/>
      <c r="G350" s="403"/>
      <c r="H350" s="403"/>
      <c r="I350" s="403"/>
      <c r="J350" s="403"/>
      <c r="K350" s="403"/>
      <c r="L350" s="403"/>
      <c r="M350" s="403"/>
      <c r="N350" s="403"/>
      <c r="O350" s="403"/>
      <c r="P350" s="403"/>
      <c r="Q350" s="403"/>
      <c r="R350" s="403"/>
      <c r="S350" s="403"/>
      <c r="T350" s="403"/>
      <c r="U350" s="403"/>
      <c r="V350" s="547"/>
    </row>
    <row r="351" spans="1:24" ht="15" customHeight="1" x14ac:dyDescent="0.2">
      <c r="A351" s="418" t="s">
        <v>12</v>
      </c>
      <c r="B351" s="419"/>
      <c r="C351" s="419"/>
      <c r="D351" s="419"/>
      <c r="E351" s="419"/>
      <c r="F351" s="419"/>
      <c r="G351" s="419"/>
      <c r="H351" s="419"/>
      <c r="I351" s="419"/>
      <c r="J351" s="419"/>
      <c r="K351" s="419"/>
      <c r="L351" s="419"/>
      <c r="M351" s="419"/>
      <c r="N351" s="419"/>
      <c r="O351" s="419"/>
      <c r="P351" s="419"/>
      <c r="Q351" s="419"/>
      <c r="R351" s="419"/>
      <c r="S351" s="419"/>
      <c r="T351" s="419"/>
      <c r="U351" s="419"/>
      <c r="V351" s="519"/>
    </row>
    <row r="352" spans="1:24" x14ac:dyDescent="0.2">
      <c r="A352" s="418" t="s">
        <v>323</v>
      </c>
      <c r="B352" s="419"/>
      <c r="C352" s="419"/>
      <c r="D352" s="419"/>
      <c r="E352" s="419"/>
      <c r="F352" s="419"/>
      <c r="G352" s="419"/>
      <c r="H352" s="419"/>
      <c r="I352" s="419"/>
      <c r="J352" s="419"/>
      <c r="K352" s="419"/>
      <c r="L352" s="419"/>
      <c r="M352" s="419"/>
      <c r="N352" s="419"/>
      <c r="O352" s="419"/>
      <c r="P352" s="419"/>
      <c r="Q352" s="419"/>
      <c r="R352" s="419"/>
      <c r="S352" s="419"/>
      <c r="T352" s="419"/>
      <c r="U352" s="419"/>
      <c r="V352" s="519"/>
    </row>
    <row r="353" spans="1:22" x14ac:dyDescent="0.2">
      <c r="A353" s="573" t="s">
        <v>49</v>
      </c>
      <c r="B353" s="570"/>
      <c r="C353" s="570"/>
      <c r="D353" s="570"/>
      <c r="E353" s="570"/>
      <c r="F353" s="570"/>
      <c r="G353" s="570"/>
      <c r="H353" s="570"/>
      <c r="I353" s="570"/>
      <c r="J353" s="570"/>
      <c r="K353" s="570"/>
      <c r="L353" s="570"/>
      <c r="M353" s="419"/>
      <c r="N353" s="419"/>
      <c r="O353" s="419"/>
      <c r="P353" s="419"/>
      <c r="Q353" s="419"/>
      <c r="R353" s="419"/>
      <c r="S353" s="419"/>
      <c r="T353" s="419"/>
      <c r="U353" s="419"/>
      <c r="V353" s="519"/>
    </row>
    <row r="354" spans="1:22" x14ac:dyDescent="0.2">
      <c r="A354" s="583" t="s">
        <v>266</v>
      </c>
      <c r="B354" s="583"/>
      <c r="C354" s="583"/>
      <c r="D354" s="583"/>
      <c r="E354" s="583"/>
      <c r="F354" s="583"/>
      <c r="G354" s="583"/>
      <c r="H354" s="583"/>
      <c r="I354" s="583"/>
      <c r="J354" s="583"/>
      <c r="K354" s="583"/>
      <c r="L354" s="583"/>
      <c r="M354" s="583"/>
      <c r="N354" s="583"/>
      <c r="O354" s="583"/>
      <c r="P354" s="583"/>
      <c r="Q354" s="583"/>
      <c r="R354" s="583"/>
      <c r="S354" s="510"/>
      <c r="T354" s="419"/>
      <c r="U354" s="419"/>
      <c r="V354" s="519"/>
    </row>
    <row r="355" spans="1:22" x14ac:dyDescent="0.2">
      <c r="A355" s="598" t="s">
        <v>248</v>
      </c>
      <c r="B355" s="598"/>
      <c r="C355" s="598"/>
      <c r="D355" s="598"/>
      <c r="E355" s="598"/>
      <c r="F355" s="598"/>
      <c r="G355" s="598"/>
      <c r="H355" s="598"/>
      <c r="I355" s="598"/>
      <c r="J355" s="598"/>
      <c r="K355" s="598"/>
      <c r="L355" s="598"/>
      <c r="M355" s="598"/>
      <c r="N355" s="598"/>
      <c r="O355" s="598"/>
      <c r="P355" s="598"/>
      <c r="Q355" s="598"/>
      <c r="R355" s="598"/>
      <c r="S355" s="598"/>
      <c r="T355" s="598"/>
      <c r="U355" s="548"/>
      <c r="V355" s="519"/>
    </row>
    <row r="356" spans="1:22" x14ac:dyDescent="0.2">
      <c r="A356" s="599" t="s">
        <v>267</v>
      </c>
      <c r="B356" s="599"/>
      <c r="C356" s="599"/>
      <c r="D356" s="599"/>
      <c r="E356" s="599"/>
      <c r="F356" s="599"/>
      <c r="G356" s="599"/>
      <c r="H356" s="599"/>
      <c r="I356" s="599"/>
      <c r="J356" s="599"/>
      <c r="K356" s="599"/>
      <c r="L356" s="599"/>
      <c r="M356" s="599"/>
      <c r="N356" s="599"/>
      <c r="O356" s="599"/>
      <c r="P356" s="599"/>
      <c r="Q356" s="548"/>
      <c r="R356" s="548"/>
      <c r="S356" s="548"/>
      <c r="T356" s="548"/>
      <c r="U356" s="548"/>
      <c r="V356" s="519"/>
    </row>
    <row r="357" spans="1:22" x14ac:dyDescent="0.2">
      <c r="A357" s="583" t="s">
        <v>268</v>
      </c>
      <c r="B357" s="583"/>
      <c r="C357" s="583"/>
      <c r="D357" s="583"/>
      <c r="E357" s="583"/>
      <c r="F357" s="583"/>
      <c r="G357" s="583"/>
      <c r="H357" s="583"/>
      <c r="I357" s="583"/>
      <c r="J357" s="583"/>
      <c r="K357" s="583"/>
      <c r="L357" s="583"/>
      <c r="M357" s="548"/>
      <c r="N357" s="548"/>
      <c r="O357" s="548"/>
      <c r="P357" s="548"/>
      <c r="Q357" s="548"/>
      <c r="R357" s="548"/>
      <c r="S357" s="548"/>
      <c r="T357" s="548"/>
      <c r="U357" s="548"/>
      <c r="V357" s="519"/>
    </row>
    <row r="358" spans="1:22" x14ac:dyDescent="0.2">
      <c r="A358" s="599" t="s">
        <v>301</v>
      </c>
      <c r="B358" s="599"/>
      <c r="C358" s="599"/>
      <c r="D358" s="599"/>
      <c r="E358" s="599"/>
      <c r="F358" s="599"/>
      <c r="G358" s="599"/>
      <c r="H358" s="599"/>
      <c r="I358" s="599"/>
      <c r="J358" s="599"/>
      <c r="K358" s="599"/>
      <c r="L358" s="599"/>
      <c r="M358" s="599"/>
      <c r="N358" s="599"/>
      <c r="O358" s="548"/>
      <c r="P358" s="548"/>
      <c r="Q358" s="548"/>
      <c r="R358" s="548"/>
      <c r="S358" s="548"/>
      <c r="T358" s="548"/>
      <c r="U358" s="548"/>
      <c r="V358" s="519"/>
    </row>
    <row r="359" spans="1:22" ht="12.75" customHeight="1" x14ac:dyDescent="0.2">
      <c r="A359" s="598" t="s">
        <v>308</v>
      </c>
      <c r="B359" s="598"/>
      <c r="C359" s="598"/>
      <c r="D359" s="598"/>
      <c r="E359" s="598"/>
      <c r="F359" s="598"/>
      <c r="G359" s="598"/>
      <c r="H359" s="598"/>
      <c r="I359" s="598"/>
      <c r="J359" s="598"/>
      <c r="K359" s="598"/>
      <c r="L359" s="598"/>
      <c r="M359" s="598"/>
      <c r="N359" s="598"/>
      <c r="O359" s="598"/>
      <c r="P359" s="598"/>
      <c r="Q359" s="598"/>
      <c r="R359" s="598"/>
      <c r="S359" s="598"/>
      <c r="T359" s="598"/>
      <c r="U359" s="548"/>
      <c r="V359" s="519"/>
    </row>
    <row r="360" spans="1:22" ht="12.75" customHeight="1" x14ac:dyDescent="0.2">
      <c r="A360" s="598" t="s">
        <v>302</v>
      </c>
      <c r="B360" s="598"/>
      <c r="C360" s="598"/>
      <c r="D360" s="598"/>
      <c r="E360" s="598"/>
      <c r="F360" s="598"/>
      <c r="G360" s="598"/>
      <c r="H360" s="598"/>
      <c r="I360" s="598"/>
      <c r="J360" s="598"/>
      <c r="K360" s="598"/>
      <c r="L360" s="598"/>
      <c r="M360" s="598"/>
      <c r="N360" s="598"/>
      <c r="O360" s="598"/>
      <c r="P360" s="598"/>
      <c r="Q360" s="598"/>
      <c r="R360" s="598"/>
      <c r="S360" s="598"/>
      <c r="T360" s="598"/>
      <c r="U360" s="548"/>
      <c r="V360" s="549"/>
    </row>
    <row r="361" spans="1:22" x14ac:dyDescent="0.2">
      <c r="A361" s="583" t="s">
        <v>288</v>
      </c>
      <c r="B361" s="583"/>
      <c r="C361" s="583"/>
      <c r="D361" s="583"/>
      <c r="E361" s="583"/>
      <c r="F361" s="583"/>
      <c r="G361" s="583"/>
      <c r="H361" s="583"/>
      <c r="I361" s="583"/>
      <c r="J361" s="583"/>
      <c r="K361" s="583"/>
      <c r="L361" s="583"/>
      <c r="M361" s="583"/>
      <c r="N361" s="583"/>
      <c r="O361" s="583"/>
      <c r="P361" s="583"/>
      <c r="Q361" s="583"/>
      <c r="R361" s="583"/>
      <c r="S361" s="583"/>
      <c r="T361" s="583"/>
      <c r="U361" s="510"/>
      <c r="V361" s="550"/>
    </row>
    <row r="362" spans="1:22" x14ac:dyDescent="0.2">
      <c r="A362" s="598" t="s">
        <v>289</v>
      </c>
      <c r="B362" s="598"/>
      <c r="C362" s="598"/>
      <c r="D362" s="598"/>
      <c r="E362" s="598"/>
      <c r="F362" s="598"/>
      <c r="G362" s="598"/>
      <c r="H362" s="598"/>
      <c r="I362" s="598"/>
      <c r="J362" s="598"/>
      <c r="K362" s="598"/>
      <c r="L362" s="598"/>
      <c r="M362" s="598"/>
      <c r="N362" s="598"/>
      <c r="O362" s="598"/>
      <c r="P362" s="598"/>
      <c r="Q362" s="598"/>
      <c r="R362" s="598"/>
      <c r="S362" s="598"/>
      <c r="T362" s="598"/>
      <c r="U362" s="548"/>
    </row>
    <row r="363" spans="1:22" ht="12.75" customHeight="1" x14ac:dyDescent="0.2">
      <c r="A363" s="598" t="s">
        <v>290</v>
      </c>
      <c r="B363" s="598"/>
      <c r="C363" s="598"/>
      <c r="D363" s="598"/>
      <c r="E363" s="598"/>
      <c r="F363" s="598"/>
      <c r="G363" s="598"/>
      <c r="H363" s="598"/>
      <c r="I363" s="598"/>
      <c r="J363" s="598"/>
      <c r="K363" s="598"/>
      <c r="L363" s="598"/>
      <c r="M363" s="598"/>
      <c r="N363" s="598"/>
      <c r="O363" s="598"/>
      <c r="P363" s="598"/>
      <c r="Q363" s="598"/>
      <c r="R363" s="598"/>
      <c r="S363" s="598"/>
      <c r="T363" s="598"/>
      <c r="U363" s="548"/>
      <c r="V363" s="549"/>
    </row>
    <row r="364" spans="1:22" ht="12.75" customHeight="1" x14ac:dyDescent="0.2">
      <c r="A364" s="598" t="s">
        <v>306</v>
      </c>
      <c r="B364" s="598"/>
      <c r="C364" s="598"/>
      <c r="D364" s="598"/>
      <c r="E364" s="598"/>
      <c r="F364" s="598"/>
      <c r="G364" s="598"/>
      <c r="H364" s="598"/>
      <c r="I364" s="598"/>
      <c r="J364" s="598"/>
      <c r="K364" s="598"/>
      <c r="L364" s="598"/>
      <c r="M364" s="598"/>
      <c r="N364" s="598"/>
      <c r="O364" s="598"/>
      <c r="P364" s="598"/>
      <c r="Q364" s="598"/>
      <c r="R364" s="598"/>
      <c r="S364" s="598"/>
      <c r="T364" s="598"/>
      <c r="U364" s="548"/>
    </row>
    <row r="365" spans="1:22" ht="12.75" customHeight="1" x14ac:dyDescent="0.2">
      <c r="A365" s="583" t="s">
        <v>291</v>
      </c>
      <c r="B365" s="583"/>
      <c r="C365" s="583"/>
      <c r="D365" s="583"/>
      <c r="E365" s="583"/>
      <c r="F365" s="583"/>
      <c r="G365" s="583"/>
      <c r="H365" s="583"/>
      <c r="I365" s="583"/>
      <c r="J365" s="583"/>
      <c r="K365" s="583"/>
      <c r="L365" s="583"/>
      <c r="M365" s="440"/>
      <c r="N365" s="440"/>
      <c r="O365" s="440"/>
      <c r="P365" s="440"/>
      <c r="Q365" s="440"/>
      <c r="R365" s="440"/>
      <c r="S365" s="440"/>
      <c r="T365" s="440"/>
      <c r="U365" s="548"/>
      <c r="V365" s="549"/>
    </row>
    <row r="366" spans="1:22" ht="26.25" customHeight="1" x14ac:dyDescent="0.2">
      <c r="A366" s="598" t="s">
        <v>303</v>
      </c>
      <c r="B366" s="598"/>
      <c r="C366" s="598"/>
      <c r="D366" s="598"/>
      <c r="E366" s="598"/>
      <c r="F366" s="598"/>
      <c r="G366" s="598"/>
      <c r="H366" s="598"/>
      <c r="I366" s="598"/>
      <c r="J366" s="598"/>
      <c r="K366" s="598"/>
      <c r="L366" s="598"/>
      <c r="M366" s="440"/>
      <c r="N366" s="440"/>
      <c r="O366" s="440"/>
      <c r="P366" s="440"/>
      <c r="Q366" s="440"/>
      <c r="R366" s="440"/>
      <c r="S366" s="440"/>
      <c r="T366" s="440"/>
      <c r="U366" s="548"/>
      <c r="V366" s="549"/>
    </row>
    <row r="367" spans="1:22" x14ac:dyDescent="0.2">
      <c r="A367" s="583" t="s">
        <v>293</v>
      </c>
      <c r="B367" s="583"/>
      <c r="C367" s="583"/>
      <c r="D367" s="583"/>
      <c r="E367" s="583"/>
      <c r="F367" s="583"/>
      <c r="G367" s="583"/>
      <c r="H367" s="583"/>
      <c r="I367" s="583"/>
      <c r="J367" s="583"/>
      <c r="K367" s="583"/>
      <c r="L367" s="583"/>
      <c r="M367" s="583"/>
      <c r="N367" s="583"/>
      <c r="O367" s="583"/>
      <c r="P367" s="583"/>
      <c r="Q367" s="583"/>
      <c r="R367" s="583"/>
      <c r="S367" s="583"/>
      <c r="T367" s="583"/>
    </row>
  </sheetData>
  <mergeCells count="30">
    <mergeCell ref="A367:T367"/>
    <mergeCell ref="A361:T361"/>
    <mergeCell ref="A362:T362"/>
    <mergeCell ref="A363:T363"/>
    <mergeCell ref="A364:T364"/>
    <mergeCell ref="A365:L365"/>
    <mergeCell ref="A366:L366"/>
    <mergeCell ref="A354:R354"/>
    <mergeCell ref="A355:T355"/>
    <mergeCell ref="A357:L357"/>
    <mergeCell ref="A359:T359"/>
    <mergeCell ref="A360:T360"/>
    <mergeCell ref="A356:P356"/>
    <mergeCell ref="A358:N358"/>
    <mergeCell ref="V4:V6"/>
    <mergeCell ref="F5:G5"/>
    <mergeCell ref="H5:I5"/>
    <mergeCell ref="J5:K5"/>
    <mergeCell ref="L5:M5"/>
    <mergeCell ref="N5:O5"/>
    <mergeCell ref="P5:Q5"/>
    <mergeCell ref="R5:S5"/>
    <mergeCell ref="T5:U5"/>
    <mergeCell ref="A1:R1"/>
    <mergeCell ref="A4:A6"/>
    <mergeCell ref="B4:B6"/>
    <mergeCell ref="C4:C6"/>
    <mergeCell ref="D4:D6"/>
    <mergeCell ref="E4:E6"/>
    <mergeCell ref="F4:U4"/>
  </mergeCells>
  <hyperlinks>
    <hyperlink ref="V1" location="Index!A1" display="Index"/>
  </hyperlinks>
  <pageMargins left="0.74803149606299213" right="0.74803149606299213" top="0.98425196850393704" bottom="0.98425196850393704" header="0.51181102362204722" footer="0.51181102362204722"/>
  <pageSetup paperSize="9" scale="45" fitToHeight="0" orientation="landscape" r:id="rId1"/>
  <headerFooter alignWithMargins="0">
    <oddHeader>&amp;COFFICIAL - 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showGridLines="0" zoomScale="80" zoomScaleNormal="80" workbookViewId="0">
      <pane ySplit="6" topLeftCell="A7" activePane="bottomLeft" state="frozen"/>
      <selection pane="bottomLeft" sqref="A1:Q1"/>
    </sheetView>
  </sheetViews>
  <sheetFormatPr defaultColWidth="9.140625" defaultRowHeight="12.75" x14ac:dyDescent="0.2"/>
  <cols>
    <col min="1" max="1" width="21.5703125" style="52" customWidth="1"/>
    <col min="2" max="2" width="18.85546875" style="52" customWidth="1"/>
    <col min="3" max="3" width="17" style="52" customWidth="1"/>
    <col min="4" max="5" width="12.7109375" style="52" customWidth="1"/>
    <col min="6" max="6" width="13.140625" style="52" customWidth="1"/>
    <col min="7" max="7" width="12.7109375" style="52" customWidth="1"/>
    <col min="8" max="8" width="13.140625" style="52" bestFit="1" customWidth="1"/>
    <col min="9" max="9" width="12.7109375" style="52" customWidth="1"/>
    <col min="10" max="10" width="13.140625" style="52" bestFit="1" customWidth="1"/>
    <col min="11" max="11" width="12.7109375" style="52" customWidth="1"/>
    <col min="12" max="12" width="13.140625" style="52" bestFit="1" customWidth="1"/>
    <col min="13" max="13" width="12.7109375" style="52" customWidth="1"/>
    <col min="14" max="14" width="13.140625" style="52" bestFit="1" customWidth="1"/>
    <col min="15" max="15" width="12.7109375" style="52" customWidth="1"/>
    <col min="16" max="16" width="13.140625" style="52" bestFit="1" customWidth="1"/>
    <col min="17" max="17" width="12.7109375" style="52" customWidth="1"/>
    <col min="18" max="18" width="13.140625" style="52" bestFit="1" customWidth="1"/>
    <col min="19" max="20" width="13.140625" style="58" customWidth="1"/>
    <col min="21" max="21" width="13.7109375" style="398" customWidth="1"/>
    <col min="22" max="23" width="9.140625" style="52"/>
    <col min="24" max="24" width="16.28515625" style="52" customWidth="1"/>
    <col min="25" max="16384" width="9.140625" style="52"/>
  </cols>
  <sheetData>
    <row r="1" spans="1:25" x14ac:dyDescent="0.2">
      <c r="A1" s="601" t="s">
        <v>270</v>
      </c>
      <c r="B1" s="602"/>
      <c r="C1" s="602"/>
      <c r="D1" s="602"/>
      <c r="E1" s="602"/>
      <c r="F1" s="602"/>
      <c r="G1" s="602"/>
      <c r="H1" s="602"/>
      <c r="I1" s="602"/>
      <c r="J1" s="602"/>
      <c r="K1" s="602"/>
      <c r="L1" s="602"/>
      <c r="M1" s="602"/>
      <c r="N1" s="602"/>
      <c r="O1" s="602"/>
      <c r="P1" s="602"/>
      <c r="Q1" s="602"/>
      <c r="R1" s="518"/>
      <c r="S1" s="52"/>
      <c r="T1" s="52"/>
      <c r="U1" s="397" t="s">
        <v>189</v>
      </c>
    </row>
    <row r="2" spans="1:25" ht="14.25" x14ac:dyDescent="0.2">
      <c r="A2" s="52" t="s">
        <v>271</v>
      </c>
      <c r="B2" s="442"/>
      <c r="C2" s="51"/>
      <c r="D2" s="51"/>
      <c r="E2" s="51"/>
      <c r="F2" s="51"/>
      <c r="G2" s="51"/>
      <c r="H2" s="51"/>
      <c r="I2" s="51"/>
      <c r="J2" s="51"/>
      <c r="K2" s="51"/>
      <c r="L2" s="51"/>
      <c r="M2" s="51"/>
      <c r="N2" s="51"/>
      <c r="O2" s="51"/>
      <c r="P2" s="51"/>
      <c r="Q2" s="51"/>
      <c r="R2" s="51"/>
      <c r="S2" s="55"/>
      <c r="T2" s="55"/>
    </row>
    <row r="3" spans="1:25" x14ac:dyDescent="0.2">
      <c r="A3" s="444"/>
      <c r="D3" s="58"/>
      <c r="E3" s="58"/>
      <c r="F3" s="58"/>
      <c r="G3" s="58"/>
      <c r="H3" s="58"/>
      <c r="I3" s="58"/>
      <c r="J3" s="58"/>
      <c r="K3" s="58"/>
      <c r="L3" s="58"/>
      <c r="M3" s="58"/>
      <c r="N3" s="58"/>
      <c r="O3" s="58"/>
      <c r="P3" s="58"/>
      <c r="Q3" s="57"/>
      <c r="R3" s="57"/>
      <c r="U3" s="519"/>
    </row>
    <row r="4" spans="1:25" ht="12.75" customHeight="1" x14ac:dyDescent="0.2">
      <c r="A4" s="603" t="s">
        <v>33</v>
      </c>
      <c r="B4" s="594" t="s">
        <v>9</v>
      </c>
      <c r="C4" s="594" t="s">
        <v>235</v>
      </c>
      <c r="D4" s="591" t="s">
        <v>51</v>
      </c>
      <c r="E4" s="606" t="s">
        <v>15</v>
      </c>
      <c r="F4" s="606"/>
      <c r="G4" s="606"/>
      <c r="H4" s="606"/>
      <c r="I4" s="606"/>
      <c r="J4" s="606"/>
      <c r="K4" s="606"/>
      <c r="L4" s="606"/>
      <c r="M4" s="606"/>
      <c r="N4" s="606"/>
      <c r="O4" s="606"/>
      <c r="P4" s="606"/>
      <c r="Q4" s="606"/>
      <c r="R4" s="606"/>
      <c r="S4" s="608"/>
      <c r="T4" s="443"/>
      <c r="U4" s="594" t="s">
        <v>272</v>
      </c>
    </row>
    <row r="5" spans="1:25" ht="38.25" customHeight="1" x14ac:dyDescent="0.2">
      <c r="A5" s="604"/>
      <c r="B5" s="595"/>
      <c r="C5" s="595"/>
      <c r="D5" s="592"/>
      <c r="E5" s="607" t="s">
        <v>16</v>
      </c>
      <c r="F5" s="607"/>
      <c r="G5" s="607" t="s">
        <v>17</v>
      </c>
      <c r="H5" s="607"/>
      <c r="I5" s="607" t="s">
        <v>0</v>
      </c>
      <c r="J5" s="607"/>
      <c r="K5" s="607" t="s">
        <v>8</v>
      </c>
      <c r="L5" s="607"/>
      <c r="M5" s="607" t="s">
        <v>273</v>
      </c>
      <c r="N5" s="607"/>
      <c r="O5" s="607" t="s">
        <v>19</v>
      </c>
      <c r="P5" s="607"/>
      <c r="Q5" s="607" t="s">
        <v>274</v>
      </c>
      <c r="R5" s="607"/>
      <c r="S5" s="607" t="s">
        <v>18</v>
      </c>
      <c r="T5" s="607"/>
      <c r="U5" s="595"/>
    </row>
    <row r="6" spans="1:25" ht="15" customHeight="1" x14ac:dyDescent="0.2">
      <c r="A6" s="605"/>
      <c r="B6" s="596"/>
      <c r="C6" s="596"/>
      <c r="D6" s="579"/>
      <c r="E6" s="520" t="s">
        <v>196</v>
      </c>
      <c r="F6" s="445" t="s">
        <v>197</v>
      </c>
      <c r="G6" s="520" t="s">
        <v>196</v>
      </c>
      <c r="H6" s="445" t="s">
        <v>197</v>
      </c>
      <c r="I6" s="520" t="s">
        <v>196</v>
      </c>
      <c r="J6" s="445" t="s">
        <v>197</v>
      </c>
      <c r="K6" s="520" t="s">
        <v>196</v>
      </c>
      <c r="L6" s="445" t="s">
        <v>197</v>
      </c>
      <c r="M6" s="520" t="s">
        <v>196</v>
      </c>
      <c r="N6" s="445" t="s">
        <v>197</v>
      </c>
      <c r="O6" s="520" t="s">
        <v>196</v>
      </c>
      <c r="P6" s="445" t="s">
        <v>197</v>
      </c>
      <c r="Q6" s="520" t="s">
        <v>196</v>
      </c>
      <c r="R6" s="445" t="s">
        <v>197</v>
      </c>
      <c r="S6" s="520" t="s">
        <v>196</v>
      </c>
      <c r="T6" s="445" t="s">
        <v>197</v>
      </c>
      <c r="U6" s="596"/>
    </row>
    <row r="7" spans="1:25" x14ac:dyDescent="0.2">
      <c r="A7" s="521" t="s">
        <v>64</v>
      </c>
      <c r="B7" s="75" t="s">
        <v>35</v>
      </c>
      <c r="C7" s="446" t="s">
        <v>310</v>
      </c>
      <c r="D7" s="447">
        <v>119</v>
      </c>
      <c r="E7" s="394">
        <v>12</v>
      </c>
      <c r="F7" s="448">
        <v>0.10084033613445378</v>
      </c>
      <c r="G7" s="522">
        <v>8</v>
      </c>
      <c r="H7" s="448">
        <v>6.7226890756302518E-2</v>
      </c>
      <c r="I7" s="523">
        <v>28</v>
      </c>
      <c r="J7" s="524">
        <v>0.23529411764705882</v>
      </c>
      <c r="K7" s="394">
        <v>48</v>
      </c>
      <c r="L7" s="448">
        <v>0.40336134453781514</v>
      </c>
      <c r="M7" s="394" t="s">
        <v>107</v>
      </c>
      <c r="N7" s="394" t="s">
        <v>107</v>
      </c>
      <c r="O7" s="394">
        <v>2</v>
      </c>
      <c r="P7" s="448">
        <v>1.680672268907563E-2</v>
      </c>
      <c r="Q7" s="394">
        <v>19</v>
      </c>
      <c r="R7" s="448">
        <v>0.15966386554621848</v>
      </c>
      <c r="S7" s="523">
        <v>2</v>
      </c>
      <c r="T7" s="524">
        <v>1.680672268907563E-2</v>
      </c>
      <c r="U7" s="524">
        <v>9.5559302979201805E-3</v>
      </c>
      <c r="W7" s="525"/>
    </row>
    <row r="8" spans="1:25" ht="15" customHeight="1" x14ac:dyDescent="0.2">
      <c r="A8" s="526"/>
      <c r="B8" s="455"/>
      <c r="C8" s="446" t="s">
        <v>314</v>
      </c>
      <c r="D8" s="447">
        <v>412</v>
      </c>
      <c r="E8" s="394">
        <v>41</v>
      </c>
      <c r="F8" s="448">
        <v>9.9514563106796114E-2</v>
      </c>
      <c r="G8" s="394">
        <v>22</v>
      </c>
      <c r="H8" s="448">
        <v>5.3398058252427182E-2</v>
      </c>
      <c r="I8" s="394">
        <v>34</v>
      </c>
      <c r="J8" s="448">
        <v>8.2524271844660199E-2</v>
      </c>
      <c r="K8" s="527">
        <v>104</v>
      </c>
      <c r="L8" s="448">
        <v>0.25242718446601942</v>
      </c>
      <c r="M8" s="527">
        <v>20</v>
      </c>
      <c r="N8" s="448">
        <v>4.8543689320388349E-2</v>
      </c>
      <c r="O8" s="394">
        <v>30</v>
      </c>
      <c r="P8" s="448">
        <v>7.281553398058252E-2</v>
      </c>
      <c r="Q8" s="394">
        <v>136</v>
      </c>
      <c r="R8" s="448">
        <v>0.3300970873786408</v>
      </c>
      <c r="S8" s="394">
        <v>25</v>
      </c>
      <c r="T8" s="448">
        <v>6.0679611650485438E-2</v>
      </c>
      <c r="U8" s="448">
        <v>2.6442461972915731E-2</v>
      </c>
      <c r="V8" s="58"/>
      <c r="W8" s="528"/>
    </row>
    <row r="9" spans="1:25" ht="12.75" customHeight="1" x14ac:dyDescent="0.2">
      <c r="A9" s="526"/>
      <c r="B9" s="453"/>
      <c r="C9" s="446" t="s">
        <v>312</v>
      </c>
      <c r="D9" s="447">
        <v>209</v>
      </c>
      <c r="E9" s="394">
        <v>39</v>
      </c>
      <c r="F9" s="448">
        <v>0.18660287081339713</v>
      </c>
      <c r="G9" s="394">
        <v>10</v>
      </c>
      <c r="H9" s="448">
        <v>4.784688995215311E-2</v>
      </c>
      <c r="I9" s="394">
        <v>38</v>
      </c>
      <c r="J9" s="448">
        <v>0.18181818181818182</v>
      </c>
      <c r="K9" s="394">
        <v>40</v>
      </c>
      <c r="L9" s="448">
        <v>0.19138755980861244</v>
      </c>
      <c r="M9" s="394">
        <v>13</v>
      </c>
      <c r="N9" s="448">
        <v>6.2200956937799042E-2</v>
      </c>
      <c r="O9" s="394">
        <v>17</v>
      </c>
      <c r="P9" s="448">
        <v>8.1339712918660281E-2</v>
      </c>
      <c r="Q9" s="394">
        <v>43</v>
      </c>
      <c r="R9" s="448">
        <v>0.20574162679425836</v>
      </c>
      <c r="S9" s="394">
        <v>9</v>
      </c>
      <c r="T9" s="448">
        <v>4.3062200956937802E-2</v>
      </c>
      <c r="U9" s="448">
        <v>1.8215094997385394E-2</v>
      </c>
      <c r="V9" s="58"/>
      <c r="W9" s="528"/>
      <c r="X9" s="58"/>
    </row>
    <row r="10" spans="1:25" ht="26.25" customHeight="1" x14ac:dyDescent="0.2">
      <c r="A10" s="521"/>
      <c r="B10" s="75" t="s">
        <v>275</v>
      </c>
      <c r="C10" s="446" t="s">
        <v>310</v>
      </c>
      <c r="D10" s="447">
        <v>32</v>
      </c>
      <c r="E10" s="394">
        <v>5</v>
      </c>
      <c r="F10" s="448">
        <v>0.15625</v>
      </c>
      <c r="G10" s="522">
        <v>3</v>
      </c>
      <c r="H10" s="448">
        <v>9.375E-2</v>
      </c>
      <c r="I10" s="523">
        <v>2</v>
      </c>
      <c r="J10" s="524">
        <v>6.25E-2</v>
      </c>
      <c r="K10" s="394">
        <v>8</v>
      </c>
      <c r="L10" s="448">
        <v>0.25</v>
      </c>
      <c r="M10" s="394" t="s">
        <v>107</v>
      </c>
      <c r="N10" s="394" t="s">
        <v>107</v>
      </c>
      <c r="O10" s="394">
        <v>0</v>
      </c>
      <c r="P10" s="394">
        <v>0</v>
      </c>
      <c r="Q10" s="394">
        <v>13</v>
      </c>
      <c r="R10" s="448">
        <v>0.40625</v>
      </c>
      <c r="S10" s="523">
        <v>1</v>
      </c>
      <c r="T10" s="524">
        <v>3.125E-2</v>
      </c>
      <c r="U10" s="524">
        <v>5.385392123864019E-3</v>
      </c>
      <c r="V10" s="392"/>
      <c r="W10" s="525"/>
      <c r="Y10" s="421"/>
    </row>
    <row r="11" spans="1:25" ht="15" customHeight="1" x14ac:dyDescent="0.2">
      <c r="A11" s="529"/>
      <c r="B11" s="392"/>
      <c r="C11" s="446" t="s">
        <v>314</v>
      </c>
      <c r="D11" s="447">
        <v>120</v>
      </c>
      <c r="E11" s="394">
        <v>13</v>
      </c>
      <c r="F11" s="448">
        <v>0.10833333333333334</v>
      </c>
      <c r="G11" s="394">
        <v>4</v>
      </c>
      <c r="H11" s="448">
        <v>3.3333333333333333E-2</v>
      </c>
      <c r="I11" s="394">
        <v>7</v>
      </c>
      <c r="J11" s="448">
        <v>5.8333333333333334E-2</v>
      </c>
      <c r="K11" s="527">
        <v>44</v>
      </c>
      <c r="L11" s="448">
        <v>0.36666666666666664</v>
      </c>
      <c r="M11" s="527">
        <v>7</v>
      </c>
      <c r="N11" s="448">
        <v>5.8333333333333334E-2</v>
      </c>
      <c r="O11" s="394">
        <v>6</v>
      </c>
      <c r="P11" s="448">
        <v>0.05</v>
      </c>
      <c r="Q11" s="394">
        <v>32</v>
      </c>
      <c r="R11" s="448">
        <v>0.26666666666666666</v>
      </c>
      <c r="S11" s="394">
        <v>7</v>
      </c>
      <c r="T11" s="448">
        <v>5.8333333333333334E-2</v>
      </c>
      <c r="U11" s="448">
        <v>1.759014951627089E-2</v>
      </c>
      <c r="V11" s="58"/>
      <c r="W11" s="525"/>
    </row>
    <row r="12" spans="1:25" ht="12.75" customHeight="1" x14ac:dyDescent="0.2">
      <c r="A12" s="529"/>
      <c r="B12" s="453"/>
      <c r="C12" s="446" t="s">
        <v>312</v>
      </c>
      <c r="D12" s="447">
        <v>101</v>
      </c>
      <c r="E12" s="394">
        <v>25</v>
      </c>
      <c r="F12" s="448">
        <v>0.24752475247524752</v>
      </c>
      <c r="G12" s="394">
        <v>4</v>
      </c>
      <c r="H12" s="448">
        <v>3.9603960396039604E-2</v>
      </c>
      <c r="I12" s="394">
        <v>12</v>
      </c>
      <c r="J12" s="448">
        <v>0.11881188118811881</v>
      </c>
      <c r="K12" s="394">
        <v>25</v>
      </c>
      <c r="L12" s="448">
        <v>0.24752475247524752</v>
      </c>
      <c r="M12" s="394">
        <v>2</v>
      </c>
      <c r="N12" s="448">
        <v>1.9801980198019802E-2</v>
      </c>
      <c r="O12" s="394">
        <v>10</v>
      </c>
      <c r="P12" s="448">
        <v>9.9009900990099015E-2</v>
      </c>
      <c r="Q12" s="394">
        <v>20</v>
      </c>
      <c r="R12" s="448">
        <v>0.19801980198019803</v>
      </c>
      <c r="S12" s="394">
        <v>3</v>
      </c>
      <c r="T12" s="448">
        <v>2.9702970297029702E-2</v>
      </c>
      <c r="U12" s="448">
        <v>1.863468634686347E-2</v>
      </c>
      <c r="V12" s="58"/>
      <c r="W12" s="525"/>
    </row>
    <row r="13" spans="1:25" ht="26.25" customHeight="1" x14ac:dyDescent="0.2">
      <c r="A13" s="521"/>
      <c r="B13" s="75" t="s">
        <v>276</v>
      </c>
      <c r="C13" s="446" t="s">
        <v>310</v>
      </c>
      <c r="D13" s="447">
        <v>80</v>
      </c>
      <c r="E13" s="394">
        <v>5</v>
      </c>
      <c r="F13" s="448">
        <v>6.25E-2</v>
      </c>
      <c r="G13" s="522">
        <v>5</v>
      </c>
      <c r="H13" s="448">
        <v>6.25E-2</v>
      </c>
      <c r="I13" s="523">
        <v>23</v>
      </c>
      <c r="J13" s="524">
        <v>0.28749999999999998</v>
      </c>
      <c r="K13" s="394">
        <v>39</v>
      </c>
      <c r="L13" s="448">
        <v>0.48749999999999999</v>
      </c>
      <c r="M13" s="394" t="s">
        <v>107</v>
      </c>
      <c r="N13" s="394" t="s">
        <v>107</v>
      </c>
      <c r="O13" s="394">
        <v>2</v>
      </c>
      <c r="P13" s="448">
        <v>2.5000000000000001E-2</v>
      </c>
      <c r="Q13" s="394">
        <v>5</v>
      </c>
      <c r="R13" s="448">
        <v>6.25E-2</v>
      </c>
      <c r="S13" s="523">
        <v>1</v>
      </c>
      <c r="T13" s="524">
        <v>1.2500000000000001E-2</v>
      </c>
      <c r="U13" s="524">
        <v>1.8001800180018002E-2</v>
      </c>
      <c r="V13" s="58"/>
      <c r="W13" s="163"/>
      <c r="Y13" s="525"/>
    </row>
    <row r="14" spans="1:25" ht="15" customHeight="1" x14ac:dyDescent="0.2">
      <c r="A14" s="529"/>
      <c r="B14" s="392"/>
      <c r="C14" s="446" t="s">
        <v>314</v>
      </c>
      <c r="D14" s="447">
        <v>221</v>
      </c>
      <c r="E14" s="394">
        <v>19</v>
      </c>
      <c r="F14" s="448">
        <v>8.5972850678733032E-2</v>
      </c>
      <c r="G14" s="394">
        <v>6</v>
      </c>
      <c r="H14" s="448">
        <v>2.7149321266968326E-2</v>
      </c>
      <c r="I14" s="394">
        <v>17</v>
      </c>
      <c r="J14" s="448">
        <v>7.6923076923076927E-2</v>
      </c>
      <c r="K14" s="394">
        <v>44</v>
      </c>
      <c r="L14" s="448">
        <v>0.19909502262443438</v>
      </c>
      <c r="M14" s="394">
        <v>10</v>
      </c>
      <c r="N14" s="448">
        <v>4.5248868778280542E-2</v>
      </c>
      <c r="O14" s="394">
        <v>17</v>
      </c>
      <c r="P14" s="448">
        <v>7.6923076923076927E-2</v>
      </c>
      <c r="Q14" s="394">
        <v>90</v>
      </c>
      <c r="R14" s="448">
        <v>0.40723981900452488</v>
      </c>
      <c r="S14" s="394">
        <v>18</v>
      </c>
      <c r="T14" s="448">
        <v>8.1447963800904979E-2</v>
      </c>
      <c r="U14" s="448">
        <v>3.8977072310405647E-2</v>
      </c>
      <c r="V14" s="58"/>
      <c r="W14" s="525"/>
    </row>
    <row r="15" spans="1:25" ht="12.75" customHeight="1" x14ac:dyDescent="0.2">
      <c r="A15" s="529"/>
      <c r="B15" s="453"/>
      <c r="C15" s="446" t="s">
        <v>312</v>
      </c>
      <c r="D15" s="447">
        <v>83</v>
      </c>
      <c r="E15" s="394">
        <v>10</v>
      </c>
      <c r="F15" s="448">
        <v>0.12048192771084337</v>
      </c>
      <c r="G15" s="394">
        <v>6</v>
      </c>
      <c r="H15" s="448">
        <v>7.2289156626506021E-2</v>
      </c>
      <c r="I15" s="394">
        <v>22</v>
      </c>
      <c r="J15" s="448">
        <v>0.26506024096385544</v>
      </c>
      <c r="K15" s="394">
        <v>9</v>
      </c>
      <c r="L15" s="448">
        <v>0.10843373493975904</v>
      </c>
      <c r="M15" s="394">
        <v>9</v>
      </c>
      <c r="N15" s="448">
        <v>0.10843373493975904</v>
      </c>
      <c r="O15" s="394">
        <v>7</v>
      </c>
      <c r="P15" s="448">
        <v>8.4337349397590355E-2</v>
      </c>
      <c r="Q15" s="394">
        <v>14</v>
      </c>
      <c r="R15" s="448">
        <v>0.16867469879518071</v>
      </c>
      <c r="S15" s="394">
        <v>6</v>
      </c>
      <c r="T15" s="448">
        <v>7.2289156626506021E-2</v>
      </c>
      <c r="U15" s="448">
        <v>2.1928665785997357E-2</v>
      </c>
      <c r="V15" s="58"/>
      <c r="W15" s="525"/>
    </row>
    <row r="16" spans="1:25" ht="26.25" customHeight="1" x14ac:dyDescent="0.2">
      <c r="A16" s="521"/>
      <c r="B16" s="75" t="s">
        <v>277</v>
      </c>
      <c r="C16" s="446" t="s">
        <v>310</v>
      </c>
      <c r="D16" s="447">
        <v>7</v>
      </c>
      <c r="E16" s="394">
        <v>2</v>
      </c>
      <c r="F16" s="448">
        <v>0.2857142857142857</v>
      </c>
      <c r="G16" s="522" t="s">
        <v>107</v>
      </c>
      <c r="H16" s="522" t="s">
        <v>107</v>
      </c>
      <c r="I16" s="523">
        <v>3</v>
      </c>
      <c r="J16" s="524">
        <v>0.42857142857142855</v>
      </c>
      <c r="K16" s="394">
        <v>1</v>
      </c>
      <c r="L16" s="448">
        <v>0.14285714285714285</v>
      </c>
      <c r="M16" s="394" t="s">
        <v>107</v>
      </c>
      <c r="N16" s="394" t="s">
        <v>107</v>
      </c>
      <c r="O16" s="394">
        <v>0</v>
      </c>
      <c r="P16" s="394">
        <v>0</v>
      </c>
      <c r="Q16" s="394">
        <v>1</v>
      </c>
      <c r="R16" s="448">
        <v>0.14285714285714285</v>
      </c>
      <c r="S16" s="523" t="s">
        <v>107</v>
      </c>
      <c r="T16" s="523" t="s">
        <v>107</v>
      </c>
      <c r="U16" s="530">
        <v>3.3898305084745762E-3</v>
      </c>
      <c r="V16" s="58"/>
      <c r="W16" s="525"/>
    </row>
    <row r="17" spans="1:23" ht="15" customHeight="1" x14ac:dyDescent="0.2">
      <c r="A17" s="529"/>
      <c r="B17" s="392"/>
      <c r="C17" s="446" t="s">
        <v>314</v>
      </c>
      <c r="D17" s="447">
        <v>34</v>
      </c>
      <c r="E17" s="394">
        <v>4</v>
      </c>
      <c r="F17" s="448">
        <v>0.11764705882352941</v>
      </c>
      <c r="G17" s="394">
        <v>2</v>
      </c>
      <c r="H17" s="448">
        <v>5.8823529411764705E-2</v>
      </c>
      <c r="I17" s="394">
        <v>6</v>
      </c>
      <c r="J17" s="448">
        <v>0.17647058823529413</v>
      </c>
      <c r="K17" s="394">
        <v>9</v>
      </c>
      <c r="L17" s="448">
        <v>0.26470588235294118</v>
      </c>
      <c r="M17" s="394">
        <v>2</v>
      </c>
      <c r="N17" s="448">
        <v>5.8823529411764705E-2</v>
      </c>
      <c r="O17" s="394">
        <v>2</v>
      </c>
      <c r="P17" s="448">
        <v>5.8823529411764705E-2</v>
      </c>
      <c r="Q17" s="394">
        <v>9</v>
      </c>
      <c r="R17" s="448">
        <v>0.26470588235294118</v>
      </c>
      <c r="S17" s="394">
        <v>0</v>
      </c>
      <c r="T17" s="394">
        <v>0</v>
      </c>
      <c r="U17" s="448">
        <v>1.519213583556747E-2</v>
      </c>
      <c r="V17" s="58"/>
      <c r="W17" s="525"/>
    </row>
    <row r="18" spans="1:23" ht="12.75" customHeight="1" x14ac:dyDescent="0.2">
      <c r="A18" s="529"/>
      <c r="B18" s="453"/>
      <c r="C18" s="446" t="s">
        <v>312</v>
      </c>
      <c r="D18" s="447">
        <v>9</v>
      </c>
      <c r="E18" s="394">
        <v>1</v>
      </c>
      <c r="F18" s="448">
        <v>0.1111111111111111</v>
      </c>
      <c r="G18" s="394">
        <v>0</v>
      </c>
      <c r="H18" s="394">
        <v>0</v>
      </c>
      <c r="I18" s="394">
        <v>0</v>
      </c>
      <c r="J18" s="394">
        <v>0</v>
      </c>
      <c r="K18" s="394">
        <v>3</v>
      </c>
      <c r="L18" s="448">
        <v>0.33333333333333331</v>
      </c>
      <c r="M18" s="394">
        <v>1</v>
      </c>
      <c r="N18" s="448">
        <v>0.1111111111111111</v>
      </c>
      <c r="O18" s="394">
        <v>0</v>
      </c>
      <c r="P18" s="394">
        <v>0</v>
      </c>
      <c r="Q18" s="394">
        <v>4</v>
      </c>
      <c r="R18" s="448">
        <v>0.44444444444444442</v>
      </c>
      <c r="S18" s="394">
        <v>0</v>
      </c>
      <c r="T18" s="394">
        <v>0</v>
      </c>
      <c r="U18" s="448">
        <v>5.531653349723417E-3</v>
      </c>
      <c r="V18" s="58"/>
      <c r="W18" s="525"/>
    </row>
    <row r="19" spans="1:23" ht="26.25" customHeight="1" x14ac:dyDescent="0.2">
      <c r="A19" s="521"/>
      <c r="B19" s="75" t="s">
        <v>278</v>
      </c>
      <c r="C19" s="446" t="s">
        <v>310</v>
      </c>
      <c r="D19" s="531">
        <v>0</v>
      </c>
      <c r="E19" s="403">
        <v>0</v>
      </c>
      <c r="F19" s="403">
        <v>0</v>
      </c>
      <c r="G19" s="403">
        <v>0</v>
      </c>
      <c r="H19" s="403">
        <v>0</v>
      </c>
      <c r="I19" s="403">
        <v>0</v>
      </c>
      <c r="J19" s="403">
        <v>0</v>
      </c>
      <c r="K19" s="403">
        <v>0</v>
      </c>
      <c r="L19" s="403">
        <v>0</v>
      </c>
      <c r="M19" s="403">
        <v>0</v>
      </c>
      <c r="N19" s="403">
        <v>0</v>
      </c>
      <c r="O19" s="403">
        <v>0</v>
      </c>
      <c r="P19" s="403">
        <v>0</v>
      </c>
      <c r="Q19" s="403">
        <v>0</v>
      </c>
      <c r="R19" s="403">
        <v>0</v>
      </c>
      <c r="S19" s="403">
        <v>0</v>
      </c>
      <c r="T19" s="403">
        <v>0</v>
      </c>
      <c r="U19" s="403">
        <v>0</v>
      </c>
      <c r="V19" s="58"/>
      <c r="W19" s="525"/>
    </row>
    <row r="20" spans="1:23" ht="15" customHeight="1" x14ac:dyDescent="0.2">
      <c r="A20" s="533"/>
      <c r="B20" s="392"/>
      <c r="C20" s="446" t="s">
        <v>314</v>
      </c>
      <c r="D20" s="447">
        <v>15</v>
      </c>
      <c r="E20" s="394">
        <v>4</v>
      </c>
      <c r="F20" s="448">
        <v>0.26666666666666666</v>
      </c>
      <c r="G20" s="394">
        <v>2</v>
      </c>
      <c r="H20" s="448">
        <v>0.13333333333333333</v>
      </c>
      <c r="I20" s="394">
        <v>3</v>
      </c>
      <c r="J20" s="448">
        <v>0.2</v>
      </c>
      <c r="K20" s="394">
        <v>4</v>
      </c>
      <c r="L20" s="448">
        <v>0.26666666666666666</v>
      </c>
      <c r="M20" s="394">
        <v>1</v>
      </c>
      <c r="N20" s="448">
        <v>6.6666666666666666E-2</v>
      </c>
      <c r="O20" s="394">
        <v>0</v>
      </c>
      <c r="P20" s="394">
        <v>0</v>
      </c>
      <c r="Q20" s="394">
        <v>1</v>
      </c>
      <c r="R20" s="448">
        <v>6.6666666666666666E-2</v>
      </c>
      <c r="S20" s="394">
        <v>0</v>
      </c>
      <c r="T20" s="394">
        <v>0</v>
      </c>
      <c r="U20" s="448">
        <v>1.7626321974148061E-2</v>
      </c>
      <c r="V20" s="385"/>
      <c r="W20" s="525"/>
    </row>
    <row r="21" spans="1:23" ht="12.75" customHeight="1" x14ac:dyDescent="0.2">
      <c r="A21" s="533"/>
      <c r="B21" s="453"/>
      <c r="C21" s="446" t="s">
        <v>312</v>
      </c>
      <c r="D21" s="458">
        <v>13</v>
      </c>
      <c r="E21" s="459">
        <v>4</v>
      </c>
      <c r="F21" s="460">
        <v>0.30769230769230771</v>
      </c>
      <c r="G21" s="459">
        <v>0</v>
      </c>
      <c r="H21" s="459">
        <v>0</v>
      </c>
      <c r="I21" s="459">
        <v>3</v>
      </c>
      <c r="J21" s="460">
        <v>0.23076923076923078</v>
      </c>
      <c r="K21" s="459">
        <v>4</v>
      </c>
      <c r="L21" s="460">
        <v>0.30769230769230771</v>
      </c>
      <c r="M21" s="459">
        <v>1</v>
      </c>
      <c r="N21" s="460">
        <v>7.6923076923076927E-2</v>
      </c>
      <c r="O21" s="459">
        <v>0</v>
      </c>
      <c r="P21" s="459">
        <v>0</v>
      </c>
      <c r="Q21" s="459">
        <v>1</v>
      </c>
      <c r="R21" s="460">
        <v>7.6923076923076927E-2</v>
      </c>
      <c r="S21" s="459">
        <v>0</v>
      </c>
      <c r="T21" s="459">
        <v>0</v>
      </c>
      <c r="U21" s="460">
        <v>2.0249221183800622E-2</v>
      </c>
      <c r="V21" s="385"/>
      <c r="W21" s="525"/>
    </row>
    <row r="22" spans="1:23" ht="26.25" customHeight="1" x14ac:dyDescent="0.2">
      <c r="A22" s="534" t="s">
        <v>279</v>
      </c>
      <c r="B22" s="462" t="s">
        <v>35</v>
      </c>
      <c r="C22" s="581" t="s">
        <v>310</v>
      </c>
      <c r="D22" s="447">
        <v>91</v>
      </c>
      <c r="E22" s="394">
        <v>10</v>
      </c>
      <c r="F22" s="448">
        <v>0.10989010989010989</v>
      </c>
      <c r="G22" s="522">
        <v>5</v>
      </c>
      <c r="H22" s="448">
        <v>5.4945054945054944E-2</v>
      </c>
      <c r="I22" s="523">
        <v>26</v>
      </c>
      <c r="J22" s="524">
        <v>0.2857142857142857</v>
      </c>
      <c r="K22" s="394">
        <v>32</v>
      </c>
      <c r="L22" s="448">
        <v>0.35164835164835168</v>
      </c>
      <c r="M22" s="394" t="s">
        <v>107</v>
      </c>
      <c r="N22" s="394" t="s">
        <v>107</v>
      </c>
      <c r="O22" s="394">
        <v>1</v>
      </c>
      <c r="P22" s="448">
        <v>1.098901098901099E-2</v>
      </c>
      <c r="Q22" s="394">
        <v>15</v>
      </c>
      <c r="R22" s="448">
        <v>0.16483516483516483</v>
      </c>
      <c r="S22" s="523">
        <v>2</v>
      </c>
      <c r="T22" s="524">
        <v>2.197802197802198E-2</v>
      </c>
      <c r="U22" s="524">
        <v>8.3150584795321641E-3</v>
      </c>
      <c r="V22" s="58"/>
      <c r="W22" s="525"/>
    </row>
    <row r="23" spans="1:23" ht="15" customHeight="1" x14ac:dyDescent="0.2">
      <c r="A23" s="400"/>
      <c r="B23" s="455"/>
      <c r="C23" s="446" t="s">
        <v>314</v>
      </c>
      <c r="D23" s="447">
        <v>339</v>
      </c>
      <c r="E23" s="394">
        <v>34</v>
      </c>
      <c r="F23" s="448">
        <v>0.10029498525073746</v>
      </c>
      <c r="G23" s="394">
        <v>13</v>
      </c>
      <c r="H23" s="448">
        <v>3.8348082595870206E-2</v>
      </c>
      <c r="I23" s="394">
        <v>30</v>
      </c>
      <c r="J23" s="448">
        <v>8.8495575221238937E-2</v>
      </c>
      <c r="K23" s="394">
        <v>82</v>
      </c>
      <c r="L23" s="448">
        <v>0.24188790560471976</v>
      </c>
      <c r="M23" s="394">
        <v>15</v>
      </c>
      <c r="N23" s="448">
        <v>4.4247787610619468E-2</v>
      </c>
      <c r="O23" s="394">
        <v>22</v>
      </c>
      <c r="P23" s="448">
        <v>6.4896755162241887E-2</v>
      </c>
      <c r="Q23" s="394">
        <v>119</v>
      </c>
      <c r="R23" s="448">
        <v>0.35103244837758113</v>
      </c>
      <c r="S23" s="394">
        <v>24</v>
      </c>
      <c r="T23" s="448">
        <v>7.0796460176991149E-2</v>
      </c>
      <c r="U23" s="448">
        <v>2.4252396623265129E-2</v>
      </c>
      <c r="V23" s="58"/>
      <c r="W23" s="525"/>
    </row>
    <row r="24" spans="1:23" ht="12.75" customHeight="1" x14ac:dyDescent="0.2">
      <c r="A24" s="400"/>
      <c r="B24" s="453"/>
      <c r="C24" s="446" t="s">
        <v>312</v>
      </c>
      <c r="D24" s="447">
        <v>183</v>
      </c>
      <c r="E24" s="394">
        <v>35</v>
      </c>
      <c r="F24" s="448">
        <v>0.19125683060109289</v>
      </c>
      <c r="G24" s="394">
        <v>8</v>
      </c>
      <c r="H24" s="448">
        <v>4.3715846994535519E-2</v>
      </c>
      <c r="I24" s="394">
        <v>33</v>
      </c>
      <c r="J24" s="448">
        <v>0.18032786885245902</v>
      </c>
      <c r="K24" s="394">
        <v>32</v>
      </c>
      <c r="L24" s="448">
        <v>0.17486338797814208</v>
      </c>
      <c r="M24" s="394">
        <v>12</v>
      </c>
      <c r="N24" s="448">
        <v>6.5573770491803282E-2</v>
      </c>
      <c r="O24" s="394">
        <v>15</v>
      </c>
      <c r="P24" s="448">
        <v>8.1967213114754092E-2</v>
      </c>
      <c r="Q24" s="394">
        <v>39</v>
      </c>
      <c r="R24" s="448">
        <v>0.21311475409836064</v>
      </c>
      <c r="S24" s="394">
        <v>9</v>
      </c>
      <c r="T24" s="448">
        <v>4.9180327868852458E-2</v>
      </c>
      <c r="U24" s="448">
        <v>1.7543859649122806E-2</v>
      </c>
      <c r="V24" s="58"/>
      <c r="W24" s="525"/>
    </row>
    <row r="25" spans="1:23" ht="26.25" customHeight="1" x14ac:dyDescent="0.2">
      <c r="A25" s="400"/>
      <c r="B25" s="75" t="s">
        <v>275</v>
      </c>
      <c r="C25" s="446" t="s">
        <v>310</v>
      </c>
      <c r="D25" s="447">
        <v>21</v>
      </c>
      <c r="E25" s="394">
        <v>4</v>
      </c>
      <c r="F25" s="448">
        <v>0.19047619047619047</v>
      </c>
      <c r="G25" s="522">
        <v>2</v>
      </c>
      <c r="H25" s="448">
        <v>9.5238095238095233E-2</v>
      </c>
      <c r="I25" s="523">
        <v>2</v>
      </c>
      <c r="J25" s="524">
        <v>9.5238095238095233E-2</v>
      </c>
      <c r="K25" s="394">
        <v>3</v>
      </c>
      <c r="L25" s="448">
        <v>0.14285714285714285</v>
      </c>
      <c r="M25" s="394" t="s">
        <v>107</v>
      </c>
      <c r="N25" s="394" t="s">
        <v>107</v>
      </c>
      <c r="O25" s="394">
        <v>0</v>
      </c>
      <c r="P25" s="394">
        <v>0</v>
      </c>
      <c r="Q25" s="394">
        <v>9</v>
      </c>
      <c r="R25" s="448">
        <v>0.42857142857142855</v>
      </c>
      <c r="S25" s="523">
        <v>1</v>
      </c>
      <c r="T25" s="524">
        <v>4.7619047619047616E-2</v>
      </c>
      <c r="U25" s="530">
        <v>3.7459864430966819E-3</v>
      </c>
      <c r="V25" s="58"/>
      <c r="W25" s="525"/>
    </row>
    <row r="26" spans="1:23" s="98" customFormat="1" ht="15" customHeight="1" x14ac:dyDescent="0.2">
      <c r="A26" s="535"/>
      <c r="B26" s="456"/>
      <c r="C26" s="446" t="s">
        <v>314</v>
      </c>
      <c r="D26" s="447">
        <v>112</v>
      </c>
      <c r="E26" s="394">
        <v>12</v>
      </c>
      <c r="F26" s="448">
        <v>0.10714285714285714</v>
      </c>
      <c r="G26" s="394">
        <v>4</v>
      </c>
      <c r="H26" s="448">
        <v>3.5714285714285712E-2</v>
      </c>
      <c r="I26" s="394">
        <v>7</v>
      </c>
      <c r="J26" s="448">
        <v>6.25E-2</v>
      </c>
      <c r="K26" s="394">
        <v>39</v>
      </c>
      <c r="L26" s="448">
        <v>0.3482142857142857</v>
      </c>
      <c r="M26" s="394">
        <v>6</v>
      </c>
      <c r="N26" s="448">
        <v>5.3571428571428568E-2</v>
      </c>
      <c r="O26" s="394">
        <v>5</v>
      </c>
      <c r="P26" s="448">
        <v>4.4642857142857144E-2</v>
      </c>
      <c r="Q26" s="394">
        <v>32</v>
      </c>
      <c r="R26" s="448">
        <v>0.2857142857142857</v>
      </c>
      <c r="S26" s="394">
        <v>7</v>
      </c>
      <c r="T26" s="448">
        <v>6.25E-2</v>
      </c>
      <c r="U26" s="448">
        <v>1.7283950617283949E-2</v>
      </c>
      <c r="V26" s="456"/>
      <c r="W26" s="536"/>
    </row>
    <row r="27" spans="1:23" s="98" customFormat="1" ht="12.75" customHeight="1" x14ac:dyDescent="0.2">
      <c r="A27" s="535"/>
      <c r="B27" s="453"/>
      <c r="C27" s="446" t="s">
        <v>312</v>
      </c>
      <c r="D27" s="447">
        <v>98</v>
      </c>
      <c r="E27" s="394">
        <v>24</v>
      </c>
      <c r="F27" s="448">
        <v>0.24489795918367346</v>
      </c>
      <c r="G27" s="394">
        <v>4</v>
      </c>
      <c r="H27" s="448">
        <v>4.0816326530612242E-2</v>
      </c>
      <c r="I27" s="394">
        <v>12</v>
      </c>
      <c r="J27" s="448">
        <v>0.12244897959183673</v>
      </c>
      <c r="K27" s="394">
        <v>24</v>
      </c>
      <c r="L27" s="448">
        <v>0.24489795918367346</v>
      </c>
      <c r="M27" s="394">
        <v>2</v>
      </c>
      <c r="N27" s="448">
        <v>2.0408163265306121E-2</v>
      </c>
      <c r="O27" s="394">
        <v>9</v>
      </c>
      <c r="P27" s="448">
        <v>9.1836734693877556E-2</v>
      </c>
      <c r="Q27" s="394">
        <v>20</v>
      </c>
      <c r="R27" s="448">
        <v>0.20408163265306123</v>
      </c>
      <c r="S27" s="394">
        <v>3</v>
      </c>
      <c r="T27" s="448">
        <v>3.0612244897959183E-2</v>
      </c>
      <c r="U27" s="448">
        <v>1.8831667947732514E-2</v>
      </c>
      <c r="V27" s="456"/>
      <c r="W27" s="536"/>
    </row>
    <row r="28" spans="1:23" ht="26.25" customHeight="1" x14ac:dyDescent="0.2">
      <c r="A28" s="400"/>
      <c r="B28" s="75" t="s">
        <v>276</v>
      </c>
      <c r="C28" s="446" t="s">
        <v>310</v>
      </c>
      <c r="D28" s="447">
        <v>63</v>
      </c>
      <c r="E28" s="394">
        <v>4</v>
      </c>
      <c r="F28" s="448">
        <v>6.3492063492063489E-2</v>
      </c>
      <c r="G28" s="522">
        <v>3</v>
      </c>
      <c r="H28" s="448">
        <v>4.7619047619047616E-2</v>
      </c>
      <c r="I28" s="523">
        <v>21</v>
      </c>
      <c r="J28" s="524">
        <v>0.33333333333333331</v>
      </c>
      <c r="K28" s="394">
        <v>28</v>
      </c>
      <c r="L28" s="448">
        <v>0.44444444444444442</v>
      </c>
      <c r="M28" s="394" t="s">
        <v>107</v>
      </c>
      <c r="N28" s="394" t="s">
        <v>107</v>
      </c>
      <c r="O28" s="394">
        <v>1</v>
      </c>
      <c r="P28" s="448">
        <v>1.5873015873015872E-2</v>
      </c>
      <c r="Q28" s="394">
        <v>5</v>
      </c>
      <c r="R28" s="448">
        <v>7.9365079365079361E-2</v>
      </c>
      <c r="S28" s="523">
        <v>1</v>
      </c>
      <c r="T28" s="524">
        <v>1.5873015873015872E-2</v>
      </c>
      <c r="U28" s="524">
        <v>1.7403314917127072E-2</v>
      </c>
      <c r="V28" s="58"/>
      <c r="W28" s="525"/>
    </row>
    <row r="29" spans="1:23" s="98" customFormat="1" ht="15" customHeight="1" x14ac:dyDescent="0.2">
      <c r="A29" s="535"/>
      <c r="B29" s="456"/>
      <c r="C29" s="446" t="s">
        <v>314</v>
      </c>
      <c r="D29" s="447">
        <v>182</v>
      </c>
      <c r="E29" s="394">
        <v>14</v>
      </c>
      <c r="F29" s="448">
        <v>7.6923076923076927E-2</v>
      </c>
      <c r="G29" s="394">
        <v>5</v>
      </c>
      <c r="H29" s="448">
        <v>2.7472527472527472E-2</v>
      </c>
      <c r="I29" s="394">
        <v>15</v>
      </c>
      <c r="J29" s="448">
        <v>8.2417582417582416E-2</v>
      </c>
      <c r="K29" s="394">
        <v>31</v>
      </c>
      <c r="L29" s="448">
        <v>0.17032967032967034</v>
      </c>
      <c r="M29" s="394">
        <v>7</v>
      </c>
      <c r="N29" s="448">
        <v>3.8461538461538464E-2</v>
      </c>
      <c r="O29" s="394">
        <v>15</v>
      </c>
      <c r="P29" s="448">
        <v>8.2417582417582416E-2</v>
      </c>
      <c r="Q29" s="394">
        <v>78</v>
      </c>
      <c r="R29" s="448">
        <v>0.42857142857142855</v>
      </c>
      <c r="S29" s="394">
        <v>17</v>
      </c>
      <c r="T29" s="448">
        <v>9.3406593406593408E-2</v>
      </c>
      <c r="U29" s="448">
        <v>3.7387017255546426E-2</v>
      </c>
      <c r="V29" s="456"/>
      <c r="W29" s="537"/>
    </row>
    <row r="30" spans="1:23" s="98" customFormat="1" ht="12.75" customHeight="1" x14ac:dyDescent="0.2">
      <c r="A30" s="535"/>
      <c r="B30" s="453"/>
      <c r="C30" s="446" t="s">
        <v>312</v>
      </c>
      <c r="D30" s="447">
        <v>66</v>
      </c>
      <c r="E30" s="394">
        <v>7</v>
      </c>
      <c r="F30" s="448">
        <v>0.10606060606060606</v>
      </c>
      <c r="G30" s="394">
        <v>4</v>
      </c>
      <c r="H30" s="448">
        <v>6.0606060606060608E-2</v>
      </c>
      <c r="I30" s="394">
        <v>18</v>
      </c>
      <c r="J30" s="448">
        <v>0.27272727272727271</v>
      </c>
      <c r="K30" s="394">
        <v>4</v>
      </c>
      <c r="L30" s="448">
        <v>6.0606060606060608E-2</v>
      </c>
      <c r="M30" s="394">
        <v>9</v>
      </c>
      <c r="N30" s="448">
        <v>0.13636363636363635</v>
      </c>
      <c r="O30" s="394">
        <v>6</v>
      </c>
      <c r="P30" s="448">
        <v>9.0909090909090912E-2</v>
      </c>
      <c r="Q30" s="394">
        <v>12</v>
      </c>
      <c r="R30" s="448">
        <v>0.18181818181818182</v>
      </c>
      <c r="S30" s="394">
        <v>6</v>
      </c>
      <c r="T30" s="448">
        <v>9.0909090909090912E-2</v>
      </c>
      <c r="U30" s="448">
        <v>2.0226785167024211E-2</v>
      </c>
      <c r="V30" s="456"/>
      <c r="W30" s="537"/>
    </row>
    <row r="31" spans="1:23" ht="26.25" customHeight="1" x14ac:dyDescent="0.2">
      <c r="A31" s="400"/>
      <c r="B31" s="75" t="s">
        <v>277</v>
      </c>
      <c r="C31" s="446" t="s">
        <v>310</v>
      </c>
      <c r="D31" s="447">
        <v>7</v>
      </c>
      <c r="E31" s="394">
        <v>2</v>
      </c>
      <c r="F31" s="448">
        <v>0.2857142857142857</v>
      </c>
      <c r="G31" s="522" t="s">
        <v>107</v>
      </c>
      <c r="H31" s="522" t="s">
        <v>107</v>
      </c>
      <c r="I31" s="523">
        <v>3</v>
      </c>
      <c r="J31" s="524">
        <v>0.42857142857142855</v>
      </c>
      <c r="K31" s="394">
        <v>1</v>
      </c>
      <c r="L31" s="448">
        <v>0.14285714285714285</v>
      </c>
      <c r="M31" s="394" t="s">
        <v>107</v>
      </c>
      <c r="N31" s="394" t="s">
        <v>107</v>
      </c>
      <c r="O31" s="394" t="s">
        <v>107</v>
      </c>
      <c r="P31" s="394" t="s">
        <v>107</v>
      </c>
      <c r="Q31" s="394">
        <v>1</v>
      </c>
      <c r="R31" s="448">
        <v>0.14285714285714285</v>
      </c>
      <c r="S31" s="523" t="s">
        <v>107</v>
      </c>
      <c r="T31" s="523" t="s">
        <v>107</v>
      </c>
      <c r="U31" s="530">
        <v>4.0745052386495922E-3</v>
      </c>
      <c r="V31" s="58"/>
      <c r="W31" s="525"/>
    </row>
    <row r="32" spans="1:23" s="98" customFormat="1" ht="15" customHeight="1" x14ac:dyDescent="0.2">
      <c r="A32" s="535"/>
      <c r="B32" s="456"/>
      <c r="C32" s="446" t="s">
        <v>314</v>
      </c>
      <c r="D32" s="447">
        <v>30</v>
      </c>
      <c r="E32" s="394">
        <v>4</v>
      </c>
      <c r="F32" s="448">
        <v>0.13333333333333333</v>
      </c>
      <c r="G32" s="394">
        <v>2</v>
      </c>
      <c r="H32" s="448">
        <v>6.6666666666666666E-2</v>
      </c>
      <c r="I32" s="394">
        <v>5</v>
      </c>
      <c r="J32" s="448">
        <v>0.16666666666666666</v>
      </c>
      <c r="K32" s="394">
        <v>8</v>
      </c>
      <c r="L32" s="448">
        <v>0.26666666666666666</v>
      </c>
      <c r="M32" s="394">
        <v>1</v>
      </c>
      <c r="N32" s="448">
        <v>3.3333333333333333E-2</v>
      </c>
      <c r="O32" s="394">
        <v>2</v>
      </c>
      <c r="P32" s="448">
        <v>6.6666666666666666E-2</v>
      </c>
      <c r="Q32" s="394">
        <v>8</v>
      </c>
      <c r="R32" s="448">
        <v>0.26666666666666666</v>
      </c>
      <c r="S32" s="394">
        <v>0</v>
      </c>
      <c r="T32" s="394">
        <v>0</v>
      </c>
      <c r="U32" s="448">
        <v>1.5128593040847202E-2</v>
      </c>
      <c r="V32" s="456"/>
      <c r="W32" s="536"/>
    </row>
    <row r="33" spans="1:23" s="98" customFormat="1" ht="12.75" customHeight="1" x14ac:dyDescent="0.2">
      <c r="A33" s="535"/>
      <c r="B33" s="453"/>
      <c r="C33" s="446" t="s">
        <v>312</v>
      </c>
      <c r="D33" s="447">
        <v>7</v>
      </c>
      <c r="E33" s="394">
        <v>1</v>
      </c>
      <c r="F33" s="448">
        <v>0.14285714285714285</v>
      </c>
      <c r="G33" s="394">
        <v>0</v>
      </c>
      <c r="H33" s="394">
        <v>0</v>
      </c>
      <c r="I33" s="394">
        <v>0</v>
      </c>
      <c r="J33" s="394">
        <v>0</v>
      </c>
      <c r="K33" s="394">
        <v>2</v>
      </c>
      <c r="L33" s="448">
        <v>0.2857142857142857</v>
      </c>
      <c r="M33" s="394">
        <v>1</v>
      </c>
      <c r="N33" s="448">
        <v>0.14285714285714285</v>
      </c>
      <c r="O33" s="394">
        <v>0</v>
      </c>
      <c r="P33" s="394">
        <v>0</v>
      </c>
      <c r="Q33" s="394">
        <v>3</v>
      </c>
      <c r="R33" s="448">
        <v>0.42857142857142855</v>
      </c>
      <c r="S33" s="394">
        <v>0</v>
      </c>
      <c r="T33" s="394">
        <v>0</v>
      </c>
      <c r="U33" s="394">
        <v>0</v>
      </c>
      <c r="V33" s="456"/>
      <c r="W33" s="536"/>
    </row>
    <row r="34" spans="1:23" ht="26.25" customHeight="1" x14ac:dyDescent="0.2">
      <c r="A34" s="400"/>
      <c r="B34" s="75" t="s">
        <v>278</v>
      </c>
      <c r="C34" s="446" t="s">
        <v>310</v>
      </c>
      <c r="D34" s="447">
        <v>0</v>
      </c>
      <c r="E34" s="394">
        <v>0</v>
      </c>
      <c r="F34" s="394">
        <v>0</v>
      </c>
      <c r="G34" s="394">
        <v>0</v>
      </c>
      <c r="H34" s="394">
        <v>0</v>
      </c>
      <c r="I34" s="394">
        <v>0</v>
      </c>
      <c r="J34" s="394">
        <v>0</v>
      </c>
      <c r="K34" s="394">
        <v>0</v>
      </c>
      <c r="L34" s="394">
        <v>0</v>
      </c>
      <c r="M34" s="394">
        <v>0</v>
      </c>
      <c r="N34" s="394">
        <v>0</v>
      </c>
      <c r="O34" s="394">
        <v>0</v>
      </c>
      <c r="P34" s="394">
        <v>0</v>
      </c>
      <c r="Q34" s="394">
        <v>0</v>
      </c>
      <c r="R34" s="394">
        <v>0</v>
      </c>
      <c r="S34" s="394">
        <v>0</v>
      </c>
      <c r="T34" s="394">
        <v>0</v>
      </c>
      <c r="U34" s="394">
        <v>0</v>
      </c>
      <c r="V34" s="58"/>
      <c r="W34" s="538"/>
    </row>
    <row r="35" spans="1:23" ht="15" customHeight="1" x14ac:dyDescent="0.2">
      <c r="A35" s="58"/>
      <c r="B35" s="58"/>
      <c r="C35" s="446" t="s">
        <v>314</v>
      </c>
      <c r="D35" s="447">
        <v>15</v>
      </c>
      <c r="E35" s="394">
        <v>4</v>
      </c>
      <c r="F35" s="448">
        <v>0.26666666666666666</v>
      </c>
      <c r="G35" s="394">
        <v>2</v>
      </c>
      <c r="H35" s="448">
        <v>0.13333333333333333</v>
      </c>
      <c r="I35" s="394">
        <v>3</v>
      </c>
      <c r="J35" s="448">
        <v>0.2</v>
      </c>
      <c r="K35" s="394">
        <v>4</v>
      </c>
      <c r="L35" s="448">
        <v>0.26666666666666666</v>
      </c>
      <c r="M35" s="394">
        <v>1</v>
      </c>
      <c r="N35" s="448">
        <v>6.6666666666666666E-2</v>
      </c>
      <c r="O35" s="394">
        <v>0</v>
      </c>
      <c r="P35" s="394">
        <v>0</v>
      </c>
      <c r="Q35" s="394">
        <v>1</v>
      </c>
      <c r="R35" s="448">
        <v>6.6666666666666666E-2</v>
      </c>
      <c r="S35" s="394">
        <v>0</v>
      </c>
      <c r="T35" s="394">
        <v>0</v>
      </c>
      <c r="U35" s="448">
        <v>2.3183925811437404E-2</v>
      </c>
      <c r="V35" s="58"/>
      <c r="W35" s="525"/>
    </row>
    <row r="36" spans="1:23" ht="12.75" customHeight="1" x14ac:dyDescent="0.2">
      <c r="A36" s="149"/>
      <c r="B36" s="465"/>
      <c r="C36" s="446" t="s">
        <v>312</v>
      </c>
      <c r="D36" s="458">
        <v>12</v>
      </c>
      <c r="E36" s="459">
        <v>4</v>
      </c>
      <c r="F36" s="460">
        <v>0.33333333333333331</v>
      </c>
      <c r="G36" s="459">
        <v>0</v>
      </c>
      <c r="H36" s="459">
        <v>0</v>
      </c>
      <c r="I36" s="459">
        <v>3</v>
      </c>
      <c r="J36" s="460">
        <v>0.25</v>
      </c>
      <c r="K36" s="459">
        <v>3</v>
      </c>
      <c r="L36" s="460">
        <v>0.25</v>
      </c>
      <c r="M36" s="459">
        <v>1</v>
      </c>
      <c r="N36" s="460">
        <v>8.3333333333333329E-2</v>
      </c>
      <c r="O36" s="459">
        <v>0</v>
      </c>
      <c r="P36" s="459">
        <v>0</v>
      </c>
      <c r="Q36" s="459">
        <v>1</v>
      </c>
      <c r="R36" s="460">
        <v>8.3333333333333329E-2</v>
      </c>
      <c r="S36" s="459">
        <v>0</v>
      </c>
      <c r="T36" s="459">
        <v>0</v>
      </c>
      <c r="U36" s="460">
        <v>2.2988505747126436E-2</v>
      </c>
      <c r="V36" s="58"/>
      <c r="W36" s="525"/>
    </row>
    <row r="37" spans="1:23" ht="26.25" customHeight="1" x14ac:dyDescent="0.2">
      <c r="A37" s="75" t="s">
        <v>280</v>
      </c>
      <c r="B37" s="75" t="s">
        <v>35</v>
      </c>
      <c r="C37" s="581" t="s">
        <v>310</v>
      </c>
      <c r="D37" s="447">
        <v>23</v>
      </c>
      <c r="E37" s="394">
        <v>2</v>
      </c>
      <c r="F37" s="448">
        <v>8.6956521739130432E-2</v>
      </c>
      <c r="G37" s="522">
        <v>3</v>
      </c>
      <c r="H37" s="448">
        <v>0.13043478260869565</v>
      </c>
      <c r="I37" s="523">
        <v>2</v>
      </c>
      <c r="J37" s="524">
        <v>8.6956521739130432E-2</v>
      </c>
      <c r="K37" s="394">
        <v>14</v>
      </c>
      <c r="L37" s="448">
        <v>0.60869565217391308</v>
      </c>
      <c r="M37" s="394" t="s">
        <v>107</v>
      </c>
      <c r="N37" s="394" t="s">
        <v>107</v>
      </c>
      <c r="O37" s="394">
        <v>1</v>
      </c>
      <c r="P37" s="448">
        <v>4.3478260869565216E-2</v>
      </c>
      <c r="Q37" s="394">
        <v>1</v>
      </c>
      <c r="R37" s="448">
        <v>4.3478260869565216E-2</v>
      </c>
      <c r="S37" s="523" t="s">
        <v>107</v>
      </c>
      <c r="T37" s="523" t="s">
        <v>107</v>
      </c>
      <c r="U37" s="524">
        <v>1.9776440240756664E-2</v>
      </c>
      <c r="V37" s="58"/>
      <c r="W37" s="525"/>
    </row>
    <row r="38" spans="1:23" ht="15" customHeight="1" x14ac:dyDescent="0.2">
      <c r="A38" s="56"/>
      <c r="B38" s="392"/>
      <c r="C38" s="446" t="s">
        <v>314</v>
      </c>
      <c r="D38" s="447">
        <v>51</v>
      </c>
      <c r="E38" s="394">
        <v>6</v>
      </c>
      <c r="F38" s="448">
        <v>0.11764705882352941</v>
      </c>
      <c r="G38" s="394">
        <v>1</v>
      </c>
      <c r="H38" s="448">
        <v>1.9607843137254902E-2</v>
      </c>
      <c r="I38" s="394">
        <v>3</v>
      </c>
      <c r="J38" s="448">
        <v>5.8823529411764705E-2</v>
      </c>
      <c r="K38" s="394">
        <v>19</v>
      </c>
      <c r="L38" s="448">
        <v>0.37254901960784315</v>
      </c>
      <c r="M38" s="394">
        <v>5</v>
      </c>
      <c r="N38" s="448">
        <v>9.8039215686274508E-2</v>
      </c>
      <c r="O38" s="394">
        <v>3</v>
      </c>
      <c r="P38" s="448">
        <v>5.8823529411764705E-2</v>
      </c>
      <c r="Q38" s="394">
        <v>13</v>
      </c>
      <c r="R38" s="448">
        <v>0.25490196078431371</v>
      </c>
      <c r="S38" s="394">
        <v>1</v>
      </c>
      <c r="T38" s="448">
        <v>1.9607843137254902E-2</v>
      </c>
      <c r="U38" s="448">
        <v>4.2677824267782424E-2</v>
      </c>
      <c r="V38" s="58"/>
      <c r="W38" s="525"/>
    </row>
    <row r="39" spans="1:23" ht="12.75" customHeight="1" x14ac:dyDescent="0.2">
      <c r="A39" s="56"/>
      <c r="B39" s="453"/>
      <c r="C39" s="446" t="s">
        <v>312</v>
      </c>
      <c r="D39" s="447">
        <v>23</v>
      </c>
      <c r="E39" s="394">
        <v>4</v>
      </c>
      <c r="F39" s="448">
        <v>0.17391304347826086</v>
      </c>
      <c r="G39" s="394">
        <v>2</v>
      </c>
      <c r="H39" s="448">
        <v>8.6956521739130432E-2</v>
      </c>
      <c r="I39" s="394">
        <v>4</v>
      </c>
      <c r="J39" s="448">
        <v>0.17391304347826086</v>
      </c>
      <c r="K39" s="394">
        <v>8</v>
      </c>
      <c r="L39" s="448">
        <v>0.34782608695652173</v>
      </c>
      <c r="M39" s="394">
        <v>0</v>
      </c>
      <c r="N39" s="394">
        <v>0</v>
      </c>
      <c r="O39" s="394">
        <v>2</v>
      </c>
      <c r="P39" s="448">
        <v>8.6956521739130432E-2</v>
      </c>
      <c r="Q39" s="394">
        <v>3</v>
      </c>
      <c r="R39" s="448">
        <v>0.13043478260869565</v>
      </c>
      <c r="S39" s="394">
        <v>0</v>
      </c>
      <c r="T39" s="394">
        <v>0</v>
      </c>
      <c r="U39" s="448">
        <v>2.9831387808041506E-2</v>
      </c>
      <c r="V39" s="58"/>
      <c r="W39" s="525"/>
    </row>
    <row r="40" spans="1:23" ht="26.25" customHeight="1" x14ac:dyDescent="0.2">
      <c r="B40" s="75" t="s">
        <v>275</v>
      </c>
      <c r="C40" s="446" t="s">
        <v>310</v>
      </c>
      <c r="D40" s="447">
        <v>6</v>
      </c>
      <c r="E40" s="394">
        <v>1</v>
      </c>
      <c r="F40" s="448">
        <v>0.16666666666666666</v>
      </c>
      <c r="G40" s="522">
        <v>1</v>
      </c>
      <c r="H40" s="448">
        <v>0.16666666666666666</v>
      </c>
      <c r="I40" s="523" t="s">
        <v>107</v>
      </c>
      <c r="J40" s="523" t="s">
        <v>107</v>
      </c>
      <c r="K40" s="394">
        <v>3</v>
      </c>
      <c r="L40" s="448">
        <v>0.5</v>
      </c>
      <c r="M40" s="394" t="s">
        <v>107</v>
      </c>
      <c r="N40" s="394" t="s">
        <v>107</v>
      </c>
      <c r="O40" s="394" t="s">
        <v>107</v>
      </c>
      <c r="P40" s="394" t="s">
        <v>107</v>
      </c>
      <c r="Q40" s="394">
        <v>1</v>
      </c>
      <c r="R40" s="448">
        <v>0.16666666666666666</v>
      </c>
      <c r="S40" s="523" t="s">
        <v>107</v>
      </c>
      <c r="T40" s="523" t="s">
        <v>107</v>
      </c>
      <c r="U40" s="524">
        <v>2.9702970297029702E-2</v>
      </c>
      <c r="V40" s="58"/>
      <c r="W40" s="525"/>
    </row>
    <row r="41" spans="1:23" s="98" customFormat="1" ht="15" customHeight="1" x14ac:dyDescent="0.2">
      <c r="B41" s="456"/>
      <c r="C41" s="446" t="s">
        <v>314</v>
      </c>
      <c r="D41" s="447">
        <v>8</v>
      </c>
      <c r="E41" s="394">
        <v>1</v>
      </c>
      <c r="F41" s="448">
        <v>0.125</v>
      </c>
      <c r="G41" s="394">
        <v>0</v>
      </c>
      <c r="H41" s="394">
        <v>0</v>
      </c>
      <c r="I41" s="394">
        <v>0</v>
      </c>
      <c r="J41" s="394">
        <v>0</v>
      </c>
      <c r="K41" s="394">
        <v>5</v>
      </c>
      <c r="L41" s="448">
        <v>0.625</v>
      </c>
      <c r="M41" s="394">
        <v>1</v>
      </c>
      <c r="N41" s="448">
        <v>0.125</v>
      </c>
      <c r="O41" s="394">
        <v>1</v>
      </c>
      <c r="P41" s="448">
        <v>0.125</v>
      </c>
      <c r="Q41" s="394">
        <v>0</v>
      </c>
      <c r="R41" s="394">
        <v>0</v>
      </c>
      <c r="S41" s="394">
        <v>0</v>
      </c>
      <c r="T41" s="394">
        <v>0</v>
      </c>
      <c r="U41" s="448">
        <v>3.1007751937984496E-2</v>
      </c>
      <c r="V41" s="456"/>
      <c r="W41" s="536"/>
    </row>
    <row r="42" spans="1:23" s="98" customFormat="1" ht="12.75" customHeight="1" x14ac:dyDescent="0.2">
      <c r="B42" s="453"/>
      <c r="C42" s="446" t="s">
        <v>312</v>
      </c>
      <c r="D42" s="447">
        <v>3</v>
      </c>
      <c r="E42" s="394">
        <v>1</v>
      </c>
      <c r="F42" s="448">
        <v>0.33333333333333331</v>
      </c>
      <c r="G42" s="394">
        <v>0</v>
      </c>
      <c r="H42" s="394">
        <v>0</v>
      </c>
      <c r="I42" s="394">
        <v>0</v>
      </c>
      <c r="J42" s="394">
        <v>0</v>
      </c>
      <c r="K42" s="394">
        <v>1</v>
      </c>
      <c r="L42" s="448">
        <v>0.33333333333333331</v>
      </c>
      <c r="M42" s="394">
        <v>0</v>
      </c>
      <c r="N42" s="394">
        <v>0</v>
      </c>
      <c r="O42" s="394">
        <v>1</v>
      </c>
      <c r="P42" s="448">
        <v>0.33333333333333331</v>
      </c>
      <c r="Q42" s="394">
        <v>0</v>
      </c>
      <c r="R42" s="394">
        <v>0</v>
      </c>
      <c r="S42" s="394">
        <v>0</v>
      </c>
      <c r="T42" s="394">
        <v>0</v>
      </c>
      <c r="U42" s="448">
        <v>1.948051948051948E-2</v>
      </c>
      <c r="V42" s="456"/>
      <c r="W42" s="536"/>
    </row>
    <row r="43" spans="1:23" ht="26.25" customHeight="1" x14ac:dyDescent="0.2">
      <c r="B43" s="75" t="s">
        <v>276</v>
      </c>
      <c r="C43" s="446" t="s">
        <v>310</v>
      </c>
      <c r="D43" s="447">
        <v>17</v>
      </c>
      <c r="E43" s="394">
        <v>1</v>
      </c>
      <c r="F43" s="448">
        <v>5.8823529411764705E-2</v>
      </c>
      <c r="G43" s="522">
        <v>2</v>
      </c>
      <c r="H43" s="448">
        <v>0.11764705882352941</v>
      </c>
      <c r="I43" s="523">
        <v>2</v>
      </c>
      <c r="J43" s="524">
        <v>0.11764705882352941</v>
      </c>
      <c r="K43" s="394">
        <v>11</v>
      </c>
      <c r="L43" s="448">
        <v>0.6470588235294118</v>
      </c>
      <c r="M43" s="394" t="s">
        <v>107</v>
      </c>
      <c r="N43" s="394" t="s">
        <v>107</v>
      </c>
      <c r="O43" s="394">
        <v>1</v>
      </c>
      <c r="P43" s="448">
        <v>5.8823529411764705E-2</v>
      </c>
      <c r="Q43" s="394">
        <v>0</v>
      </c>
      <c r="R43" s="394">
        <v>0</v>
      </c>
      <c r="S43" s="523" t="s">
        <v>107</v>
      </c>
      <c r="T43" s="523" t="s">
        <v>107</v>
      </c>
      <c r="U43" s="524">
        <v>2.351313969571231E-2</v>
      </c>
      <c r="V43" s="58"/>
      <c r="W43" s="525"/>
    </row>
    <row r="44" spans="1:23" s="98" customFormat="1" ht="14.25" x14ac:dyDescent="0.2">
      <c r="B44" s="456"/>
      <c r="C44" s="446" t="s">
        <v>314</v>
      </c>
      <c r="D44" s="447">
        <v>39</v>
      </c>
      <c r="E44" s="394">
        <v>5</v>
      </c>
      <c r="F44" s="448">
        <v>0.12820512820512819</v>
      </c>
      <c r="G44" s="394">
        <v>1</v>
      </c>
      <c r="H44" s="448">
        <v>2.564102564102564E-2</v>
      </c>
      <c r="I44" s="394">
        <v>2</v>
      </c>
      <c r="J44" s="448">
        <v>5.128205128205128E-2</v>
      </c>
      <c r="K44" s="394">
        <v>13</v>
      </c>
      <c r="L44" s="448">
        <v>0.33333333333333331</v>
      </c>
      <c r="M44" s="394">
        <v>3</v>
      </c>
      <c r="N44" s="448">
        <v>7.6923076923076927E-2</v>
      </c>
      <c r="O44" s="394">
        <v>2</v>
      </c>
      <c r="P44" s="448">
        <v>5.128205128205128E-2</v>
      </c>
      <c r="Q44" s="394">
        <v>12</v>
      </c>
      <c r="R44" s="448">
        <v>0.30769230769230771</v>
      </c>
      <c r="S44" s="394">
        <v>1</v>
      </c>
      <c r="T44" s="448">
        <v>2.564102564102564E-2</v>
      </c>
      <c r="U44" s="448">
        <v>5.2774018944519621E-2</v>
      </c>
      <c r="V44" s="456"/>
      <c r="W44" s="536"/>
    </row>
    <row r="45" spans="1:23" s="98" customFormat="1" x14ac:dyDescent="0.2">
      <c r="B45" s="453"/>
      <c r="C45" s="446" t="s">
        <v>312</v>
      </c>
      <c r="D45" s="447">
        <v>17</v>
      </c>
      <c r="E45" s="394">
        <v>3</v>
      </c>
      <c r="F45" s="448">
        <v>0.17647058823529413</v>
      </c>
      <c r="G45" s="394">
        <v>2</v>
      </c>
      <c r="H45" s="448">
        <v>0.11764705882352941</v>
      </c>
      <c r="I45" s="394">
        <v>4</v>
      </c>
      <c r="J45" s="448">
        <v>0.23529411764705882</v>
      </c>
      <c r="K45" s="394">
        <v>5</v>
      </c>
      <c r="L45" s="448">
        <v>0.29411764705882354</v>
      </c>
      <c r="M45" s="394">
        <v>0</v>
      </c>
      <c r="N45" s="394">
        <v>0</v>
      </c>
      <c r="O45" s="394">
        <v>1</v>
      </c>
      <c r="P45" s="448">
        <v>5.8823529411764705E-2</v>
      </c>
      <c r="Q45" s="394">
        <v>2</v>
      </c>
      <c r="R45" s="448">
        <v>0.11764705882352941</v>
      </c>
      <c r="S45" s="394">
        <v>0</v>
      </c>
      <c r="T45" s="394">
        <v>0</v>
      </c>
      <c r="U45" s="448">
        <v>3.5789473684210524E-2</v>
      </c>
      <c r="V45" s="456"/>
      <c r="W45" s="536"/>
    </row>
    <row r="46" spans="1:23" ht="26.25" customHeight="1" x14ac:dyDescent="0.2">
      <c r="B46" s="75" t="s">
        <v>277</v>
      </c>
      <c r="C46" s="446" t="s">
        <v>310</v>
      </c>
      <c r="D46" s="531" t="s">
        <v>107</v>
      </c>
      <c r="E46" s="531" t="s">
        <v>107</v>
      </c>
      <c r="F46" s="531" t="s">
        <v>107</v>
      </c>
      <c r="G46" s="531" t="s">
        <v>107</v>
      </c>
      <c r="H46" s="531" t="s">
        <v>107</v>
      </c>
      <c r="I46" s="531" t="s">
        <v>107</v>
      </c>
      <c r="J46" s="531" t="s">
        <v>107</v>
      </c>
      <c r="K46" s="531" t="s">
        <v>107</v>
      </c>
      <c r="L46" s="531" t="s">
        <v>107</v>
      </c>
      <c r="M46" s="531" t="s">
        <v>107</v>
      </c>
      <c r="N46" s="531" t="s">
        <v>107</v>
      </c>
      <c r="O46" s="531" t="s">
        <v>107</v>
      </c>
      <c r="P46" s="531" t="s">
        <v>107</v>
      </c>
      <c r="Q46" s="531" t="s">
        <v>107</v>
      </c>
      <c r="R46" s="531" t="s">
        <v>107</v>
      </c>
      <c r="S46" s="531" t="s">
        <v>107</v>
      </c>
      <c r="T46" s="531" t="s">
        <v>107</v>
      </c>
      <c r="U46" s="531" t="s">
        <v>107</v>
      </c>
      <c r="V46" s="58"/>
      <c r="W46" s="525"/>
    </row>
    <row r="47" spans="1:23" s="98" customFormat="1" ht="15" customHeight="1" x14ac:dyDescent="0.2">
      <c r="B47" s="456"/>
      <c r="C47" s="446" t="s">
        <v>314</v>
      </c>
      <c r="D47" s="447">
        <v>4</v>
      </c>
      <c r="E47" s="394">
        <v>0</v>
      </c>
      <c r="F47" s="394">
        <v>0</v>
      </c>
      <c r="G47" s="394">
        <v>0</v>
      </c>
      <c r="H47" s="394">
        <v>0</v>
      </c>
      <c r="I47" s="394">
        <v>1</v>
      </c>
      <c r="J47" s="448">
        <v>0.25</v>
      </c>
      <c r="K47" s="394">
        <v>1</v>
      </c>
      <c r="L47" s="448">
        <v>0.25</v>
      </c>
      <c r="M47" s="394">
        <v>1</v>
      </c>
      <c r="N47" s="448">
        <v>0.25</v>
      </c>
      <c r="O47" s="394">
        <v>0</v>
      </c>
      <c r="P47" s="394">
        <v>0</v>
      </c>
      <c r="Q47" s="394">
        <v>1</v>
      </c>
      <c r="R47" s="448">
        <v>0.25</v>
      </c>
      <c r="S47" s="394">
        <v>0</v>
      </c>
      <c r="T47" s="394">
        <v>0</v>
      </c>
      <c r="U47" s="448">
        <v>2.5974025974025976E-2</v>
      </c>
      <c r="V47" s="456"/>
      <c r="W47" s="536"/>
    </row>
    <row r="48" spans="1:23" s="98" customFormat="1" ht="12.75" customHeight="1" x14ac:dyDescent="0.2">
      <c r="B48" s="453"/>
      <c r="C48" s="446" t="s">
        <v>312</v>
      </c>
      <c r="D48" s="447">
        <v>2</v>
      </c>
      <c r="E48" s="394">
        <v>0</v>
      </c>
      <c r="F48" s="394">
        <v>0</v>
      </c>
      <c r="G48" s="394">
        <v>0</v>
      </c>
      <c r="H48" s="394">
        <v>0</v>
      </c>
      <c r="I48" s="394">
        <v>0</v>
      </c>
      <c r="J48" s="394">
        <v>0</v>
      </c>
      <c r="K48" s="394">
        <v>1</v>
      </c>
      <c r="L48" s="448">
        <v>0.5</v>
      </c>
      <c r="M48" s="394">
        <v>0</v>
      </c>
      <c r="N48" s="394">
        <v>0</v>
      </c>
      <c r="O48" s="394">
        <v>0</v>
      </c>
      <c r="P48" s="394">
        <v>0</v>
      </c>
      <c r="Q48" s="394">
        <v>1</v>
      </c>
      <c r="R48" s="448">
        <v>0.5</v>
      </c>
      <c r="S48" s="394">
        <v>0</v>
      </c>
      <c r="T48" s="394">
        <v>0</v>
      </c>
      <c r="U48" s="448">
        <v>1.7094017094017096E-2</v>
      </c>
      <c r="V48" s="456"/>
      <c r="W48" s="536"/>
    </row>
    <row r="49" spans="1:23" ht="26.25" customHeight="1" x14ac:dyDescent="0.2">
      <c r="B49" s="75" t="s">
        <v>278</v>
      </c>
      <c r="C49" s="446" t="s">
        <v>310</v>
      </c>
      <c r="D49" s="531" t="s">
        <v>107</v>
      </c>
      <c r="E49" s="531" t="s">
        <v>107</v>
      </c>
      <c r="F49" s="531" t="s">
        <v>107</v>
      </c>
      <c r="G49" s="531" t="s">
        <v>107</v>
      </c>
      <c r="H49" s="531" t="s">
        <v>107</v>
      </c>
      <c r="I49" s="531" t="s">
        <v>107</v>
      </c>
      <c r="J49" s="531" t="s">
        <v>107</v>
      </c>
      <c r="K49" s="531" t="s">
        <v>107</v>
      </c>
      <c r="L49" s="531" t="s">
        <v>107</v>
      </c>
      <c r="M49" s="531" t="s">
        <v>107</v>
      </c>
      <c r="N49" s="531" t="s">
        <v>107</v>
      </c>
      <c r="O49" s="531" t="s">
        <v>107</v>
      </c>
      <c r="P49" s="531" t="s">
        <v>107</v>
      </c>
      <c r="Q49" s="531" t="s">
        <v>107</v>
      </c>
      <c r="R49" s="531" t="s">
        <v>107</v>
      </c>
      <c r="S49" s="531" t="s">
        <v>107</v>
      </c>
      <c r="T49" s="531" t="s">
        <v>107</v>
      </c>
      <c r="U49" s="531" t="s">
        <v>107</v>
      </c>
      <c r="V49" s="58"/>
      <c r="W49" s="539"/>
    </row>
    <row r="50" spans="1:23" ht="14.25" x14ac:dyDescent="0.2">
      <c r="B50" s="75"/>
      <c r="C50" s="446" t="s">
        <v>314</v>
      </c>
      <c r="D50" s="447">
        <v>0</v>
      </c>
      <c r="E50" s="447">
        <v>0</v>
      </c>
      <c r="F50" s="447">
        <v>0</v>
      </c>
      <c r="G50" s="447">
        <v>0</v>
      </c>
      <c r="H50" s="447">
        <v>0</v>
      </c>
      <c r="I50" s="447">
        <v>0</v>
      </c>
      <c r="J50" s="447">
        <v>0</v>
      </c>
      <c r="K50" s="447">
        <v>0</v>
      </c>
      <c r="L50" s="447">
        <v>0</v>
      </c>
      <c r="M50" s="447">
        <v>0</v>
      </c>
      <c r="N50" s="447">
        <v>0</v>
      </c>
      <c r="O50" s="447">
        <v>0</v>
      </c>
      <c r="P50" s="447">
        <v>0</v>
      </c>
      <c r="Q50" s="447">
        <v>0</v>
      </c>
      <c r="R50" s="447">
        <v>0</v>
      </c>
      <c r="S50" s="447">
        <v>0</v>
      </c>
      <c r="T50" s="447">
        <v>0</v>
      </c>
      <c r="U50" s="447">
        <v>0</v>
      </c>
      <c r="V50" s="58"/>
      <c r="W50" s="525"/>
    </row>
    <row r="51" spans="1:23" x14ac:dyDescent="0.2">
      <c r="B51" s="465"/>
      <c r="C51" s="446" t="s">
        <v>312</v>
      </c>
      <c r="D51" s="458">
        <v>1</v>
      </c>
      <c r="E51" s="458">
        <v>0</v>
      </c>
      <c r="F51" s="458">
        <v>0</v>
      </c>
      <c r="G51" s="458">
        <v>0</v>
      </c>
      <c r="H51" s="458">
        <v>0</v>
      </c>
      <c r="I51" s="458">
        <v>0</v>
      </c>
      <c r="J51" s="458">
        <v>0</v>
      </c>
      <c r="K51" s="459">
        <v>1</v>
      </c>
      <c r="L51" s="460">
        <v>1</v>
      </c>
      <c r="M51" s="458">
        <v>0</v>
      </c>
      <c r="N51" s="458">
        <v>0</v>
      </c>
      <c r="O51" s="458">
        <v>0</v>
      </c>
      <c r="P51" s="458">
        <v>0</v>
      </c>
      <c r="Q51" s="458">
        <v>0</v>
      </c>
      <c r="R51" s="458">
        <v>0</v>
      </c>
      <c r="S51" s="458">
        <v>0</v>
      </c>
      <c r="T51" s="458">
        <v>0</v>
      </c>
      <c r="U51" s="516">
        <v>0.04</v>
      </c>
      <c r="V51" s="58"/>
      <c r="W51" s="525"/>
    </row>
    <row r="52" spans="1:23" ht="26.25" customHeight="1" x14ac:dyDescent="0.2">
      <c r="A52" s="462" t="s">
        <v>281</v>
      </c>
      <c r="B52" s="75" t="s">
        <v>35</v>
      </c>
      <c r="C52" s="581" t="s">
        <v>310</v>
      </c>
      <c r="D52" s="447">
        <v>5</v>
      </c>
      <c r="E52" s="394">
        <v>0</v>
      </c>
      <c r="F52" s="448" t="s">
        <v>107</v>
      </c>
      <c r="G52" s="522" t="s">
        <v>107</v>
      </c>
      <c r="H52" s="448" t="s">
        <v>107</v>
      </c>
      <c r="I52" s="523" t="s">
        <v>107</v>
      </c>
      <c r="J52" s="524" t="s">
        <v>107</v>
      </c>
      <c r="K52" s="394">
        <v>2</v>
      </c>
      <c r="L52" s="448">
        <v>0.4</v>
      </c>
      <c r="M52" s="394" t="s">
        <v>107</v>
      </c>
      <c r="N52" s="448" t="s">
        <v>107</v>
      </c>
      <c r="O52" s="394">
        <v>0</v>
      </c>
      <c r="P52" s="448" t="s">
        <v>107</v>
      </c>
      <c r="Q52" s="394">
        <v>3</v>
      </c>
      <c r="R52" s="448">
        <v>0.6</v>
      </c>
      <c r="S52" s="523" t="s">
        <v>107</v>
      </c>
      <c r="T52" s="524" t="s">
        <v>107</v>
      </c>
      <c r="U52" s="524">
        <v>1.4450867052023121E-2</v>
      </c>
      <c r="V52" s="58"/>
      <c r="W52" s="525"/>
    </row>
    <row r="53" spans="1:23" ht="14.25" x14ac:dyDescent="0.2">
      <c r="A53" s="56"/>
      <c r="B53" s="392"/>
      <c r="C53" s="446" t="s">
        <v>314</v>
      </c>
      <c r="D53" s="447" t="s">
        <v>107</v>
      </c>
      <c r="E53" s="447" t="s">
        <v>107</v>
      </c>
      <c r="F53" s="447" t="s">
        <v>107</v>
      </c>
      <c r="G53" s="447" t="s">
        <v>107</v>
      </c>
      <c r="H53" s="447" t="s">
        <v>107</v>
      </c>
      <c r="I53" s="447" t="s">
        <v>107</v>
      </c>
      <c r="J53" s="447" t="s">
        <v>107</v>
      </c>
      <c r="K53" s="447" t="s">
        <v>107</v>
      </c>
      <c r="L53" s="447" t="s">
        <v>107</v>
      </c>
      <c r="M53" s="447" t="s">
        <v>107</v>
      </c>
      <c r="N53" s="447" t="s">
        <v>107</v>
      </c>
      <c r="O53" s="447" t="s">
        <v>107</v>
      </c>
      <c r="P53" s="447" t="s">
        <v>107</v>
      </c>
      <c r="Q53" s="447" t="s">
        <v>107</v>
      </c>
      <c r="R53" s="447" t="s">
        <v>107</v>
      </c>
      <c r="S53" s="447" t="s">
        <v>107</v>
      </c>
      <c r="T53" s="447" t="s">
        <v>107</v>
      </c>
      <c r="U53" s="448" t="s">
        <v>107</v>
      </c>
      <c r="V53" s="58"/>
      <c r="W53" s="525"/>
    </row>
    <row r="54" spans="1:23" x14ac:dyDescent="0.2">
      <c r="A54" s="56"/>
      <c r="B54" s="453"/>
      <c r="C54" s="446" t="s">
        <v>312</v>
      </c>
      <c r="D54" s="447" t="s">
        <v>107</v>
      </c>
      <c r="E54" s="447" t="s">
        <v>107</v>
      </c>
      <c r="F54" s="447" t="s">
        <v>107</v>
      </c>
      <c r="G54" s="447" t="s">
        <v>107</v>
      </c>
      <c r="H54" s="447" t="s">
        <v>107</v>
      </c>
      <c r="I54" s="447" t="s">
        <v>107</v>
      </c>
      <c r="J54" s="447" t="s">
        <v>107</v>
      </c>
      <c r="K54" s="447" t="s">
        <v>107</v>
      </c>
      <c r="L54" s="447" t="s">
        <v>107</v>
      </c>
      <c r="M54" s="447" t="s">
        <v>107</v>
      </c>
      <c r="N54" s="447" t="s">
        <v>107</v>
      </c>
      <c r="O54" s="447" t="s">
        <v>107</v>
      </c>
      <c r="P54" s="447" t="s">
        <v>107</v>
      </c>
      <c r="Q54" s="447" t="s">
        <v>107</v>
      </c>
      <c r="R54" s="447" t="s">
        <v>107</v>
      </c>
      <c r="S54" s="447" t="s">
        <v>107</v>
      </c>
      <c r="T54" s="447" t="s">
        <v>107</v>
      </c>
      <c r="U54" s="447" t="s">
        <v>107</v>
      </c>
      <c r="V54" s="58"/>
      <c r="W54" s="525"/>
    </row>
    <row r="55" spans="1:23" ht="26.25" customHeight="1" x14ac:dyDescent="0.2">
      <c r="B55" s="75" t="s">
        <v>275</v>
      </c>
      <c r="C55" s="446" t="s">
        <v>310</v>
      </c>
      <c r="D55" s="447">
        <v>5</v>
      </c>
      <c r="E55" s="394">
        <v>0</v>
      </c>
      <c r="F55" s="448" t="s">
        <v>107</v>
      </c>
      <c r="G55" s="522" t="s">
        <v>107</v>
      </c>
      <c r="H55" s="448" t="s">
        <v>107</v>
      </c>
      <c r="I55" s="523" t="s">
        <v>107</v>
      </c>
      <c r="J55" s="524" t="s">
        <v>107</v>
      </c>
      <c r="K55" s="394">
        <v>2</v>
      </c>
      <c r="L55" s="448">
        <v>0.4</v>
      </c>
      <c r="M55" s="394" t="s">
        <v>107</v>
      </c>
      <c r="N55" s="448" t="s">
        <v>107</v>
      </c>
      <c r="O55" s="394">
        <v>0</v>
      </c>
      <c r="P55" s="448" t="s">
        <v>107</v>
      </c>
      <c r="Q55" s="394">
        <v>3</v>
      </c>
      <c r="R55" s="448">
        <v>0.6</v>
      </c>
      <c r="S55" s="523" t="s">
        <v>107</v>
      </c>
      <c r="T55" s="524" t="s">
        <v>107</v>
      </c>
      <c r="U55" s="524">
        <v>3.7313432835820892E-2</v>
      </c>
      <c r="V55" s="58"/>
      <c r="W55" s="525"/>
    </row>
    <row r="56" spans="1:23" ht="14.25" x14ac:dyDescent="0.2">
      <c r="B56" s="58"/>
      <c r="C56" s="446" t="s">
        <v>314</v>
      </c>
      <c r="D56" s="447" t="s">
        <v>107</v>
      </c>
      <c r="E56" s="447" t="s">
        <v>107</v>
      </c>
      <c r="F56" s="447" t="s">
        <v>107</v>
      </c>
      <c r="G56" s="447" t="s">
        <v>107</v>
      </c>
      <c r="H56" s="447" t="s">
        <v>107</v>
      </c>
      <c r="I56" s="447" t="s">
        <v>107</v>
      </c>
      <c r="J56" s="447" t="s">
        <v>107</v>
      </c>
      <c r="K56" s="447" t="s">
        <v>107</v>
      </c>
      <c r="L56" s="447" t="s">
        <v>107</v>
      </c>
      <c r="M56" s="447" t="s">
        <v>107</v>
      </c>
      <c r="N56" s="447" t="s">
        <v>107</v>
      </c>
      <c r="O56" s="447" t="s">
        <v>107</v>
      </c>
      <c r="P56" s="447" t="s">
        <v>107</v>
      </c>
      <c r="Q56" s="447" t="s">
        <v>107</v>
      </c>
      <c r="R56" s="447" t="s">
        <v>107</v>
      </c>
      <c r="S56" s="447" t="s">
        <v>107</v>
      </c>
      <c r="T56" s="447" t="s">
        <v>107</v>
      </c>
      <c r="U56" s="447" t="s">
        <v>107</v>
      </c>
      <c r="V56" s="58"/>
      <c r="W56" s="525"/>
    </row>
    <row r="57" spans="1:23" x14ac:dyDescent="0.2">
      <c r="B57" s="453"/>
      <c r="C57" s="446" t="s">
        <v>312</v>
      </c>
      <c r="D57" s="447" t="s">
        <v>107</v>
      </c>
      <c r="E57" s="447" t="s">
        <v>107</v>
      </c>
      <c r="F57" s="447" t="s">
        <v>107</v>
      </c>
      <c r="G57" s="447" t="s">
        <v>107</v>
      </c>
      <c r="H57" s="447" t="s">
        <v>107</v>
      </c>
      <c r="I57" s="447" t="s">
        <v>107</v>
      </c>
      <c r="J57" s="447" t="s">
        <v>107</v>
      </c>
      <c r="K57" s="447" t="s">
        <v>107</v>
      </c>
      <c r="L57" s="447" t="s">
        <v>107</v>
      </c>
      <c r="M57" s="447" t="s">
        <v>107</v>
      </c>
      <c r="N57" s="447" t="s">
        <v>107</v>
      </c>
      <c r="O57" s="447" t="s">
        <v>107</v>
      </c>
      <c r="P57" s="447" t="s">
        <v>107</v>
      </c>
      <c r="Q57" s="447" t="s">
        <v>107</v>
      </c>
      <c r="R57" s="447" t="s">
        <v>107</v>
      </c>
      <c r="S57" s="447" t="s">
        <v>107</v>
      </c>
      <c r="T57" s="447" t="s">
        <v>107</v>
      </c>
      <c r="U57" s="447" t="s">
        <v>107</v>
      </c>
      <c r="V57" s="58"/>
      <c r="W57" s="525"/>
    </row>
    <row r="58" spans="1:23" ht="26.25" customHeight="1" x14ac:dyDescent="0.2">
      <c r="B58" s="75" t="s">
        <v>276</v>
      </c>
      <c r="C58" s="446" t="s">
        <v>310</v>
      </c>
      <c r="D58" s="531" t="s">
        <v>107</v>
      </c>
      <c r="E58" s="531" t="s">
        <v>107</v>
      </c>
      <c r="F58" s="531" t="s">
        <v>107</v>
      </c>
      <c r="G58" s="531" t="s">
        <v>107</v>
      </c>
      <c r="H58" s="531" t="s">
        <v>107</v>
      </c>
      <c r="I58" s="531" t="s">
        <v>107</v>
      </c>
      <c r="J58" s="531" t="s">
        <v>107</v>
      </c>
      <c r="K58" s="531" t="s">
        <v>107</v>
      </c>
      <c r="L58" s="531" t="s">
        <v>107</v>
      </c>
      <c r="M58" s="531" t="s">
        <v>107</v>
      </c>
      <c r="N58" s="531" t="s">
        <v>107</v>
      </c>
      <c r="O58" s="531" t="s">
        <v>107</v>
      </c>
      <c r="P58" s="531" t="s">
        <v>107</v>
      </c>
      <c r="Q58" s="531" t="s">
        <v>107</v>
      </c>
      <c r="R58" s="531" t="s">
        <v>107</v>
      </c>
      <c r="S58" s="531" t="s">
        <v>107</v>
      </c>
      <c r="T58" s="531" t="s">
        <v>107</v>
      </c>
      <c r="U58" s="448" t="s">
        <v>107</v>
      </c>
      <c r="V58" s="58"/>
      <c r="W58" s="525"/>
    </row>
    <row r="59" spans="1:23" ht="14.25" x14ac:dyDescent="0.2">
      <c r="B59" s="58"/>
      <c r="C59" s="446" t="s">
        <v>314</v>
      </c>
      <c r="D59" s="447" t="s">
        <v>107</v>
      </c>
      <c r="E59" s="447" t="s">
        <v>107</v>
      </c>
      <c r="F59" s="447" t="s">
        <v>107</v>
      </c>
      <c r="G59" s="447" t="s">
        <v>107</v>
      </c>
      <c r="H59" s="447" t="s">
        <v>107</v>
      </c>
      <c r="I59" s="447" t="s">
        <v>107</v>
      </c>
      <c r="J59" s="447" t="s">
        <v>107</v>
      </c>
      <c r="K59" s="447" t="s">
        <v>107</v>
      </c>
      <c r="L59" s="447" t="s">
        <v>107</v>
      </c>
      <c r="M59" s="447" t="s">
        <v>107</v>
      </c>
      <c r="N59" s="447" t="s">
        <v>107</v>
      </c>
      <c r="O59" s="447" t="s">
        <v>107</v>
      </c>
      <c r="P59" s="447" t="s">
        <v>107</v>
      </c>
      <c r="Q59" s="447" t="s">
        <v>107</v>
      </c>
      <c r="R59" s="447" t="s">
        <v>107</v>
      </c>
      <c r="S59" s="447" t="s">
        <v>107</v>
      </c>
      <c r="T59" s="447" t="s">
        <v>107</v>
      </c>
      <c r="U59" s="448" t="s">
        <v>107</v>
      </c>
      <c r="V59" s="58"/>
      <c r="W59" s="525"/>
    </row>
    <row r="60" spans="1:23" x14ac:dyDescent="0.2">
      <c r="B60" s="453"/>
      <c r="C60" s="446" t="s">
        <v>312</v>
      </c>
      <c r="D60" s="447" t="s">
        <v>107</v>
      </c>
      <c r="E60" s="447" t="s">
        <v>107</v>
      </c>
      <c r="F60" s="447" t="s">
        <v>107</v>
      </c>
      <c r="G60" s="447" t="s">
        <v>107</v>
      </c>
      <c r="H60" s="447" t="s">
        <v>107</v>
      </c>
      <c r="I60" s="447" t="s">
        <v>107</v>
      </c>
      <c r="J60" s="447" t="s">
        <v>107</v>
      </c>
      <c r="K60" s="447" t="s">
        <v>107</v>
      </c>
      <c r="L60" s="447" t="s">
        <v>107</v>
      </c>
      <c r="M60" s="447" t="s">
        <v>107</v>
      </c>
      <c r="N60" s="447" t="s">
        <v>107</v>
      </c>
      <c r="O60" s="447" t="s">
        <v>107</v>
      </c>
      <c r="P60" s="447" t="s">
        <v>107</v>
      </c>
      <c r="Q60" s="447" t="s">
        <v>107</v>
      </c>
      <c r="R60" s="447" t="s">
        <v>107</v>
      </c>
      <c r="S60" s="447" t="s">
        <v>107</v>
      </c>
      <c r="T60" s="447" t="s">
        <v>107</v>
      </c>
      <c r="U60" s="448" t="s">
        <v>107</v>
      </c>
      <c r="V60" s="58"/>
      <c r="W60" s="525"/>
    </row>
    <row r="61" spans="1:23" ht="26.25" customHeight="1" x14ac:dyDescent="0.2">
      <c r="B61" s="75" t="s">
        <v>277</v>
      </c>
      <c r="C61" s="446" t="s">
        <v>310</v>
      </c>
      <c r="D61" s="531" t="s">
        <v>107</v>
      </c>
      <c r="E61" s="531" t="s">
        <v>107</v>
      </c>
      <c r="F61" s="531" t="s">
        <v>107</v>
      </c>
      <c r="G61" s="531" t="s">
        <v>107</v>
      </c>
      <c r="H61" s="531" t="s">
        <v>107</v>
      </c>
      <c r="I61" s="531" t="s">
        <v>107</v>
      </c>
      <c r="J61" s="531" t="s">
        <v>107</v>
      </c>
      <c r="K61" s="531" t="s">
        <v>107</v>
      </c>
      <c r="L61" s="531" t="s">
        <v>107</v>
      </c>
      <c r="M61" s="531" t="s">
        <v>107</v>
      </c>
      <c r="N61" s="531" t="s">
        <v>107</v>
      </c>
      <c r="O61" s="531" t="s">
        <v>107</v>
      </c>
      <c r="P61" s="531" t="s">
        <v>107</v>
      </c>
      <c r="Q61" s="531" t="s">
        <v>107</v>
      </c>
      <c r="R61" s="531" t="s">
        <v>107</v>
      </c>
      <c r="S61" s="531" t="s">
        <v>107</v>
      </c>
      <c r="T61" s="531" t="s">
        <v>107</v>
      </c>
      <c r="U61" s="448" t="s">
        <v>107</v>
      </c>
      <c r="V61" s="58"/>
      <c r="W61" s="525"/>
    </row>
    <row r="62" spans="1:23" ht="14.25" x14ac:dyDescent="0.2">
      <c r="B62" s="58"/>
      <c r="C62" s="446" t="s">
        <v>314</v>
      </c>
      <c r="D62" s="447" t="s">
        <v>107</v>
      </c>
      <c r="E62" s="447" t="s">
        <v>107</v>
      </c>
      <c r="F62" s="447" t="s">
        <v>107</v>
      </c>
      <c r="G62" s="447" t="s">
        <v>107</v>
      </c>
      <c r="H62" s="447" t="s">
        <v>107</v>
      </c>
      <c r="I62" s="447" t="s">
        <v>107</v>
      </c>
      <c r="J62" s="447" t="s">
        <v>107</v>
      </c>
      <c r="K62" s="447" t="s">
        <v>107</v>
      </c>
      <c r="L62" s="447" t="s">
        <v>107</v>
      </c>
      <c r="M62" s="447" t="s">
        <v>107</v>
      </c>
      <c r="N62" s="447" t="s">
        <v>107</v>
      </c>
      <c r="O62" s="447" t="s">
        <v>107</v>
      </c>
      <c r="P62" s="447" t="s">
        <v>107</v>
      </c>
      <c r="Q62" s="447" t="s">
        <v>107</v>
      </c>
      <c r="R62" s="447" t="s">
        <v>107</v>
      </c>
      <c r="S62" s="447" t="s">
        <v>107</v>
      </c>
      <c r="T62" s="447" t="s">
        <v>107</v>
      </c>
      <c r="U62" s="448" t="s">
        <v>107</v>
      </c>
      <c r="V62" s="58"/>
      <c r="W62" s="525"/>
    </row>
    <row r="63" spans="1:23" x14ac:dyDescent="0.2">
      <c r="B63" s="453"/>
      <c r="C63" s="446" t="s">
        <v>312</v>
      </c>
      <c r="D63" s="447" t="s">
        <v>107</v>
      </c>
      <c r="E63" s="447" t="s">
        <v>107</v>
      </c>
      <c r="F63" s="447" t="s">
        <v>107</v>
      </c>
      <c r="G63" s="447" t="s">
        <v>107</v>
      </c>
      <c r="H63" s="447" t="s">
        <v>107</v>
      </c>
      <c r="I63" s="447" t="s">
        <v>107</v>
      </c>
      <c r="J63" s="447" t="s">
        <v>107</v>
      </c>
      <c r="K63" s="447" t="s">
        <v>107</v>
      </c>
      <c r="L63" s="447" t="s">
        <v>107</v>
      </c>
      <c r="M63" s="447" t="s">
        <v>107</v>
      </c>
      <c r="N63" s="447" t="s">
        <v>107</v>
      </c>
      <c r="O63" s="447" t="s">
        <v>107</v>
      </c>
      <c r="P63" s="447" t="s">
        <v>107</v>
      </c>
      <c r="Q63" s="447" t="s">
        <v>107</v>
      </c>
      <c r="R63" s="447" t="s">
        <v>107</v>
      </c>
      <c r="S63" s="447" t="s">
        <v>107</v>
      </c>
      <c r="T63" s="447" t="s">
        <v>107</v>
      </c>
      <c r="U63" s="448" t="s">
        <v>107</v>
      </c>
      <c r="V63" s="58"/>
      <c r="W63" s="525"/>
    </row>
    <row r="64" spans="1:23" ht="26.25" customHeight="1" x14ac:dyDescent="0.2">
      <c r="B64" s="75" t="s">
        <v>278</v>
      </c>
      <c r="C64" s="446" t="s">
        <v>310</v>
      </c>
      <c r="D64" s="531" t="s">
        <v>107</v>
      </c>
      <c r="E64" s="531" t="s">
        <v>107</v>
      </c>
      <c r="F64" s="531" t="s">
        <v>107</v>
      </c>
      <c r="G64" s="531" t="s">
        <v>107</v>
      </c>
      <c r="H64" s="531" t="s">
        <v>107</v>
      </c>
      <c r="I64" s="531" t="s">
        <v>107</v>
      </c>
      <c r="J64" s="531" t="s">
        <v>107</v>
      </c>
      <c r="K64" s="531" t="s">
        <v>107</v>
      </c>
      <c r="L64" s="531" t="s">
        <v>107</v>
      </c>
      <c r="M64" s="531" t="s">
        <v>107</v>
      </c>
      <c r="N64" s="531" t="s">
        <v>107</v>
      </c>
      <c r="O64" s="531" t="s">
        <v>107</v>
      </c>
      <c r="P64" s="531" t="s">
        <v>107</v>
      </c>
      <c r="Q64" s="531" t="s">
        <v>107</v>
      </c>
      <c r="R64" s="531" t="s">
        <v>107</v>
      </c>
      <c r="S64" s="531" t="s">
        <v>107</v>
      </c>
      <c r="T64" s="531" t="s">
        <v>107</v>
      </c>
      <c r="U64" s="448" t="s">
        <v>107</v>
      </c>
      <c r="V64" s="58"/>
      <c r="W64" s="525"/>
    </row>
    <row r="65" spans="1:23" ht="14.25" x14ac:dyDescent="0.2">
      <c r="A65" s="58"/>
      <c r="B65" s="58"/>
      <c r="C65" s="446" t="s">
        <v>314</v>
      </c>
      <c r="D65" s="447" t="s">
        <v>107</v>
      </c>
      <c r="E65" s="447" t="s">
        <v>107</v>
      </c>
      <c r="F65" s="447" t="s">
        <v>107</v>
      </c>
      <c r="G65" s="447" t="s">
        <v>107</v>
      </c>
      <c r="H65" s="447" t="s">
        <v>107</v>
      </c>
      <c r="I65" s="447" t="s">
        <v>107</v>
      </c>
      <c r="J65" s="447" t="s">
        <v>107</v>
      </c>
      <c r="K65" s="447" t="s">
        <v>107</v>
      </c>
      <c r="L65" s="447" t="s">
        <v>107</v>
      </c>
      <c r="M65" s="447" t="s">
        <v>107</v>
      </c>
      <c r="N65" s="447" t="s">
        <v>107</v>
      </c>
      <c r="O65" s="447" t="s">
        <v>107</v>
      </c>
      <c r="P65" s="447" t="s">
        <v>107</v>
      </c>
      <c r="Q65" s="447" t="s">
        <v>107</v>
      </c>
      <c r="R65" s="447" t="s">
        <v>107</v>
      </c>
      <c r="S65" s="447" t="s">
        <v>107</v>
      </c>
      <c r="T65" s="447" t="s">
        <v>107</v>
      </c>
      <c r="U65" s="448" t="s">
        <v>107</v>
      </c>
      <c r="V65" s="58"/>
    </row>
    <row r="66" spans="1:23" x14ac:dyDescent="0.2">
      <c r="A66" s="58"/>
      <c r="B66" s="465"/>
      <c r="C66" s="457" t="s">
        <v>312</v>
      </c>
      <c r="D66" s="458" t="s">
        <v>107</v>
      </c>
      <c r="E66" s="458" t="s">
        <v>107</v>
      </c>
      <c r="F66" s="458" t="s">
        <v>107</v>
      </c>
      <c r="G66" s="458" t="s">
        <v>107</v>
      </c>
      <c r="H66" s="458" t="s">
        <v>107</v>
      </c>
      <c r="I66" s="458" t="s">
        <v>107</v>
      </c>
      <c r="J66" s="458" t="s">
        <v>107</v>
      </c>
      <c r="K66" s="458" t="s">
        <v>107</v>
      </c>
      <c r="L66" s="458" t="s">
        <v>107</v>
      </c>
      <c r="M66" s="458" t="s">
        <v>107</v>
      </c>
      <c r="N66" s="458" t="s">
        <v>107</v>
      </c>
      <c r="O66" s="458" t="s">
        <v>107</v>
      </c>
      <c r="P66" s="458" t="s">
        <v>107</v>
      </c>
      <c r="Q66" s="458" t="s">
        <v>107</v>
      </c>
      <c r="R66" s="458" t="s">
        <v>107</v>
      </c>
      <c r="S66" s="458" t="s">
        <v>107</v>
      </c>
      <c r="T66" s="458" t="s">
        <v>107</v>
      </c>
      <c r="U66" s="460" t="s">
        <v>107</v>
      </c>
      <c r="V66" s="58"/>
    </row>
    <row r="67" spans="1:23" ht="26.25" customHeight="1" x14ac:dyDescent="0.2">
      <c r="A67" s="540" t="s">
        <v>282</v>
      </c>
      <c r="B67" s="75" t="s">
        <v>35</v>
      </c>
      <c r="C67" s="446" t="s">
        <v>310</v>
      </c>
      <c r="D67" s="541" t="s">
        <v>283</v>
      </c>
      <c r="E67" s="541" t="s">
        <v>283</v>
      </c>
      <c r="F67" s="541" t="s">
        <v>283</v>
      </c>
      <c r="G67" s="541" t="s">
        <v>283</v>
      </c>
      <c r="H67" s="541" t="s">
        <v>283</v>
      </c>
      <c r="I67" s="541" t="s">
        <v>283</v>
      </c>
      <c r="J67" s="541" t="s">
        <v>283</v>
      </c>
      <c r="K67" s="541" t="s">
        <v>283</v>
      </c>
      <c r="L67" s="541" t="s">
        <v>283</v>
      </c>
      <c r="M67" s="541" t="s">
        <v>283</v>
      </c>
      <c r="N67" s="541" t="s">
        <v>283</v>
      </c>
      <c r="O67" s="541" t="s">
        <v>283</v>
      </c>
      <c r="P67" s="541" t="s">
        <v>283</v>
      </c>
      <c r="Q67" s="541" t="s">
        <v>283</v>
      </c>
      <c r="R67" s="541" t="s">
        <v>283</v>
      </c>
      <c r="S67" s="541" t="s">
        <v>283</v>
      </c>
      <c r="T67" s="541" t="s">
        <v>283</v>
      </c>
      <c r="U67" s="541" t="s">
        <v>283</v>
      </c>
      <c r="V67" s="448"/>
      <c r="W67" s="58"/>
    </row>
    <row r="68" spans="1:23" ht="14.25" x14ac:dyDescent="0.2">
      <c r="A68" s="542"/>
      <c r="B68" s="58"/>
      <c r="C68" s="446" t="s">
        <v>314</v>
      </c>
      <c r="D68" s="531">
        <v>22</v>
      </c>
      <c r="E68" s="403">
        <v>1</v>
      </c>
      <c r="F68" s="552">
        <v>4.5454545454545456E-2</v>
      </c>
      <c r="G68" s="403">
        <v>8</v>
      </c>
      <c r="H68" s="552">
        <v>0.36363636363636365</v>
      </c>
      <c r="I68" s="403">
        <v>1</v>
      </c>
      <c r="J68" s="552">
        <v>4.5454545454545456E-2</v>
      </c>
      <c r="K68" s="403">
        <v>3</v>
      </c>
      <c r="L68" s="552">
        <v>0.13636363636363635</v>
      </c>
      <c r="M68" s="403">
        <v>0</v>
      </c>
      <c r="N68" s="552" t="s">
        <v>107</v>
      </c>
      <c r="O68" s="403">
        <v>5</v>
      </c>
      <c r="P68" s="552">
        <v>0.22727272727272727</v>
      </c>
      <c r="Q68" s="403">
        <v>4</v>
      </c>
      <c r="R68" s="532">
        <v>0.18181818181818182</v>
      </c>
      <c r="S68" s="403" t="s">
        <v>107</v>
      </c>
      <c r="T68" s="403" t="s">
        <v>107</v>
      </c>
      <c r="U68" s="543" t="s">
        <v>283</v>
      </c>
      <c r="V68" s="58"/>
      <c r="W68" s="58"/>
    </row>
    <row r="69" spans="1:23" ht="13.5" thickBot="1" x14ac:dyDescent="0.25">
      <c r="A69" s="544"/>
      <c r="B69" s="416"/>
      <c r="C69" s="446" t="s">
        <v>312</v>
      </c>
      <c r="D69" s="545">
        <v>3</v>
      </c>
      <c r="E69" s="427">
        <v>0</v>
      </c>
      <c r="F69" s="551" t="s">
        <v>107</v>
      </c>
      <c r="G69" s="427">
        <v>0</v>
      </c>
      <c r="H69" s="551" t="s">
        <v>107</v>
      </c>
      <c r="I69" s="427">
        <v>1</v>
      </c>
      <c r="J69" s="508">
        <f t="shared" ref="J69" si="0">I69/$D69</f>
        <v>0.33333333333333331</v>
      </c>
      <c r="K69" s="427">
        <v>0</v>
      </c>
      <c r="L69" s="551" t="s">
        <v>107</v>
      </c>
      <c r="M69" s="427">
        <v>1</v>
      </c>
      <c r="N69" s="508">
        <f t="shared" ref="N69" si="1">M69/$D69</f>
        <v>0.33333333333333331</v>
      </c>
      <c r="O69" s="427">
        <v>0</v>
      </c>
      <c r="P69" s="551" t="s">
        <v>107</v>
      </c>
      <c r="Q69" s="427">
        <v>1</v>
      </c>
      <c r="R69" s="508">
        <f t="shared" ref="R69" si="2">Q69/$D69</f>
        <v>0.33333333333333331</v>
      </c>
      <c r="S69" s="427">
        <v>0</v>
      </c>
      <c r="T69" s="427" t="s">
        <v>107</v>
      </c>
      <c r="U69" s="546" t="s">
        <v>283</v>
      </c>
      <c r="V69" s="58"/>
      <c r="W69" s="58"/>
    </row>
    <row r="70" spans="1:23" x14ac:dyDescent="0.2">
      <c r="A70" s="58"/>
      <c r="B70" s="58"/>
      <c r="C70" s="582"/>
      <c r="D70" s="531"/>
      <c r="E70" s="403"/>
      <c r="F70" s="403"/>
      <c r="G70" s="403"/>
      <c r="H70" s="403"/>
      <c r="I70" s="403"/>
      <c r="J70" s="403"/>
      <c r="K70" s="403"/>
      <c r="L70" s="403"/>
      <c r="M70" s="403"/>
      <c r="N70" s="403"/>
      <c r="O70" s="403"/>
      <c r="P70" s="403"/>
      <c r="Q70" s="403"/>
      <c r="R70" s="403"/>
      <c r="S70" s="403"/>
      <c r="T70" s="403"/>
      <c r="U70" s="547"/>
      <c r="V70" s="58"/>
      <c r="W70" s="58"/>
    </row>
    <row r="71" spans="1:23" x14ac:dyDescent="0.2">
      <c r="A71" s="417" t="s">
        <v>155</v>
      </c>
      <c r="B71" s="58"/>
      <c r="C71" s="446"/>
      <c r="D71" s="531"/>
      <c r="E71" s="403"/>
      <c r="F71" s="403"/>
      <c r="G71" s="403"/>
      <c r="H71" s="403"/>
      <c r="I71" s="403"/>
      <c r="J71" s="403"/>
      <c r="K71" s="403"/>
      <c r="L71" s="403"/>
      <c r="M71" s="403"/>
      <c r="N71" s="403"/>
      <c r="O71" s="403"/>
      <c r="P71" s="403"/>
      <c r="Q71" s="403"/>
      <c r="R71" s="403"/>
      <c r="S71" s="403"/>
      <c r="T71" s="403"/>
      <c r="U71" s="547"/>
    </row>
    <row r="72" spans="1:23" ht="15" customHeight="1" x14ac:dyDescent="0.2">
      <c r="A72" s="418" t="s">
        <v>12</v>
      </c>
      <c r="B72" s="419"/>
      <c r="C72" s="419"/>
      <c r="D72" s="419"/>
      <c r="E72" s="419"/>
      <c r="F72" s="419"/>
      <c r="G72" s="419"/>
      <c r="H72" s="419"/>
      <c r="I72" s="419"/>
      <c r="J72" s="419"/>
      <c r="K72" s="419"/>
      <c r="L72" s="419"/>
      <c r="M72" s="419"/>
      <c r="N72" s="419"/>
      <c r="O72" s="419"/>
      <c r="P72" s="419"/>
      <c r="Q72" s="419"/>
      <c r="R72" s="419"/>
      <c r="S72" s="419"/>
      <c r="T72" s="419"/>
      <c r="U72" s="519"/>
    </row>
    <row r="73" spans="1:23" ht="15" customHeight="1" x14ac:dyDescent="0.2">
      <c r="A73" s="418" t="s">
        <v>284</v>
      </c>
      <c r="B73" s="419"/>
      <c r="C73" s="419"/>
      <c r="D73" s="419"/>
      <c r="E73" s="419"/>
      <c r="F73" s="419"/>
      <c r="G73" s="419"/>
      <c r="H73" s="419"/>
      <c r="I73" s="419"/>
      <c r="J73" s="419"/>
      <c r="K73" s="419"/>
      <c r="L73" s="419"/>
      <c r="M73" s="419"/>
      <c r="N73" s="419"/>
      <c r="O73" s="419"/>
      <c r="P73" s="419"/>
      <c r="Q73" s="419"/>
      <c r="R73" s="419"/>
      <c r="S73" s="419"/>
      <c r="T73" s="419"/>
      <c r="U73" s="519"/>
    </row>
    <row r="74" spans="1:23" x14ac:dyDescent="0.2">
      <c r="A74" s="569" t="s">
        <v>49</v>
      </c>
      <c r="B74" s="419"/>
      <c r="C74" s="419"/>
      <c r="D74" s="419"/>
      <c r="E74" s="419"/>
      <c r="F74" s="419"/>
      <c r="G74" s="419"/>
      <c r="H74" s="419"/>
      <c r="I74" s="419"/>
      <c r="J74" s="419"/>
      <c r="K74" s="419"/>
      <c r="L74" s="419"/>
      <c r="M74" s="419"/>
      <c r="N74" s="419"/>
      <c r="O74" s="419"/>
      <c r="P74" s="419"/>
      <c r="Q74" s="419"/>
      <c r="R74" s="419"/>
      <c r="S74" s="419"/>
      <c r="T74" s="419"/>
      <c r="U74" s="519"/>
    </row>
    <row r="75" spans="1:23" x14ac:dyDescent="0.2">
      <c r="A75" s="583" t="s">
        <v>247</v>
      </c>
      <c r="B75" s="583"/>
      <c r="C75" s="583"/>
      <c r="D75" s="583"/>
      <c r="E75" s="583"/>
      <c r="F75" s="583"/>
      <c r="G75" s="583"/>
      <c r="H75" s="583"/>
      <c r="I75" s="583"/>
      <c r="J75" s="583"/>
      <c r="K75" s="583"/>
      <c r="L75" s="583"/>
      <c r="M75" s="583"/>
      <c r="N75" s="583"/>
      <c r="O75" s="583"/>
      <c r="P75" s="583"/>
      <c r="Q75" s="583"/>
      <c r="R75" s="510"/>
      <c r="S75" s="419"/>
      <c r="T75" s="419"/>
      <c r="U75" s="519"/>
    </row>
    <row r="76" spans="1:23" ht="12.75" customHeight="1" x14ac:dyDescent="0.2">
      <c r="A76" s="598" t="s">
        <v>248</v>
      </c>
      <c r="B76" s="598"/>
      <c r="C76" s="598"/>
      <c r="D76" s="598"/>
      <c r="E76" s="598"/>
      <c r="F76" s="598"/>
      <c r="G76" s="598"/>
      <c r="H76" s="598"/>
      <c r="I76" s="598"/>
      <c r="J76" s="598"/>
      <c r="K76" s="598"/>
      <c r="L76" s="598"/>
      <c r="M76" s="598"/>
      <c r="N76" s="598"/>
      <c r="O76" s="598"/>
      <c r="P76" s="598"/>
      <c r="Q76" s="598"/>
      <c r="R76" s="598"/>
      <c r="S76" s="598"/>
      <c r="T76" s="598"/>
      <c r="U76" s="519"/>
    </row>
    <row r="77" spans="1:23" x14ac:dyDescent="0.2">
      <c r="A77" s="599" t="s">
        <v>202</v>
      </c>
      <c r="B77" s="599"/>
      <c r="C77" s="599"/>
      <c r="D77" s="599"/>
      <c r="E77" s="599"/>
      <c r="F77" s="599"/>
      <c r="G77" s="599"/>
      <c r="H77" s="599"/>
      <c r="I77" s="599"/>
      <c r="J77" s="599"/>
      <c r="K77" s="599"/>
      <c r="L77" s="599"/>
      <c r="M77" s="548"/>
      <c r="N77" s="548"/>
      <c r="O77" s="548"/>
      <c r="P77" s="548"/>
      <c r="Q77" s="548"/>
      <c r="R77" s="548"/>
      <c r="S77" s="548"/>
      <c r="T77" s="548"/>
      <c r="U77" s="519"/>
    </row>
    <row r="78" spans="1:23" x14ac:dyDescent="0.2">
      <c r="A78" s="599" t="s">
        <v>285</v>
      </c>
      <c r="B78" s="599"/>
      <c r="C78" s="599"/>
      <c r="D78" s="599"/>
      <c r="E78" s="599"/>
      <c r="F78" s="599"/>
      <c r="G78" s="599"/>
      <c r="H78" s="599"/>
      <c r="I78" s="599"/>
      <c r="J78" s="599"/>
      <c r="K78" s="599"/>
      <c r="L78" s="548"/>
      <c r="M78" s="548"/>
      <c r="N78" s="548"/>
      <c r="O78" s="548"/>
      <c r="P78" s="548"/>
      <c r="Q78" s="548"/>
      <c r="R78" s="548"/>
      <c r="S78" s="548"/>
      <c r="T78" s="548"/>
      <c r="U78" s="519"/>
    </row>
    <row r="79" spans="1:23" x14ac:dyDescent="0.2">
      <c r="A79" s="598" t="s">
        <v>309</v>
      </c>
      <c r="B79" s="598"/>
      <c r="C79" s="598"/>
      <c r="D79" s="598"/>
      <c r="E79" s="598"/>
      <c r="F79" s="598"/>
      <c r="G79" s="598"/>
      <c r="H79" s="598"/>
      <c r="I79" s="598"/>
      <c r="J79" s="598"/>
      <c r="K79" s="598"/>
      <c r="L79" s="598"/>
      <c r="M79" s="598"/>
      <c r="N79" s="598"/>
      <c r="O79" s="598"/>
      <c r="P79" s="598"/>
      <c r="Q79" s="598"/>
      <c r="R79" s="598"/>
      <c r="S79" s="598"/>
      <c r="T79" s="548"/>
      <c r="U79" s="519"/>
    </row>
    <row r="80" spans="1:23" ht="12.75" customHeight="1" x14ac:dyDescent="0.2">
      <c r="A80" s="598" t="s">
        <v>286</v>
      </c>
      <c r="B80" s="598"/>
      <c r="C80" s="598"/>
      <c r="D80" s="598"/>
      <c r="E80" s="598"/>
      <c r="F80" s="598"/>
      <c r="G80" s="598"/>
      <c r="H80" s="598"/>
      <c r="I80" s="598"/>
      <c r="J80" s="598"/>
      <c r="K80" s="598"/>
      <c r="L80" s="598"/>
      <c r="M80" s="598"/>
      <c r="N80" s="598"/>
      <c r="O80" s="598"/>
      <c r="P80" s="598"/>
      <c r="Q80" s="598"/>
      <c r="R80" s="598"/>
      <c r="S80" s="598"/>
      <c r="T80" s="548"/>
      <c r="U80" s="549"/>
    </row>
    <row r="81" spans="1:21" ht="12.75" customHeight="1" x14ac:dyDescent="0.2">
      <c r="A81" s="583" t="s">
        <v>287</v>
      </c>
      <c r="B81" s="583"/>
      <c r="C81" s="583"/>
      <c r="D81" s="583"/>
      <c r="E81" s="583"/>
      <c r="F81" s="583"/>
      <c r="G81" s="583"/>
      <c r="H81" s="583"/>
      <c r="I81" s="583"/>
      <c r="J81" s="583"/>
      <c r="K81" s="583"/>
      <c r="L81" s="583"/>
      <c r="M81" s="583"/>
      <c r="N81" s="583"/>
      <c r="O81" s="583"/>
      <c r="P81" s="583"/>
      <c r="Q81" s="583"/>
      <c r="R81" s="510"/>
      <c r="S81" s="548"/>
      <c r="T81" s="548"/>
      <c r="U81" s="549"/>
    </row>
    <row r="82" spans="1:21" x14ac:dyDescent="0.2">
      <c r="A82" s="583" t="s">
        <v>288</v>
      </c>
      <c r="B82" s="583"/>
      <c r="C82" s="583"/>
      <c r="D82" s="583"/>
      <c r="E82" s="583"/>
      <c r="F82" s="583"/>
      <c r="G82" s="583"/>
      <c r="H82" s="583"/>
      <c r="I82" s="583"/>
      <c r="J82" s="583"/>
      <c r="K82" s="583"/>
      <c r="L82" s="583"/>
      <c r="M82" s="583"/>
      <c r="N82" s="583"/>
      <c r="O82" s="583"/>
      <c r="P82" s="583"/>
      <c r="Q82" s="583"/>
      <c r="R82" s="583"/>
      <c r="S82" s="583"/>
      <c r="T82" s="510"/>
      <c r="U82" s="550"/>
    </row>
    <row r="83" spans="1:21" x14ac:dyDescent="0.2">
      <c r="A83" s="598" t="s">
        <v>289</v>
      </c>
      <c r="B83" s="598"/>
      <c r="C83" s="598"/>
      <c r="D83" s="598"/>
      <c r="E83" s="598"/>
      <c r="F83" s="598"/>
      <c r="G83" s="598"/>
      <c r="H83" s="598"/>
      <c r="I83" s="598"/>
      <c r="J83" s="598"/>
      <c r="K83" s="598"/>
      <c r="L83" s="598"/>
      <c r="M83" s="598"/>
      <c r="N83" s="598"/>
      <c r="O83" s="598"/>
      <c r="P83" s="598"/>
      <c r="Q83" s="598"/>
      <c r="R83" s="598"/>
      <c r="S83" s="598"/>
      <c r="T83" s="548"/>
    </row>
    <row r="84" spans="1:21" x14ac:dyDescent="0.2">
      <c r="A84" s="598" t="s">
        <v>290</v>
      </c>
      <c r="B84" s="598"/>
      <c r="C84" s="598"/>
      <c r="D84" s="598"/>
      <c r="E84" s="598"/>
      <c r="F84" s="598"/>
      <c r="G84" s="598"/>
      <c r="H84" s="598"/>
      <c r="I84" s="598"/>
      <c r="J84" s="598"/>
      <c r="K84" s="598"/>
      <c r="L84" s="598"/>
      <c r="M84" s="598"/>
      <c r="N84" s="598"/>
      <c r="O84" s="598"/>
      <c r="P84" s="598"/>
      <c r="Q84" s="598"/>
      <c r="R84" s="598"/>
      <c r="S84" s="598"/>
      <c r="T84" s="548"/>
      <c r="U84" s="549"/>
    </row>
    <row r="85" spans="1:21" ht="12.75" customHeight="1" x14ac:dyDescent="0.2">
      <c r="A85" s="598" t="s">
        <v>307</v>
      </c>
      <c r="B85" s="598"/>
      <c r="C85" s="598"/>
      <c r="D85" s="598"/>
      <c r="E85" s="598"/>
      <c r="F85" s="598"/>
      <c r="G85" s="598"/>
      <c r="H85" s="598"/>
      <c r="I85" s="598"/>
      <c r="J85" s="598"/>
      <c r="K85" s="598"/>
      <c r="L85" s="598"/>
      <c r="M85" s="598"/>
      <c r="N85" s="598"/>
      <c r="O85" s="598"/>
      <c r="P85" s="598"/>
      <c r="Q85" s="598"/>
      <c r="R85" s="598"/>
      <c r="S85" s="598"/>
      <c r="T85" s="548"/>
    </row>
    <row r="86" spans="1:21" ht="12.75" customHeight="1" x14ac:dyDescent="0.2">
      <c r="A86" s="583" t="s">
        <v>291</v>
      </c>
      <c r="B86" s="583"/>
      <c r="C86" s="583"/>
      <c r="D86" s="583"/>
      <c r="E86" s="583"/>
      <c r="F86" s="583"/>
      <c r="G86" s="583"/>
      <c r="H86" s="583"/>
      <c r="I86" s="583"/>
      <c r="J86" s="583"/>
      <c r="K86" s="583"/>
      <c r="L86" s="583"/>
      <c r="M86" s="440"/>
      <c r="N86" s="440"/>
      <c r="O86" s="440"/>
      <c r="P86" s="440"/>
      <c r="Q86" s="440"/>
      <c r="R86" s="440"/>
      <c r="S86" s="440"/>
      <c r="T86" s="548"/>
      <c r="U86" s="549"/>
    </row>
    <row r="87" spans="1:21" ht="22.5" customHeight="1" x14ac:dyDescent="0.2">
      <c r="A87" s="598" t="s">
        <v>292</v>
      </c>
      <c r="B87" s="598"/>
      <c r="C87" s="598"/>
      <c r="D87" s="598"/>
      <c r="E87" s="598"/>
      <c r="F87" s="598"/>
      <c r="G87" s="598"/>
      <c r="H87" s="598"/>
      <c r="I87" s="598"/>
      <c r="J87" s="598"/>
      <c r="K87" s="598"/>
      <c r="L87" s="598"/>
      <c r="M87" s="548"/>
      <c r="N87" s="548"/>
      <c r="O87" s="548"/>
      <c r="P87" s="548"/>
      <c r="Q87" s="548"/>
      <c r="R87" s="548"/>
      <c r="S87" s="548"/>
      <c r="T87" s="510"/>
    </row>
    <row r="88" spans="1:21" x14ac:dyDescent="0.2">
      <c r="A88" s="583" t="s">
        <v>293</v>
      </c>
      <c r="B88" s="583"/>
      <c r="C88" s="583"/>
      <c r="D88" s="583"/>
      <c r="E88" s="583"/>
      <c r="F88" s="583"/>
      <c r="G88" s="583"/>
      <c r="H88" s="583"/>
      <c r="I88" s="583"/>
      <c r="J88" s="583"/>
      <c r="K88" s="583"/>
      <c r="L88" s="583"/>
      <c r="M88" s="583"/>
      <c r="N88" s="583"/>
      <c r="O88" s="583"/>
      <c r="P88" s="583"/>
      <c r="Q88" s="583"/>
      <c r="R88" s="583"/>
      <c r="S88" s="583"/>
      <c r="T88" s="583"/>
    </row>
  </sheetData>
  <mergeCells count="29">
    <mergeCell ref="A88:T88"/>
    <mergeCell ref="A75:Q75"/>
    <mergeCell ref="A76:T76"/>
    <mergeCell ref="A79:S79"/>
    <mergeCell ref="A80:S80"/>
    <mergeCell ref="A81:Q81"/>
    <mergeCell ref="A82:S82"/>
    <mergeCell ref="A83:S83"/>
    <mergeCell ref="A84:S84"/>
    <mergeCell ref="A85:S85"/>
    <mergeCell ref="A86:L86"/>
    <mergeCell ref="A87:L87"/>
    <mergeCell ref="A77:L77"/>
    <mergeCell ref="A78:K78"/>
    <mergeCell ref="U4:U6"/>
    <mergeCell ref="E5:F5"/>
    <mergeCell ref="G5:H5"/>
    <mergeCell ref="I5:J5"/>
    <mergeCell ref="K5:L5"/>
    <mergeCell ref="M5:N5"/>
    <mergeCell ref="O5:P5"/>
    <mergeCell ref="Q5:R5"/>
    <mergeCell ref="S5:T5"/>
    <mergeCell ref="A1:Q1"/>
    <mergeCell ref="A4:A6"/>
    <mergeCell ref="B4:B6"/>
    <mergeCell ref="C4:C6"/>
    <mergeCell ref="D4:D5"/>
    <mergeCell ref="E4:S4"/>
  </mergeCells>
  <hyperlinks>
    <hyperlink ref="U1" location="Index!A1" display="Index"/>
  </hyperlinks>
  <pageMargins left="0.74803149606299213" right="0.74803149606299213" top="0.98425196850393704" bottom="0.98425196850393704" header="0.51181102362204722" footer="0.51181102362204722"/>
  <pageSetup paperSize="9" scale="46" fitToHeight="0" orientation="landscape" r:id="rId1"/>
  <headerFooter alignWithMargins="0">
    <oddHeader>&amp;COFFICIAL - 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zoomScale="80" zoomScaleNormal="80" workbookViewId="0">
      <pane xSplit="3" ySplit="6" topLeftCell="D7" activePane="bottomRight" state="frozen"/>
      <selection activeCell="A363" sqref="A363:T363"/>
      <selection pane="topRight" activeCell="A363" sqref="A363:T363"/>
      <selection pane="bottomLeft" activeCell="A363" sqref="A363:T363"/>
      <selection pane="bottomRight"/>
    </sheetView>
  </sheetViews>
  <sheetFormatPr defaultColWidth="9.140625" defaultRowHeight="12.75" x14ac:dyDescent="0.2"/>
  <cols>
    <col min="1" max="1" width="25" style="52" customWidth="1"/>
    <col min="2" max="2" width="9.140625" style="52" customWidth="1"/>
    <col min="3" max="3" width="12" style="52" customWidth="1"/>
    <col min="4" max="4" width="14" style="56" customWidth="1"/>
    <col min="5" max="11" width="12.140625" style="52" customWidth="1"/>
    <col min="12" max="12" width="12" style="52" customWidth="1"/>
    <col min="13" max="14" width="8.7109375" style="52" bestFit="1" customWidth="1"/>
    <col min="15" max="15" width="20.28515625" style="52" customWidth="1"/>
    <col min="16" max="16" width="9.85546875" style="52" customWidth="1"/>
    <col min="17" max="21" width="4.7109375" style="52" customWidth="1"/>
    <col min="22" max="16384" width="9.140625" style="52"/>
  </cols>
  <sheetData>
    <row r="1" spans="1:19" ht="15" x14ac:dyDescent="0.25">
      <c r="A1" s="54" t="s">
        <v>188</v>
      </c>
      <c r="B1" s="49"/>
      <c r="C1" s="49"/>
      <c r="D1" s="49"/>
      <c r="E1" s="50"/>
      <c r="F1" s="50"/>
      <c r="G1" s="50"/>
      <c r="H1" s="50"/>
      <c r="I1" s="50"/>
      <c r="J1" s="50"/>
      <c r="K1" s="50"/>
      <c r="L1" s="397" t="s">
        <v>189</v>
      </c>
    </row>
    <row r="2" spans="1:19" ht="14.25" customHeight="1" x14ac:dyDescent="0.2">
      <c r="A2" s="51" t="s">
        <v>226</v>
      </c>
      <c r="B2" s="442"/>
      <c r="C2" s="442"/>
      <c r="D2" s="54"/>
      <c r="E2" s="51"/>
      <c r="F2" s="51"/>
      <c r="G2" s="51"/>
      <c r="H2" s="51"/>
      <c r="I2" s="51"/>
      <c r="J2" s="51"/>
      <c r="K2" s="51"/>
      <c r="L2" s="55"/>
    </row>
    <row r="3" spans="1:19" x14ac:dyDescent="0.2">
      <c r="A3" s="56"/>
      <c r="L3" s="57"/>
    </row>
    <row r="4" spans="1:19" ht="12.75" customHeight="1" x14ac:dyDescent="0.2">
      <c r="A4" s="587" t="s">
        <v>33</v>
      </c>
      <c r="B4" s="587" t="s">
        <v>99</v>
      </c>
      <c r="C4" s="587" t="s">
        <v>190</v>
      </c>
      <c r="D4" s="591" t="s">
        <v>69</v>
      </c>
      <c r="E4" s="606" t="s">
        <v>191</v>
      </c>
      <c r="F4" s="606"/>
      <c r="G4" s="606"/>
      <c r="H4" s="606"/>
      <c r="I4" s="608"/>
      <c r="J4" s="608"/>
      <c r="K4" s="608"/>
      <c r="L4" s="60"/>
    </row>
    <row r="5" spans="1:19" ht="24" customHeight="1" x14ac:dyDescent="0.2">
      <c r="A5" s="588"/>
      <c r="B5" s="588"/>
      <c r="C5" s="588"/>
      <c r="D5" s="592"/>
      <c r="E5" s="612" t="s">
        <v>192</v>
      </c>
      <c r="F5" s="612"/>
      <c r="G5" s="613" t="s">
        <v>193</v>
      </c>
      <c r="H5" s="613"/>
      <c r="I5" s="613" t="s">
        <v>194</v>
      </c>
      <c r="J5" s="613"/>
      <c r="K5" s="613" t="s">
        <v>195</v>
      </c>
      <c r="L5" s="613"/>
    </row>
    <row r="6" spans="1:19" ht="14.25" customHeight="1" x14ac:dyDescent="0.2">
      <c r="A6" s="589"/>
      <c r="B6" s="589"/>
      <c r="C6" s="589"/>
      <c r="D6" s="611"/>
      <c r="E6" s="398" t="s">
        <v>196</v>
      </c>
      <c r="F6" s="399" t="s">
        <v>197</v>
      </c>
      <c r="G6" s="398" t="s">
        <v>196</v>
      </c>
      <c r="H6" s="399" t="s">
        <v>197</v>
      </c>
      <c r="I6" s="398" t="s">
        <v>196</v>
      </c>
      <c r="J6" s="399" t="s">
        <v>197</v>
      </c>
      <c r="K6" s="398" t="s">
        <v>196</v>
      </c>
      <c r="L6" s="399" t="s">
        <v>197</v>
      </c>
    </row>
    <row r="7" spans="1:19" ht="26.25" customHeight="1" x14ac:dyDescent="0.2">
      <c r="A7" s="400" t="s">
        <v>64</v>
      </c>
      <c r="B7" s="69" t="s">
        <v>198</v>
      </c>
      <c r="C7" s="401"/>
      <c r="D7" s="402">
        <v>5149</v>
      </c>
      <c r="E7" s="403">
        <v>2653</v>
      </c>
      <c r="F7" s="422">
        <v>0.51524567877257721</v>
      </c>
      <c r="G7" s="403">
        <v>2415</v>
      </c>
      <c r="H7" s="422">
        <v>0.46902311128374441</v>
      </c>
      <c r="I7" s="403">
        <v>66</v>
      </c>
      <c r="J7" s="422">
        <v>1.2818022917071277E-2</v>
      </c>
      <c r="K7" s="403">
        <v>15</v>
      </c>
      <c r="L7" s="423">
        <v>2.9131870266071083E-3</v>
      </c>
      <c r="M7" s="421"/>
    </row>
    <row r="8" spans="1:19" s="56" customFormat="1" ht="12.75" customHeight="1" x14ac:dyDescent="0.2">
      <c r="B8" s="69">
        <v>2014</v>
      </c>
      <c r="C8" s="69"/>
      <c r="D8" s="402">
        <v>2391</v>
      </c>
      <c r="E8" s="403">
        <v>1394</v>
      </c>
      <c r="F8" s="422">
        <v>0.58301965704726055</v>
      </c>
      <c r="G8" s="403">
        <v>879</v>
      </c>
      <c r="H8" s="422">
        <v>0.36762860727728985</v>
      </c>
      <c r="I8" s="403">
        <v>118</v>
      </c>
      <c r="J8" s="422">
        <v>4.93517356754496E-2</v>
      </c>
      <c r="K8" s="403">
        <v>0</v>
      </c>
      <c r="L8" s="404" t="s">
        <v>107</v>
      </c>
      <c r="M8" s="421"/>
      <c r="N8" s="119"/>
      <c r="O8" s="119"/>
      <c r="P8" s="119"/>
      <c r="Q8" s="119"/>
      <c r="R8" s="119"/>
      <c r="S8" s="119"/>
    </row>
    <row r="9" spans="1:19" s="56" customFormat="1" ht="12.75" customHeight="1" x14ac:dyDescent="0.2">
      <c r="B9" s="69">
        <v>2015</v>
      </c>
      <c r="C9" s="69"/>
      <c r="D9" s="402">
        <v>1494</v>
      </c>
      <c r="E9" s="403">
        <v>807</v>
      </c>
      <c r="F9" s="422">
        <v>0.54016064257028118</v>
      </c>
      <c r="G9" s="403">
        <v>604</v>
      </c>
      <c r="H9" s="422">
        <v>0.4042838018741633</v>
      </c>
      <c r="I9" s="403">
        <v>83</v>
      </c>
      <c r="J9" s="422">
        <v>5.5555555555555552E-2</v>
      </c>
      <c r="K9" s="403">
        <v>0</v>
      </c>
      <c r="L9" s="404" t="s">
        <v>107</v>
      </c>
      <c r="M9" s="421"/>
      <c r="N9" s="119"/>
      <c r="O9" s="119"/>
      <c r="P9" s="119"/>
      <c r="Q9" s="119"/>
      <c r="R9" s="119"/>
      <c r="S9" s="119"/>
    </row>
    <row r="10" spans="1:19" s="56" customFormat="1" ht="12.75" customHeight="1" x14ac:dyDescent="0.2">
      <c r="B10" s="69">
        <v>2016</v>
      </c>
      <c r="C10" s="69"/>
      <c r="D10" s="402">
        <v>1607</v>
      </c>
      <c r="E10" s="403">
        <v>686</v>
      </c>
      <c r="F10" s="422">
        <v>0.42688238954573737</v>
      </c>
      <c r="G10" s="403">
        <v>836</v>
      </c>
      <c r="H10" s="422">
        <v>0.52022401991288114</v>
      </c>
      <c r="I10" s="403">
        <v>85</v>
      </c>
      <c r="J10" s="422">
        <v>5.2893590541381458E-2</v>
      </c>
      <c r="K10" s="403">
        <v>0</v>
      </c>
      <c r="L10" s="404" t="s">
        <v>107</v>
      </c>
      <c r="M10" s="421"/>
      <c r="N10" s="119"/>
      <c r="O10" s="119"/>
      <c r="P10" s="119"/>
      <c r="Q10" s="119"/>
      <c r="R10" s="119"/>
      <c r="S10" s="119"/>
    </row>
    <row r="11" spans="1:19" ht="26.25" customHeight="1" x14ac:dyDescent="0.2">
      <c r="A11" s="58"/>
      <c r="B11" s="72">
        <v>2014</v>
      </c>
      <c r="C11" s="69" t="s">
        <v>7</v>
      </c>
      <c r="D11" s="402">
        <v>714</v>
      </c>
      <c r="E11" s="403">
        <v>416</v>
      </c>
      <c r="F11" s="422">
        <v>0.58263305322128855</v>
      </c>
      <c r="G11" s="403">
        <v>278</v>
      </c>
      <c r="H11" s="422">
        <v>0.38935574229691877</v>
      </c>
      <c r="I11" s="403">
        <v>20</v>
      </c>
      <c r="J11" s="422">
        <v>2.8011204481792718E-2</v>
      </c>
      <c r="K11" s="403">
        <v>0</v>
      </c>
      <c r="L11" s="404" t="s">
        <v>107</v>
      </c>
      <c r="M11" s="421"/>
      <c r="N11" s="156"/>
    </row>
    <row r="12" spans="1:19" ht="12.75" customHeight="1" x14ac:dyDescent="0.2">
      <c r="A12" s="58"/>
      <c r="B12" s="405"/>
      <c r="C12" s="69" t="s">
        <v>4</v>
      </c>
      <c r="D12" s="402">
        <v>600</v>
      </c>
      <c r="E12" s="403">
        <v>337</v>
      </c>
      <c r="F12" s="422">
        <v>0.56166666666666665</v>
      </c>
      <c r="G12" s="403">
        <v>238</v>
      </c>
      <c r="H12" s="422">
        <v>0.39666666666666667</v>
      </c>
      <c r="I12" s="403">
        <v>25</v>
      </c>
      <c r="J12" s="422">
        <v>4.1666666666666664E-2</v>
      </c>
      <c r="K12" s="403">
        <v>0</v>
      </c>
      <c r="L12" s="404" t="s">
        <v>107</v>
      </c>
      <c r="M12" s="421"/>
      <c r="N12" s="119"/>
    </row>
    <row r="13" spans="1:19" ht="12.75" customHeight="1" x14ac:dyDescent="0.2">
      <c r="A13" s="58"/>
      <c r="B13" s="405"/>
      <c r="C13" s="69" t="s">
        <v>5</v>
      </c>
      <c r="D13" s="402">
        <v>580</v>
      </c>
      <c r="E13" s="403">
        <v>328</v>
      </c>
      <c r="F13" s="422">
        <v>0.56551724137931036</v>
      </c>
      <c r="G13" s="403">
        <v>195</v>
      </c>
      <c r="H13" s="422">
        <v>0.33620689655172414</v>
      </c>
      <c r="I13" s="403">
        <v>57</v>
      </c>
      <c r="J13" s="422">
        <v>9.8275862068965519E-2</v>
      </c>
      <c r="K13" s="403">
        <v>0</v>
      </c>
      <c r="L13" s="404" t="s">
        <v>107</v>
      </c>
      <c r="M13" s="421"/>
      <c r="N13" s="119"/>
    </row>
    <row r="14" spans="1:19" ht="12.75" customHeight="1" x14ac:dyDescent="0.2">
      <c r="A14" s="392"/>
      <c r="B14" s="405"/>
      <c r="C14" s="69" t="s">
        <v>6</v>
      </c>
      <c r="D14" s="402">
        <v>497</v>
      </c>
      <c r="E14" s="403">
        <v>313</v>
      </c>
      <c r="F14" s="422">
        <v>0.62977867203219318</v>
      </c>
      <c r="G14" s="403">
        <v>168</v>
      </c>
      <c r="H14" s="422">
        <v>0.3380281690140845</v>
      </c>
      <c r="I14" s="403">
        <v>16</v>
      </c>
      <c r="J14" s="422">
        <v>3.2193158953722337E-2</v>
      </c>
      <c r="K14" s="403">
        <v>0</v>
      </c>
      <c r="L14" s="404" t="s">
        <v>107</v>
      </c>
      <c r="M14" s="421"/>
      <c r="N14" s="119"/>
    </row>
    <row r="15" spans="1:19" s="56" customFormat="1" ht="26.25" customHeight="1" x14ac:dyDescent="0.2">
      <c r="A15" s="75"/>
      <c r="B15" s="405">
        <v>2015</v>
      </c>
      <c r="C15" s="69" t="s">
        <v>7</v>
      </c>
      <c r="D15" s="402">
        <v>570</v>
      </c>
      <c r="E15" s="403">
        <v>288</v>
      </c>
      <c r="F15" s="422">
        <v>0.50526315789473686</v>
      </c>
      <c r="G15" s="403">
        <v>247</v>
      </c>
      <c r="H15" s="422">
        <v>0.43333333333333335</v>
      </c>
      <c r="I15" s="403">
        <v>35</v>
      </c>
      <c r="J15" s="422">
        <v>6.1403508771929821E-2</v>
      </c>
      <c r="K15" s="403">
        <v>0</v>
      </c>
      <c r="L15" s="404" t="s">
        <v>107</v>
      </c>
      <c r="M15" s="421"/>
      <c r="N15" s="384"/>
      <c r="O15" s="75"/>
      <c r="P15" s="75"/>
    </row>
    <row r="16" spans="1:19" ht="12.75" customHeight="1" x14ac:dyDescent="0.2">
      <c r="A16" s="392"/>
      <c r="B16" s="405"/>
      <c r="C16" s="58" t="s">
        <v>4</v>
      </c>
      <c r="D16" s="402">
        <v>417</v>
      </c>
      <c r="E16" s="403">
        <v>248</v>
      </c>
      <c r="F16" s="422">
        <v>0.59472422062350117</v>
      </c>
      <c r="G16" s="403">
        <v>148</v>
      </c>
      <c r="H16" s="422">
        <v>0.35491606714628299</v>
      </c>
      <c r="I16" s="403">
        <v>21</v>
      </c>
      <c r="J16" s="422">
        <v>5.0359712230215826E-2</v>
      </c>
      <c r="K16" s="403">
        <v>0</v>
      </c>
      <c r="L16" s="404" t="s">
        <v>107</v>
      </c>
      <c r="M16" s="421"/>
      <c r="N16" s="65"/>
      <c r="O16" s="65"/>
      <c r="P16" s="65"/>
    </row>
    <row r="17" spans="1:16" ht="12.75" customHeight="1" x14ac:dyDescent="0.2">
      <c r="A17" s="392"/>
      <c r="B17" s="405"/>
      <c r="C17" s="58" t="s">
        <v>5</v>
      </c>
      <c r="D17" s="402">
        <v>266</v>
      </c>
      <c r="E17" s="403">
        <v>143</v>
      </c>
      <c r="F17" s="422">
        <v>0.53759398496240607</v>
      </c>
      <c r="G17" s="403">
        <v>112</v>
      </c>
      <c r="H17" s="422">
        <v>0.42105263157894735</v>
      </c>
      <c r="I17" s="403">
        <v>11</v>
      </c>
      <c r="J17" s="422">
        <v>4.1353383458646614E-2</v>
      </c>
      <c r="K17" s="403">
        <v>0</v>
      </c>
      <c r="L17" s="404" t="s">
        <v>107</v>
      </c>
      <c r="M17" s="421"/>
      <c r="N17" s="385"/>
      <c r="O17" s="390"/>
      <c r="P17" s="385"/>
    </row>
    <row r="18" spans="1:16" s="58" customFormat="1" ht="12.75" customHeight="1" x14ac:dyDescent="0.2">
      <c r="A18" s="392"/>
      <c r="B18" s="405"/>
      <c r="C18" s="58" t="s">
        <v>6</v>
      </c>
      <c r="D18" s="402">
        <v>241</v>
      </c>
      <c r="E18" s="403">
        <v>128</v>
      </c>
      <c r="F18" s="422">
        <v>0.53112033195020747</v>
      </c>
      <c r="G18" s="403">
        <v>97</v>
      </c>
      <c r="H18" s="422">
        <v>0.40248962655601661</v>
      </c>
      <c r="I18" s="403">
        <v>16</v>
      </c>
      <c r="J18" s="422">
        <v>6.6390041493775934E-2</v>
      </c>
      <c r="K18" s="403">
        <v>0</v>
      </c>
      <c r="L18" s="404" t="s">
        <v>107</v>
      </c>
      <c r="M18" s="421"/>
      <c r="N18" s="385"/>
      <c r="O18" s="385"/>
      <c r="P18" s="385"/>
    </row>
    <row r="19" spans="1:16" ht="26.25" customHeight="1" x14ac:dyDescent="0.2">
      <c r="A19" s="386"/>
      <c r="B19" s="405">
        <v>2016</v>
      </c>
      <c r="C19" s="69" t="s">
        <v>7</v>
      </c>
      <c r="D19" s="402">
        <v>218</v>
      </c>
      <c r="E19" s="403">
        <v>114</v>
      </c>
      <c r="F19" s="422">
        <v>0.52293577981651373</v>
      </c>
      <c r="G19" s="403">
        <v>90</v>
      </c>
      <c r="H19" s="422">
        <v>0.41284403669724773</v>
      </c>
      <c r="I19" s="403">
        <v>14</v>
      </c>
      <c r="J19" s="422">
        <v>6.4220183486238536E-2</v>
      </c>
      <c r="K19" s="403">
        <v>0</v>
      </c>
      <c r="L19" s="404" t="s">
        <v>107</v>
      </c>
      <c r="M19" s="421"/>
      <c r="N19" s="384"/>
      <c r="O19" s="386"/>
      <c r="P19" s="58"/>
    </row>
    <row r="20" spans="1:16" ht="12.75" customHeight="1" x14ac:dyDescent="0.2">
      <c r="A20" s="392"/>
      <c r="B20" s="405"/>
      <c r="C20" s="69" t="s">
        <v>4</v>
      </c>
      <c r="D20" s="402">
        <v>301</v>
      </c>
      <c r="E20" s="403">
        <v>118</v>
      </c>
      <c r="F20" s="422">
        <v>0.39202657807308972</v>
      </c>
      <c r="G20" s="403">
        <v>177</v>
      </c>
      <c r="H20" s="422">
        <v>0.58803986710963452</v>
      </c>
      <c r="I20" s="403">
        <v>6</v>
      </c>
      <c r="J20" s="422">
        <v>1.9933554817275746E-2</v>
      </c>
      <c r="K20" s="403">
        <v>0</v>
      </c>
      <c r="L20" s="404" t="s">
        <v>107</v>
      </c>
      <c r="M20" s="421"/>
      <c r="N20" s="384"/>
      <c r="O20" s="386"/>
      <c r="P20" s="58"/>
    </row>
    <row r="21" spans="1:16" ht="12.75" customHeight="1" x14ac:dyDescent="0.2">
      <c r="A21" s="392"/>
      <c r="B21" s="405"/>
      <c r="C21" s="69" t="s">
        <v>5</v>
      </c>
      <c r="D21" s="402">
        <v>437</v>
      </c>
      <c r="E21" s="403">
        <v>152</v>
      </c>
      <c r="F21" s="422">
        <v>0.34782608695652173</v>
      </c>
      <c r="G21" s="403">
        <v>257</v>
      </c>
      <c r="H21" s="422">
        <v>0.58810068649885583</v>
      </c>
      <c r="I21" s="403">
        <v>28</v>
      </c>
      <c r="J21" s="422">
        <v>6.4073226544622428E-2</v>
      </c>
      <c r="K21" s="403">
        <v>0</v>
      </c>
      <c r="L21" s="404" t="s">
        <v>107</v>
      </c>
      <c r="M21" s="421"/>
      <c r="N21" s="384"/>
      <c r="O21" s="386"/>
      <c r="P21" s="58"/>
    </row>
    <row r="22" spans="1:16" ht="12.75" customHeight="1" x14ac:dyDescent="0.2">
      <c r="A22" s="392"/>
      <c r="B22" s="405"/>
      <c r="C22" s="69" t="s">
        <v>6</v>
      </c>
      <c r="D22" s="402">
        <v>651</v>
      </c>
      <c r="E22" s="436">
        <v>302</v>
      </c>
      <c r="F22" s="422">
        <v>0.46390168970814133</v>
      </c>
      <c r="G22" s="403">
        <v>312</v>
      </c>
      <c r="H22" s="422">
        <v>0.47926267281105989</v>
      </c>
      <c r="I22" s="403">
        <v>37</v>
      </c>
      <c r="J22" s="422">
        <v>5.683563748079877E-2</v>
      </c>
      <c r="K22" s="403">
        <v>0</v>
      </c>
      <c r="L22" s="404" t="s">
        <v>107</v>
      </c>
      <c r="M22" s="421"/>
      <c r="N22" s="384"/>
      <c r="O22" s="392"/>
      <c r="P22" s="58"/>
    </row>
    <row r="23" spans="1:16" ht="26.25" customHeight="1" x14ac:dyDescent="0.2">
      <c r="A23" s="392"/>
      <c r="B23" s="405">
        <v>2017</v>
      </c>
      <c r="C23" s="52" t="s">
        <v>7</v>
      </c>
      <c r="D23" s="56">
        <v>372</v>
      </c>
      <c r="E23" s="52">
        <v>155</v>
      </c>
      <c r="F23" s="422">
        <v>0.41666666666666669</v>
      </c>
      <c r="G23" s="52">
        <v>195</v>
      </c>
      <c r="H23" s="422">
        <v>0.52419354838709675</v>
      </c>
      <c r="I23" s="52">
        <v>22</v>
      </c>
      <c r="J23" s="422">
        <v>5.9139784946236562E-2</v>
      </c>
      <c r="K23" s="403" t="s">
        <v>107</v>
      </c>
      <c r="L23" s="406" t="s">
        <v>107</v>
      </c>
      <c r="M23" s="421"/>
      <c r="N23" s="384"/>
      <c r="O23" s="386"/>
      <c r="P23" s="58"/>
    </row>
    <row r="24" spans="1:16" s="56" customFormat="1" ht="26.25" customHeight="1" x14ac:dyDescent="0.2">
      <c r="A24" s="407" t="s">
        <v>199</v>
      </c>
      <c r="B24" s="408">
        <v>2014</v>
      </c>
      <c r="C24" s="408"/>
      <c r="D24" s="409">
        <v>1814</v>
      </c>
      <c r="E24" s="410">
        <v>1287</v>
      </c>
      <c r="F24" s="424">
        <v>0.70948180815876516</v>
      </c>
      <c r="G24" s="410">
        <v>440</v>
      </c>
      <c r="H24" s="424">
        <v>0.24255788313120177</v>
      </c>
      <c r="I24" s="410">
        <v>87</v>
      </c>
      <c r="J24" s="424">
        <v>4.7960308710033074E-2</v>
      </c>
      <c r="K24" s="410">
        <v>0</v>
      </c>
      <c r="L24" s="404" t="s">
        <v>107</v>
      </c>
      <c r="M24" s="383"/>
      <c r="N24" s="384"/>
      <c r="O24" s="385"/>
      <c r="P24" s="384"/>
    </row>
    <row r="25" spans="1:16" s="56" customFormat="1" ht="12.75" customHeight="1" x14ac:dyDescent="0.2">
      <c r="A25" s="75"/>
      <c r="B25" s="69">
        <v>2015</v>
      </c>
      <c r="C25" s="69"/>
      <c r="D25" s="402">
        <v>1010</v>
      </c>
      <c r="E25" s="403">
        <v>697</v>
      </c>
      <c r="F25" s="422">
        <v>0.69009900990099005</v>
      </c>
      <c r="G25" s="403">
        <v>264</v>
      </c>
      <c r="H25" s="422">
        <v>0.2613861386138614</v>
      </c>
      <c r="I25" s="403">
        <v>49</v>
      </c>
      <c r="J25" s="422">
        <v>4.8514851485148516E-2</v>
      </c>
      <c r="K25" s="403">
        <v>0</v>
      </c>
      <c r="L25" s="404" t="s">
        <v>107</v>
      </c>
      <c r="M25" s="383"/>
      <c r="N25" s="384"/>
      <c r="O25" s="385"/>
      <c r="P25" s="384"/>
    </row>
    <row r="26" spans="1:16" s="56" customFormat="1" ht="12.75" customHeight="1" x14ac:dyDescent="0.2">
      <c r="A26" s="75"/>
      <c r="B26" s="69">
        <v>2016</v>
      </c>
      <c r="C26" s="69"/>
      <c r="D26" s="402">
        <v>1062</v>
      </c>
      <c r="E26" s="403">
        <v>589</v>
      </c>
      <c r="F26" s="422">
        <v>0.55461393596986819</v>
      </c>
      <c r="G26" s="403">
        <v>433</v>
      </c>
      <c r="H26" s="422">
        <v>0.40772128060263652</v>
      </c>
      <c r="I26" s="403">
        <v>40</v>
      </c>
      <c r="J26" s="422">
        <v>3.7664783427495289E-2</v>
      </c>
      <c r="K26" s="403">
        <v>0</v>
      </c>
      <c r="L26" s="404" t="s">
        <v>107</v>
      </c>
      <c r="M26" s="383"/>
      <c r="N26" s="384"/>
      <c r="O26" s="385"/>
      <c r="P26" s="384"/>
    </row>
    <row r="27" spans="1:16" ht="26.25" customHeight="1" x14ac:dyDescent="0.2">
      <c r="A27" s="58"/>
      <c r="B27" s="72">
        <v>2014</v>
      </c>
      <c r="C27" s="69" t="s">
        <v>7</v>
      </c>
      <c r="D27" s="402">
        <v>541</v>
      </c>
      <c r="E27" s="394">
        <v>376</v>
      </c>
      <c r="F27" s="422">
        <v>0.69500924214417747</v>
      </c>
      <c r="G27" s="394">
        <v>149</v>
      </c>
      <c r="H27" s="422">
        <v>0.2754158964879852</v>
      </c>
      <c r="I27" s="394">
        <v>16</v>
      </c>
      <c r="J27" s="422">
        <v>2.9574861367837338E-2</v>
      </c>
      <c r="K27" s="394">
        <v>0</v>
      </c>
      <c r="L27" s="404" t="s">
        <v>107</v>
      </c>
      <c r="M27" s="383"/>
      <c r="N27" s="384"/>
      <c r="O27" s="182"/>
      <c r="P27" s="58"/>
    </row>
    <row r="28" spans="1:16" ht="12.75" customHeight="1" x14ac:dyDescent="0.2">
      <c r="A28" s="58"/>
      <c r="B28" s="405"/>
      <c r="C28" s="69" t="s">
        <v>4</v>
      </c>
      <c r="D28" s="402">
        <v>443</v>
      </c>
      <c r="E28" s="394">
        <v>307</v>
      </c>
      <c r="F28" s="422">
        <v>0.69300225733634313</v>
      </c>
      <c r="G28" s="394">
        <v>114</v>
      </c>
      <c r="H28" s="422">
        <v>0.25733634311512416</v>
      </c>
      <c r="I28" s="394">
        <v>22</v>
      </c>
      <c r="J28" s="422">
        <v>4.9661399548532728E-2</v>
      </c>
      <c r="K28" s="394">
        <v>0</v>
      </c>
      <c r="L28" s="404" t="s">
        <v>107</v>
      </c>
      <c r="M28" s="383"/>
      <c r="N28" s="384"/>
      <c r="O28" s="391"/>
      <c r="P28" s="58"/>
    </row>
    <row r="29" spans="1:16" ht="12.75" customHeight="1" x14ac:dyDescent="0.2">
      <c r="A29" s="58"/>
      <c r="B29" s="405"/>
      <c r="C29" s="69" t="s">
        <v>5</v>
      </c>
      <c r="D29" s="402">
        <v>441</v>
      </c>
      <c r="E29" s="394">
        <v>311</v>
      </c>
      <c r="F29" s="422">
        <v>0.70521541950113376</v>
      </c>
      <c r="G29" s="394">
        <v>93</v>
      </c>
      <c r="H29" s="422">
        <v>0.21088435374149661</v>
      </c>
      <c r="I29" s="394">
        <v>37</v>
      </c>
      <c r="J29" s="422">
        <v>8.390022675736962E-2</v>
      </c>
      <c r="K29" s="394">
        <v>0</v>
      </c>
      <c r="L29" s="404" t="s">
        <v>107</v>
      </c>
      <c r="M29" s="383"/>
      <c r="N29" s="384"/>
      <c r="O29" s="58"/>
      <c r="P29" s="58"/>
    </row>
    <row r="30" spans="1:16" ht="12.75" customHeight="1" x14ac:dyDescent="0.2">
      <c r="A30" s="58"/>
      <c r="B30" s="405"/>
      <c r="C30" s="69" t="s">
        <v>6</v>
      </c>
      <c r="D30" s="402">
        <v>389</v>
      </c>
      <c r="E30" s="394">
        <v>293</v>
      </c>
      <c r="F30" s="422">
        <v>0.7532133676092545</v>
      </c>
      <c r="G30" s="394">
        <v>84</v>
      </c>
      <c r="H30" s="422">
        <v>0.21593830334190231</v>
      </c>
      <c r="I30" s="394">
        <v>12</v>
      </c>
      <c r="J30" s="422">
        <v>3.0848329048843187E-2</v>
      </c>
      <c r="K30" s="394">
        <v>0</v>
      </c>
      <c r="L30" s="404" t="s">
        <v>107</v>
      </c>
      <c r="M30" s="383"/>
      <c r="N30" s="387"/>
      <c r="O30" s="392"/>
      <c r="P30" s="58"/>
    </row>
    <row r="31" spans="1:16" s="56" customFormat="1" ht="26.25" customHeight="1" x14ac:dyDescent="0.2">
      <c r="A31" s="75"/>
      <c r="B31" s="405">
        <v>2015</v>
      </c>
      <c r="C31" s="69" t="s">
        <v>7</v>
      </c>
      <c r="D31" s="402">
        <v>376</v>
      </c>
      <c r="E31" s="394">
        <v>251</v>
      </c>
      <c r="F31" s="422">
        <v>0.66755319148936165</v>
      </c>
      <c r="G31" s="394">
        <v>108</v>
      </c>
      <c r="H31" s="422">
        <v>0.28723404255319152</v>
      </c>
      <c r="I31" s="394">
        <v>17</v>
      </c>
      <c r="J31" s="422">
        <v>4.5212765957446811E-2</v>
      </c>
      <c r="K31" s="394">
        <v>0</v>
      </c>
      <c r="L31" s="404" t="s">
        <v>107</v>
      </c>
      <c r="M31" s="383"/>
      <c r="N31" s="384"/>
      <c r="O31" s="388"/>
      <c r="P31" s="75"/>
    </row>
    <row r="32" spans="1:16" ht="12.75" customHeight="1" x14ac:dyDescent="0.2">
      <c r="A32" s="58"/>
      <c r="B32" s="405"/>
      <c r="C32" s="58" t="s">
        <v>4</v>
      </c>
      <c r="D32" s="402">
        <v>303</v>
      </c>
      <c r="E32" s="394">
        <v>231</v>
      </c>
      <c r="F32" s="422">
        <v>0.76237623762376239</v>
      </c>
      <c r="G32" s="394">
        <v>59</v>
      </c>
      <c r="H32" s="422">
        <v>0.19471947194719472</v>
      </c>
      <c r="I32" s="394">
        <v>13</v>
      </c>
      <c r="J32" s="422">
        <v>4.2904290429042903E-2</v>
      </c>
      <c r="K32" s="394">
        <v>0</v>
      </c>
      <c r="L32" s="404" t="s">
        <v>107</v>
      </c>
      <c r="M32" s="383"/>
      <c r="N32" s="384"/>
      <c r="O32" s="392"/>
      <c r="P32" s="386"/>
    </row>
    <row r="33" spans="1:16" s="58" customFormat="1" ht="12.75" customHeight="1" x14ac:dyDescent="0.2">
      <c r="B33" s="405"/>
      <c r="C33" s="58" t="s">
        <v>5</v>
      </c>
      <c r="D33" s="402">
        <v>172</v>
      </c>
      <c r="E33" s="394">
        <v>126</v>
      </c>
      <c r="F33" s="422">
        <v>0.73255813953488369</v>
      </c>
      <c r="G33" s="394">
        <v>40</v>
      </c>
      <c r="H33" s="422">
        <v>0.23255813953488372</v>
      </c>
      <c r="I33" s="394">
        <v>6</v>
      </c>
      <c r="J33" s="422">
        <v>3.4883720930232558E-2</v>
      </c>
      <c r="K33" s="394">
        <v>0</v>
      </c>
      <c r="L33" s="404" t="s">
        <v>107</v>
      </c>
      <c r="M33" s="389"/>
      <c r="N33" s="384"/>
    </row>
    <row r="34" spans="1:16" ht="12.75" customHeight="1" x14ac:dyDescent="0.2">
      <c r="A34" s="58"/>
      <c r="B34" s="405"/>
      <c r="C34" s="58" t="s">
        <v>6</v>
      </c>
      <c r="D34" s="402">
        <v>159</v>
      </c>
      <c r="E34" s="394">
        <v>89</v>
      </c>
      <c r="F34" s="422">
        <v>0.55974842767295596</v>
      </c>
      <c r="G34" s="394">
        <v>57</v>
      </c>
      <c r="H34" s="422">
        <v>0.35849056603773582</v>
      </c>
      <c r="I34" s="394">
        <v>13</v>
      </c>
      <c r="J34" s="422">
        <v>8.1761006289308172E-2</v>
      </c>
      <c r="K34" s="394">
        <v>0</v>
      </c>
      <c r="L34" s="404" t="s">
        <v>107</v>
      </c>
      <c r="M34" s="383"/>
      <c r="N34" s="384"/>
      <c r="O34" s="58"/>
      <c r="P34" s="58"/>
    </row>
    <row r="35" spans="1:16" ht="26.25" customHeight="1" x14ac:dyDescent="0.2">
      <c r="A35" s="58"/>
      <c r="B35" s="405">
        <v>2016</v>
      </c>
      <c r="C35" s="69" t="s">
        <v>7</v>
      </c>
      <c r="D35" s="402">
        <v>111</v>
      </c>
      <c r="E35" s="411">
        <v>85</v>
      </c>
      <c r="F35" s="422">
        <v>0.76576576576576572</v>
      </c>
      <c r="G35" s="411">
        <v>25</v>
      </c>
      <c r="H35" s="422">
        <v>0.22522522522522523</v>
      </c>
      <c r="I35" s="411">
        <v>1</v>
      </c>
      <c r="J35" s="422">
        <v>9.0090090090090089E-3</v>
      </c>
      <c r="K35" s="411">
        <v>0</v>
      </c>
      <c r="L35" s="404" t="s">
        <v>107</v>
      </c>
      <c r="M35" s="383"/>
      <c r="N35" s="388"/>
      <c r="O35" s="58"/>
      <c r="P35" s="58"/>
    </row>
    <row r="36" spans="1:16" ht="12.75" customHeight="1" x14ac:dyDescent="0.2">
      <c r="A36" s="392"/>
      <c r="B36" s="405"/>
      <c r="C36" s="69" t="s">
        <v>4</v>
      </c>
      <c r="D36" s="402">
        <v>175</v>
      </c>
      <c r="E36" s="403">
        <v>103</v>
      </c>
      <c r="F36" s="422">
        <v>0.58857142857142852</v>
      </c>
      <c r="G36" s="403">
        <v>72</v>
      </c>
      <c r="H36" s="422">
        <v>0.41142857142857142</v>
      </c>
      <c r="I36" s="403">
        <v>0</v>
      </c>
      <c r="J36" s="422">
        <v>0</v>
      </c>
      <c r="K36" s="411">
        <v>0</v>
      </c>
      <c r="L36" s="404" t="s">
        <v>107</v>
      </c>
      <c r="M36" s="383"/>
      <c r="N36" s="384"/>
      <c r="O36" s="386"/>
      <c r="P36" s="58"/>
    </row>
    <row r="37" spans="1:16" ht="12.75" customHeight="1" x14ac:dyDescent="0.2">
      <c r="A37" s="392"/>
      <c r="B37" s="405"/>
      <c r="C37" s="69" t="s">
        <v>5</v>
      </c>
      <c r="D37" s="402">
        <v>263</v>
      </c>
      <c r="E37" s="403">
        <v>127</v>
      </c>
      <c r="F37" s="422">
        <v>0.4828897338403042</v>
      </c>
      <c r="G37" s="403">
        <v>127</v>
      </c>
      <c r="H37" s="422">
        <v>0.4828897338403042</v>
      </c>
      <c r="I37" s="403">
        <v>9</v>
      </c>
      <c r="J37" s="422">
        <v>3.4220532319391636E-2</v>
      </c>
      <c r="K37" s="411">
        <v>0</v>
      </c>
      <c r="L37" s="404" t="s">
        <v>107</v>
      </c>
      <c r="M37" s="383"/>
      <c r="N37" s="384"/>
      <c r="O37" s="386"/>
      <c r="P37" s="58"/>
    </row>
    <row r="38" spans="1:16" ht="12.75" customHeight="1" x14ac:dyDescent="0.2">
      <c r="A38" s="392"/>
      <c r="B38" s="405"/>
      <c r="C38" s="69" t="s">
        <v>6</v>
      </c>
      <c r="D38" s="402">
        <v>513</v>
      </c>
      <c r="E38" s="403">
        <v>274</v>
      </c>
      <c r="F38" s="422">
        <v>0.53411306042884987</v>
      </c>
      <c r="G38" s="403">
        <v>209</v>
      </c>
      <c r="H38" s="422">
        <v>0.40740740740740738</v>
      </c>
      <c r="I38" s="403">
        <v>30</v>
      </c>
      <c r="J38" s="422">
        <v>5.8479532163742687E-2</v>
      </c>
      <c r="K38" s="411">
        <v>0</v>
      </c>
      <c r="L38" s="404" t="s">
        <v>107</v>
      </c>
      <c r="M38" s="383"/>
      <c r="N38" s="384"/>
      <c r="O38" s="386"/>
      <c r="P38" s="58"/>
    </row>
    <row r="39" spans="1:16" ht="26.25" customHeight="1" x14ac:dyDescent="0.2">
      <c r="A39" s="392"/>
      <c r="B39" s="405">
        <v>2017</v>
      </c>
      <c r="C39" s="52" t="s">
        <v>7</v>
      </c>
      <c r="D39" s="56">
        <v>213</v>
      </c>
      <c r="E39" s="52">
        <v>125</v>
      </c>
      <c r="F39" s="422">
        <v>0.58685446009389675</v>
      </c>
      <c r="G39" s="52">
        <v>71</v>
      </c>
      <c r="H39" s="422">
        <v>0.33333333333333331</v>
      </c>
      <c r="I39" s="52">
        <v>17</v>
      </c>
      <c r="J39" s="422">
        <v>7.9812206572769953E-2</v>
      </c>
      <c r="K39" s="411">
        <v>0</v>
      </c>
      <c r="L39" s="406" t="s">
        <v>107</v>
      </c>
      <c r="M39" s="383"/>
      <c r="N39" s="384"/>
      <c r="O39" s="386"/>
      <c r="P39" s="58"/>
    </row>
    <row r="40" spans="1:16" s="56" customFormat="1" ht="26.25" customHeight="1" x14ac:dyDescent="0.2">
      <c r="A40" s="407" t="s">
        <v>200</v>
      </c>
      <c r="B40" s="412">
        <v>2014</v>
      </c>
      <c r="C40" s="412"/>
      <c r="D40" s="409">
        <v>564</v>
      </c>
      <c r="E40" s="410">
        <v>99</v>
      </c>
      <c r="F40" s="424">
        <v>0.17553191489361702</v>
      </c>
      <c r="G40" s="410">
        <v>437</v>
      </c>
      <c r="H40" s="424">
        <v>0.77482269503546097</v>
      </c>
      <c r="I40" s="410">
        <v>28</v>
      </c>
      <c r="J40" s="424">
        <v>4.9645390070921988E-2</v>
      </c>
      <c r="K40" s="410">
        <v>0</v>
      </c>
      <c r="L40" s="411">
        <v>0</v>
      </c>
      <c r="M40" s="383"/>
      <c r="N40" s="384"/>
      <c r="O40" s="75"/>
      <c r="P40" s="75"/>
    </row>
    <row r="41" spans="1:16" s="56" customFormat="1" ht="12.75" customHeight="1" x14ac:dyDescent="0.2">
      <c r="A41" s="249"/>
      <c r="B41" s="72">
        <v>2015</v>
      </c>
      <c r="C41" s="72"/>
      <c r="D41" s="402">
        <v>478</v>
      </c>
      <c r="E41" s="403">
        <v>109</v>
      </c>
      <c r="F41" s="422">
        <v>0.22803347280334729</v>
      </c>
      <c r="G41" s="403">
        <v>336</v>
      </c>
      <c r="H41" s="422">
        <v>0.70292887029288698</v>
      </c>
      <c r="I41" s="403">
        <v>33</v>
      </c>
      <c r="J41" s="422">
        <v>6.903765690376569E-2</v>
      </c>
      <c r="K41" s="403">
        <v>0</v>
      </c>
      <c r="L41" s="411">
        <v>0</v>
      </c>
      <c r="M41" s="383"/>
      <c r="N41" s="384"/>
      <c r="O41" s="75"/>
      <c r="P41" s="75"/>
    </row>
    <row r="42" spans="1:16" s="56" customFormat="1" ht="12.75" customHeight="1" x14ac:dyDescent="0.2">
      <c r="A42" s="249"/>
      <c r="B42" s="72">
        <v>2016</v>
      </c>
      <c r="C42" s="72"/>
      <c r="D42" s="402">
        <v>488</v>
      </c>
      <c r="E42" s="403">
        <v>96</v>
      </c>
      <c r="F42" s="422">
        <v>0.19672131147540983</v>
      </c>
      <c r="G42" s="403">
        <v>353</v>
      </c>
      <c r="H42" s="422">
        <v>0.72336065573770492</v>
      </c>
      <c r="I42" s="403">
        <v>39</v>
      </c>
      <c r="J42" s="422">
        <v>7.9918032786885251E-2</v>
      </c>
      <c r="K42" s="403">
        <v>0</v>
      </c>
      <c r="L42" s="411">
        <v>0</v>
      </c>
      <c r="M42" s="383"/>
      <c r="N42" s="384"/>
      <c r="O42" s="75"/>
      <c r="P42" s="75"/>
    </row>
    <row r="43" spans="1:16" ht="26.25" customHeight="1" x14ac:dyDescent="0.2">
      <c r="A43" s="413"/>
      <c r="B43" s="72">
        <v>2014</v>
      </c>
      <c r="C43" s="72" t="s">
        <v>7</v>
      </c>
      <c r="D43" s="402">
        <v>169</v>
      </c>
      <c r="E43" s="394">
        <v>37</v>
      </c>
      <c r="F43" s="422">
        <v>0.21893491124260356</v>
      </c>
      <c r="G43" s="394">
        <v>129</v>
      </c>
      <c r="H43" s="422">
        <v>0.76331360946745563</v>
      </c>
      <c r="I43" s="394">
        <v>3</v>
      </c>
      <c r="J43" s="422">
        <v>1.7751479289940829E-2</v>
      </c>
      <c r="K43" s="394">
        <v>0</v>
      </c>
      <c r="L43" s="411">
        <v>0</v>
      </c>
      <c r="M43" s="383"/>
      <c r="N43" s="385"/>
      <c r="O43" s="58"/>
      <c r="P43" s="58"/>
    </row>
    <row r="44" spans="1:16" ht="12.75" customHeight="1" x14ac:dyDescent="0.2">
      <c r="A44" s="413"/>
      <c r="B44" s="405"/>
      <c r="C44" s="72" t="s">
        <v>4</v>
      </c>
      <c r="D44" s="402">
        <v>153</v>
      </c>
      <c r="E44" s="394">
        <v>27</v>
      </c>
      <c r="F44" s="422">
        <v>0.17647058823529413</v>
      </c>
      <c r="G44" s="394">
        <v>124</v>
      </c>
      <c r="H44" s="422">
        <v>0.81045751633986929</v>
      </c>
      <c r="I44" s="394">
        <v>2</v>
      </c>
      <c r="J44" s="422">
        <v>1.3071895424836602E-2</v>
      </c>
      <c r="K44" s="394">
        <v>0</v>
      </c>
      <c r="L44" s="411">
        <v>0</v>
      </c>
      <c r="M44" s="383"/>
      <c r="N44" s="384"/>
      <c r="O44" s="182"/>
      <c r="P44" s="58"/>
    </row>
    <row r="45" spans="1:16" ht="12.75" customHeight="1" x14ac:dyDescent="0.2">
      <c r="A45" s="413"/>
      <c r="B45" s="405"/>
      <c r="C45" s="72" t="s">
        <v>5</v>
      </c>
      <c r="D45" s="402">
        <v>138</v>
      </c>
      <c r="E45" s="394">
        <v>16</v>
      </c>
      <c r="F45" s="422">
        <v>0.11594202898550725</v>
      </c>
      <c r="G45" s="394">
        <v>102</v>
      </c>
      <c r="H45" s="422">
        <v>0.73913043478260865</v>
      </c>
      <c r="I45" s="394">
        <v>20</v>
      </c>
      <c r="J45" s="422">
        <v>0.14492753623188406</v>
      </c>
      <c r="K45" s="394">
        <v>0</v>
      </c>
      <c r="L45" s="411">
        <v>0</v>
      </c>
      <c r="M45" s="383"/>
      <c r="N45" s="384"/>
      <c r="O45" s="58"/>
      <c r="P45" s="58"/>
    </row>
    <row r="46" spans="1:16" ht="12.75" customHeight="1" x14ac:dyDescent="0.2">
      <c r="A46" s="413"/>
      <c r="B46" s="405"/>
      <c r="C46" s="72" t="s">
        <v>6</v>
      </c>
      <c r="D46" s="402">
        <v>104</v>
      </c>
      <c r="E46" s="394">
        <v>19</v>
      </c>
      <c r="F46" s="422">
        <v>0.18269230769230768</v>
      </c>
      <c r="G46" s="394">
        <v>82</v>
      </c>
      <c r="H46" s="422">
        <v>0.78846153846153844</v>
      </c>
      <c r="I46" s="394">
        <v>3</v>
      </c>
      <c r="J46" s="422">
        <v>2.8846153846153848E-2</v>
      </c>
      <c r="K46" s="394">
        <v>0</v>
      </c>
      <c r="L46" s="411">
        <v>0</v>
      </c>
      <c r="M46" s="383"/>
      <c r="N46" s="384"/>
      <c r="O46" s="182"/>
      <c r="P46" s="58"/>
    </row>
    <row r="47" spans="1:16" s="56" customFormat="1" ht="26.25" customHeight="1" x14ac:dyDescent="0.2">
      <c r="A47" s="249"/>
      <c r="B47" s="405">
        <v>2015</v>
      </c>
      <c r="C47" s="72" t="s">
        <v>7</v>
      </c>
      <c r="D47" s="402">
        <v>192</v>
      </c>
      <c r="E47" s="394">
        <v>37</v>
      </c>
      <c r="F47" s="422">
        <v>0.19270833333333334</v>
      </c>
      <c r="G47" s="394">
        <v>137</v>
      </c>
      <c r="H47" s="422">
        <v>0.71354166666666663</v>
      </c>
      <c r="I47" s="394">
        <v>18</v>
      </c>
      <c r="J47" s="422">
        <v>9.375E-2</v>
      </c>
      <c r="K47" s="394">
        <v>0</v>
      </c>
      <c r="L47" s="411">
        <v>0</v>
      </c>
      <c r="M47" s="383"/>
      <c r="N47" s="119"/>
    </row>
    <row r="48" spans="1:16" ht="12.75" customHeight="1" x14ac:dyDescent="0.2">
      <c r="A48" s="413"/>
      <c r="B48" s="405"/>
      <c r="C48" s="58" t="s">
        <v>4</v>
      </c>
      <c r="D48" s="402">
        <v>113</v>
      </c>
      <c r="E48" s="394">
        <v>17</v>
      </c>
      <c r="F48" s="422">
        <v>0.15044247787610621</v>
      </c>
      <c r="G48" s="394">
        <v>89</v>
      </c>
      <c r="H48" s="422">
        <v>0.78761061946902655</v>
      </c>
      <c r="I48" s="394">
        <v>7</v>
      </c>
      <c r="J48" s="423">
        <v>6.1946902654867256E-2</v>
      </c>
      <c r="K48" s="394">
        <v>0</v>
      </c>
      <c r="L48" s="411">
        <v>0</v>
      </c>
      <c r="M48" s="383"/>
      <c r="N48" s="159"/>
      <c r="O48" s="159"/>
    </row>
    <row r="49" spans="1:15" s="58" customFormat="1" ht="12.75" customHeight="1" x14ac:dyDescent="0.2">
      <c r="B49" s="405"/>
      <c r="C49" s="58" t="s">
        <v>5</v>
      </c>
      <c r="D49" s="402">
        <v>93</v>
      </c>
      <c r="E49" s="394">
        <v>16</v>
      </c>
      <c r="F49" s="430">
        <v>0.17204301075268819</v>
      </c>
      <c r="G49" s="394">
        <v>72</v>
      </c>
      <c r="H49" s="430">
        <v>0.77419354838709675</v>
      </c>
      <c r="I49" s="394">
        <v>5</v>
      </c>
      <c r="J49" s="430">
        <v>5.3763440860215055E-2</v>
      </c>
      <c r="K49" s="394">
        <v>0</v>
      </c>
      <c r="L49" s="411">
        <v>0</v>
      </c>
      <c r="M49" s="389"/>
      <c r="N49" s="390"/>
      <c r="O49" s="390"/>
    </row>
    <row r="50" spans="1:15" ht="12.75" customHeight="1" x14ac:dyDescent="0.2">
      <c r="A50" s="58"/>
      <c r="B50" s="405"/>
      <c r="C50" s="58" t="s">
        <v>6</v>
      </c>
      <c r="D50" s="402">
        <v>80</v>
      </c>
      <c r="E50" s="394">
        <v>39</v>
      </c>
      <c r="F50" s="430">
        <v>0.48749999999999999</v>
      </c>
      <c r="G50" s="394">
        <v>38</v>
      </c>
      <c r="H50" s="430">
        <v>0.47499999999999998</v>
      </c>
      <c r="I50" s="394">
        <v>3</v>
      </c>
      <c r="J50" s="430">
        <v>3.7499999999999999E-2</v>
      </c>
      <c r="K50" s="394">
        <v>0</v>
      </c>
      <c r="L50" s="411">
        <v>0</v>
      </c>
      <c r="M50" s="383"/>
      <c r="N50" s="159"/>
      <c r="O50" s="159"/>
    </row>
    <row r="51" spans="1:15" ht="26.25" customHeight="1" x14ac:dyDescent="0.2">
      <c r="A51" s="413"/>
      <c r="B51" s="405">
        <v>2016</v>
      </c>
      <c r="C51" s="69" t="s">
        <v>7</v>
      </c>
      <c r="D51" s="402">
        <v>102</v>
      </c>
      <c r="E51" s="411">
        <v>28</v>
      </c>
      <c r="F51" s="422">
        <v>0.27450980392156865</v>
      </c>
      <c r="G51" s="411">
        <v>65</v>
      </c>
      <c r="H51" s="422">
        <v>0.63725490196078427</v>
      </c>
      <c r="I51" s="411">
        <v>9</v>
      </c>
      <c r="J51" s="422">
        <v>8.8235294117647065E-2</v>
      </c>
      <c r="K51" s="411">
        <v>0</v>
      </c>
      <c r="L51" s="411">
        <v>0</v>
      </c>
      <c r="M51" s="383"/>
      <c r="N51" s="119"/>
      <c r="O51" s="163"/>
    </row>
    <row r="52" spans="1:15" s="58" customFormat="1" ht="12.75" customHeight="1" x14ac:dyDescent="0.2">
      <c r="A52" s="392"/>
      <c r="B52" s="72"/>
      <c r="C52" s="69" t="s">
        <v>4</v>
      </c>
      <c r="D52" s="402">
        <v>102</v>
      </c>
      <c r="E52" s="403">
        <v>15</v>
      </c>
      <c r="F52" s="422">
        <v>0.14705882352941177</v>
      </c>
      <c r="G52" s="403">
        <v>82</v>
      </c>
      <c r="H52" s="422">
        <v>0.80392156862745101</v>
      </c>
      <c r="I52" s="403">
        <v>5</v>
      </c>
      <c r="J52" s="422">
        <v>4.9019607843137254E-2</v>
      </c>
      <c r="K52" s="403">
        <v>0</v>
      </c>
      <c r="L52" s="411">
        <v>0</v>
      </c>
      <c r="M52" s="389"/>
      <c r="N52" s="384"/>
      <c r="O52" s="386"/>
    </row>
    <row r="53" spans="1:15" s="58" customFormat="1" ht="12.75" customHeight="1" x14ac:dyDescent="0.2">
      <c r="A53" s="392"/>
      <c r="B53" s="72"/>
      <c r="C53" s="69" t="s">
        <v>5</v>
      </c>
      <c r="D53" s="402">
        <v>152</v>
      </c>
      <c r="E53" s="403">
        <v>25</v>
      </c>
      <c r="F53" s="422">
        <v>0.16447368421052633</v>
      </c>
      <c r="G53" s="403">
        <v>109</v>
      </c>
      <c r="H53" s="422">
        <v>0.71710526315789469</v>
      </c>
      <c r="I53" s="403">
        <v>18</v>
      </c>
      <c r="J53" s="422">
        <v>0.11842105263157894</v>
      </c>
      <c r="K53" s="403">
        <v>0</v>
      </c>
      <c r="L53" s="403">
        <v>0</v>
      </c>
      <c r="M53" s="389"/>
      <c r="N53" s="384"/>
      <c r="O53" s="386"/>
    </row>
    <row r="54" spans="1:15" s="58" customFormat="1" ht="12.75" customHeight="1" x14ac:dyDescent="0.2">
      <c r="A54" s="392"/>
      <c r="B54" s="72"/>
      <c r="C54" s="69" t="s">
        <v>6</v>
      </c>
      <c r="D54" s="402">
        <v>132</v>
      </c>
      <c r="E54" s="403">
        <v>28</v>
      </c>
      <c r="F54" s="422">
        <v>0.21212121212121213</v>
      </c>
      <c r="G54" s="403">
        <v>97</v>
      </c>
      <c r="H54" s="422">
        <v>0.73484848484848486</v>
      </c>
      <c r="I54" s="403">
        <v>7</v>
      </c>
      <c r="J54" s="422">
        <v>5.3030303030303032E-2</v>
      </c>
      <c r="K54" s="403">
        <v>0</v>
      </c>
      <c r="L54" s="403" t="s">
        <v>107</v>
      </c>
      <c r="M54" s="389"/>
      <c r="N54" s="384"/>
      <c r="O54" s="386"/>
    </row>
    <row r="55" spans="1:15" s="58" customFormat="1" ht="26.25" customHeight="1" x14ac:dyDescent="0.2">
      <c r="A55" s="392"/>
      <c r="B55" s="405">
        <v>2017</v>
      </c>
      <c r="C55" s="52" t="s">
        <v>7</v>
      </c>
      <c r="D55" s="75">
        <v>158</v>
      </c>
      <c r="E55" s="58">
        <v>30</v>
      </c>
      <c r="F55" s="422">
        <v>0.189873417721519</v>
      </c>
      <c r="G55" s="58">
        <v>124</v>
      </c>
      <c r="H55" s="422">
        <v>0.78481012658227844</v>
      </c>
      <c r="I55" s="58">
        <v>4</v>
      </c>
      <c r="J55" s="422">
        <v>2.5316455696202531E-2</v>
      </c>
      <c r="K55" s="403">
        <v>0</v>
      </c>
      <c r="L55" s="425">
        <v>0</v>
      </c>
      <c r="M55" s="389"/>
      <c r="N55" s="384"/>
      <c r="O55" s="386"/>
    </row>
    <row r="56" spans="1:15" s="56" customFormat="1" ht="26.25" customHeight="1" x14ac:dyDescent="0.2">
      <c r="A56" s="407" t="s">
        <v>201</v>
      </c>
      <c r="B56" s="412">
        <v>2014</v>
      </c>
      <c r="C56" s="412"/>
      <c r="D56" s="409">
        <v>13</v>
      </c>
      <c r="E56" s="410">
        <v>8</v>
      </c>
      <c r="F56" s="429">
        <v>0.61538461538461542</v>
      </c>
      <c r="G56" s="410">
        <v>2</v>
      </c>
      <c r="H56" s="429">
        <v>0.15384615384615385</v>
      </c>
      <c r="I56" s="410">
        <v>3</v>
      </c>
      <c r="J56" s="429">
        <v>0.23076923076923078</v>
      </c>
      <c r="K56" s="410">
        <v>0</v>
      </c>
      <c r="L56" s="411">
        <v>0</v>
      </c>
      <c r="M56" s="350"/>
      <c r="N56" s="119"/>
    </row>
    <row r="57" spans="1:15" s="56" customFormat="1" ht="12.75" customHeight="1" x14ac:dyDescent="0.2">
      <c r="A57" s="249"/>
      <c r="B57" s="72">
        <v>2015</v>
      </c>
      <c r="C57" s="72"/>
      <c r="D57" s="402">
        <v>6</v>
      </c>
      <c r="E57" s="403">
        <v>1</v>
      </c>
      <c r="F57" s="430">
        <v>0.16666666666666666</v>
      </c>
      <c r="G57" s="403">
        <v>4</v>
      </c>
      <c r="H57" s="430">
        <v>0.66666666666666663</v>
      </c>
      <c r="I57" s="403">
        <v>1</v>
      </c>
      <c r="J57" s="430">
        <v>0.16666666666666666</v>
      </c>
      <c r="K57" s="403">
        <v>0</v>
      </c>
      <c r="L57" s="411">
        <v>0</v>
      </c>
      <c r="M57" s="383"/>
      <c r="N57" s="119"/>
    </row>
    <row r="58" spans="1:15" s="56" customFormat="1" ht="12.75" customHeight="1" x14ac:dyDescent="0.2">
      <c r="A58" s="249"/>
      <c r="B58" s="72">
        <v>2016</v>
      </c>
      <c r="C58" s="72"/>
      <c r="D58" s="402">
        <v>57</v>
      </c>
      <c r="E58" s="403">
        <v>1</v>
      </c>
      <c r="F58" s="430">
        <v>1.7543859649122806E-2</v>
      </c>
      <c r="G58" s="403">
        <v>50</v>
      </c>
      <c r="H58" s="430">
        <v>0.8771929824561403</v>
      </c>
      <c r="I58" s="403">
        <v>6</v>
      </c>
      <c r="J58" s="430">
        <v>0.10526315789473684</v>
      </c>
      <c r="K58" s="403">
        <v>0</v>
      </c>
      <c r="L58" s="411">
        <v>0</v>
      </c>
      <c r="M58" s="383"/>
      <c r="N58" s="119"/>
    </row>
    <row r="59" spans="1:15" ht="26.25" customHeight="1" x14ac:dyDescent="0.2">
      <c r="A59" s="413"/>
      <c r="B59" s="72">
        <v>2014</v>
      </c>
      <c r="C59" s="58" t="s">
        <v>7</v>
      </c>
      <c r="D59" s="402">
        <v>4</v>
      </c>
      <c r="E59" s="394">
        <v>3</v>
      </c>
      <c r="F59" s="430">
        <v>0.75</v>
      </c>
      <c r="G59" s="394">
        <v>0</v>
      </c>
      <c r="H59" s="432" t="s">
        <v>107</v>
      </c>
      <c r="I59" s="394">
        <v>1</v>
      </c>
      <c r="J59" s="430">
        <v>0.25</v>
      </c>
      <c r="K59" s="394">
        <v>0</v>
      </c>
      <c r="L59" s="411">
        <v>0</v>
      </c>
      <c r="M59" s="383"/>
      <c r="N59" s="414"/>
      <c r="O59" s="414"/>
    </row>
    <row r="60" spans="1:15" ht="12.75" customHeight="1" x14ac:dyDescent="0.2">
      <c r="A60" s="413"/>
      <c r="B60" s="405"/>
      <c r="C60" s="58" t="s">
        <v>4</v>
      </c>
      <c r="D60" s="402">
        <v>4</v>
      </c>
      <c r="E60" s="394">
        <v>3</v>
      </c>
      <c r="F60" s="430">
        <v>0.75</v>
      </c>
      <c r="G60" s="394">
        <v>0</v>
      </c>
      <c r="H60" s="432" t="s">
        <v>107</v>
      </c>
      <c r="I60" s="394">
        <v>1</v>
      </c>
      <c r="J60" s="430">
        <v>0.25</v>
      </c>
      <c r="K60" s="394">
        <v>0</v>
      </c>
      <c r="L60" s="411">
        <v>0</v>
      </c>
      <c r="M60" s="383"/>
      <c r="N60" s="119"/>
    </row>
    <row r="61" spans="1:15" ht="12.75" customHeight="1" x14ac:dyDescent="0.2">
      <c r="A61" s="413"/>
      <c r="B61" s="405"/>
      <c r="C61" s="58" t="s">
        <v>5</v>
      </c>
      <c r="D61" s="402">
        <v>1</v>
      </c>
      <c r="E61" s="394">
        <v>1</v>
      </c>
      <c r="F61" s="430">
        <v>1</v>
      </c>
      <c r="G61" s="394">
        <v>0</v>
      </c>
      <c r="H61" s="432" t="s">
        <v>107</v>
      </c>
      <c r="I61" s="394">
        <v>0</v>
      </c>
      <c r="J61" s="432" t="s">
        <v>107</v>
      </c>
      <c r="K61" s="394">
        <v>0</v>
      </c>
      <c r="L61" s="411">
        <v>0</v>
      </c>
      <c r="M61" s="383"/>
      <c r="N61" s="158"/>
      <c r="O61" s="415"/>
    </row>
    <row r="62" spans="1:15" ht="12.75" customHeight="1" x14ac:dyDescent="0.2">
      <c r="A62" s="413"/>
      <c r="B62" s="405"/>
      <c r="C62" s="58" t="s">
        <v>6</v>
      </c>
      <c r="D62" s="402">
        <v>4</v>
      </c>
      <c r="E62" s="394">
        <v>1</v>
      </c>
      <c r="F62" s="430">
        <v>0.25</v>
      </c>
      <c r="G62" s="394">
        <v>2</v>
      </c>
      <c r="H62" s="430">
        <v>0.5</v>
      </c>
      <c r="I62" s="394">
        <v>1</v>
      </c>
      <c r="J62" s="430">
        <v>0.25</v>
      </c>
      <c r="K62" s="394">
        <v>0</v>
      </c>
      <c r="L62" s="411">
        <v>0</v>
      </c>
      <c r="M62" s="383"/>
      <c r="N62" s="119"/>
    </row>
    <row r="63" spans="1:15" s="58" customFormat="1" ht="26.25" customHeight="1" x14ac:dyDescent="0.2">
      <c r="A63" s="413"/>
      <c r="B63" s="405">
        <v>2015</v>
      </c>
      <c r="C63" s="69" t="s">
        <v>7</v>
      </c>
      <c r="D63" s="402">
        <v>2</v>
      </c>
      <c r="E63" s="394">
        <v>0</v>
      </c>
      <c r="F63" s="432" t="s">
        <v>107</v>
      </c>
      <c r="G63" s="394">
        <v>2</v>
      </c>
      <c r="H63" s="430">
        <v>1</v>
      </c>
      <c r="I63" s="394">
        <v>0</v>
      </c>
      <c r="J63" s="432" t="s">
        <v>107</v>
      </c>
      <c r="K63" s="394">
        <v>0</v>
      </c>
      <c r="L63" s="411">
        <v>0</v>
      </c>
      <c r="M63" s="383"/>
      <c r="N63" s="119"/>
    </row>
    <row r="64" spans="1:15" ht="12.75" customHeight="1" x14ac:dyDescent="0.2">
      <c r="A64" s="58"/>
      <c r="B64" s="405"/>
      <c r="C64" s="58" t="s">
        <v>4</v>
      </c>
      <c r="D64" s="402">
        <v>1</v>
      </c>
      <c r="E64" s="394">
        <v>0</v>
      </c>
      <c r="F64" s="432" t="s">
        <v>107</v>
      </c>
      <c r="G64" s="394">
        <v>0</v>
      </c>
      <c r="H64" s="432" t="s">
        <v>107</v>
      </c>
      <c r="I64" s="394">
        <v>1</v>
      </c>
      <c r="J64" s="430">
        <v>1</v>
      </c>
      <c r="K64" s="394">
        <v>0</v>
      </c>
      <c r="L64" s="411">
        <v>0</v>
      </c>
      <c r="M64" s="383"/>
    </row>
    <row r="65" spans="1:15" s="58" customFormat="1" ht="12.75" customHeight="1" x14ac:dyDescent="0.2">
      <c r="B65" s="405"/>
      <c r="C65" s="58" t="s">
        <v>5</v>
      </c>
      <c r="D65" s="402">
        <v>1</v>
      </c>
      <c r="E65" s="394">
        <v>1</v>
      </c>
      <c r="F65" s="430">
        <v>1</v>
      </c>
      <c r="G65" s="394">
        <v>0</v>
      </c>
      <c r="H65" s="432" t="s">
        <v>107</v>
      </c>
      <c r="I65" s="394">
        <v>0</v>
      </c>
      <c r="J65" s="432" t="s">
        <v>107</v>
      </c>
      <c r="K65" s="394">
        <v>0</v>
      </c>
      <c r="L65" s="411">
        <v>0</v>
      </c>
      <c r="M65" s="389"/>
    </row>
    <row r="66" spans="1:15" ht="12.75" customHeight="1" x14ac:dyDescent="0.2">
      <c r="A66" s="58"/>
      <c r="B66" s="405"/>
      <c r="C66" s="58" t="s">
        <v>6</v>
      </c>
      <c r="D66" s="402">
        <v>2</v>
      </c>
      <c r="E66" s="394">
        <v>0</v>
      </c>
      <c r="F66" s="432" t="s">
        <v>107</v>
      </c>
      <c r="G66" s="394">
        <v>2</v>
      </c>
      <c r="H66" s="430">
        <v>1</v>
      </c>
      <c r="I66" s="394">
        <v>0</v>
      </c>
      <c r="J66" s="432" t="s">
        <v>107</v>
      </c>
      <c r="K66" s="394">
        <v>0</v>
      </c>
      <c r="L66" s="411">
        <v>0</v>
      </c>
      <c r="M66" s="383"/>
    </row>
    <row r="67" spans="1:15" ht="26.25" customHeight="1" x14ac:dyDescent="0.2">
      <c r="A67" s="395"/>
      <c r="B67" s="405">
        <v>2016</v>
      </c>
      <c r="C67" s="69" t="s">
        <v>7</v>
      </c>
      <c r="D67" s="402">
        <v>5</v>
      </c>
      <c r="E67" s="411">
        <v>1</v>
      </c>
      <c r="F67" s="430">
        <v>0.2</v>
      </c>
      <c r="G67" s="411">
        <v>0</v>
      </c>
      <c r="H67" s="432" t="s">
        <v>107</v>
      </c>
      <c r="I67" s="411">
        <v>4</v>
      </c>
      <c r="J67" s="430">
        <v>0.8</v>
      </c>
      <c r="K67" s="411">
        <v>0</v>
      </c>
      <c r="L67" s="411">
        <v>0</v>
      </c>
    </row>
    <row r="68" spans="1:15" s="58" customFormat="1" ht="12.75" customHeight="1" x14ac:dyDescent="0.2">
      <c r="B68" s="72"/>
      <c r="C68" s="69" t="s">
        <v>4</v>
      </c>
      <c r="D68" s="402">
        <v>24</v>
      </c>
      <c r="E68" s="403">
        <v>0</v>
      </c>
      <c r="F68" s="432" t="s">
        <v>107</v>
      </c>
      <c r="G68" s="403">
        <v>23</v>
      </c>
      <c r="H68" s="430">
        <v>0.95833333333333337</v>
      </c>
      <c r="I68" s="403">
        <v>1</v>
      </c>
      <c r="J68" s="430">
        <v>4.1666666666666664E-2</v>
      </c>
      <c r="K68" s="403">
        <v>0</v>
      </c>
      <c r="L68" s="411">
        <v>0</v>
      </c>
      <c r="M68" s="389"/>
      <c r="N68" s="384"/>
      <c r="O68" s="386"/>
    </row>
    <row r="69" spans="1:15" s="58" customFormat="1" ht="12.75" customHeight="1" x14ac:dyDescent="0.2">
      <c r="C69" s="69" t="s">
        <v>5</v>
      </c>
      <c r="D69" s="402">
        <v>22</v>
      </c>
      <c r="E69" s="403">
        <v>0</v>
      </c>
      <c r="F69" s="432" t="s">
        <v>107</v>
      </c>
      <c r="G69" s="403">
        <v>21</v>
      </c>
      <c r="H69" s="430">
        <v>0.95454545454545459</v>
      </c>
      <c r="I69" s="403">
        <v>1</v>
      </c>
      <c r="J69" s="430">
        <v>4.5454545454545456E-2</v>
      </c>
      <c r="K69" s="403">
        <v>0</v>
      </c>
      <c r="L69" s="411">
        <v>0</v>
      </c>
      <c r="M69" s="389"/>
      <c r="N69" s="384"/>
      <c r="O69" s="386"/>
    </row>
    <row r="70" spans="1:15" s="58" customFormat="1" ht="12.75" customHeight="1" x14ac:dyDescent="0.2">
      <c r="C70" s="69" t="s">
        <v>6</v>
      </c>
      <c r="D70" s="402">
        <v>6</v>
      </c>
      <c r="E70" s="403" t="s">
        <v>107</v>
      </c>
      <c r="F70" s="432" t="s">
        <v>107</v>
      </c>
      <c r="G70" s="403">
        <v>6</v>
      </c>
      <c r="H70" s="430">
        <v>1</v>
      </c>
      <c r="I70" s="403" t="s">
        <v>107</v>
      </c>
      <c r="J70" s="432" t="s">
        <v>107</v>
      </c>
      <c r="K70" s="403">
        <v>0</v>
      </c>
      <c r="L70" s="394" t="s">
        <v>107</v>
      </c>
      <c r="M70" s="389"/>
      <c r="N70" s="384"/>
      <c r="O70" s="386"/>
    </row>
    <row r="71" spans="1:15" s="58" customFormat="1" ht="26.25" customHeight="1" thickBot="1" x14ac:dyDescent="0.25">
      <c r="A71" s="416"/>
      <c r="B71" s="426">
        <v>2017</v>
      </c>
      <c r="C71" s="416" t="s">
        <v>7</v>
      </c>
      <c r="D71" s="428">
        <v>1</v>
      </c>
      <c r="E71" s="427">
        <v>0</v>
      </c>
      <c r="F71" s="433" t="s">
        <v>107</v>
      </c>
      <c r="G71" s="427">
        <v>0</v>
      </c>
      <c r="H71" s="433" t="s">
        <v>107</v>
      </c>
      <c r="I71" s="416">
        <v>1</v>
      </c>
      <c r="J71" s="431">
        <v>1</v>
      </c>
      <c r="K71" s="427" t="s">
        <v>107</v>
      </c>
      <c r="L71" s="427">
        <v>0</v>
      </c>
      <c r="M71" s="389"/>
      <c r="N71" s="384"/>
      <c r="O71" s="386"/>
    </row>
    <row r="72" spans="1:15" s="58" customFormat="1" ht="12.75" customHeight="1" x14ac:dyDescent="0.2">
      <c r="B72" s="69"/>
      <c r="C72" s="69"/>
      <c r="D72" s="327"/>
      <c r="E72" s="393"/>
      <c r="F72" s="393"/>
      <c r="G72" s="393"/>
      <c r="H72" s="393"/>
      <c r="I72" s="393"/>
      <c r="J72" s="393"/>
      <c r="K72" s="393"/>
      <c r="M72" s="389"/>
      <c r="N72" s="384"/>
      <c r="O72" s="386"/>
    </row>
    <row r="73" spans="1:15" s="58" customFormat="1" ht="12.75" customHeight="1" x14ac:dyDescent="0.2">
      <c r="A73" s="417" t="s">
        <v>155</v>
      </c>
      <c r="B73" s="69"/>
      <c r="C73" s="69"/>
      <c r="D73" s="327"/>
      <c r="E73" s="393"/>
      <c r="F73" s="393"/>
      <c r="G73" s="393"/>
      <c r="H73" s="393"/>
      <c r="I73" s="393"/>
      <c r="J73" s="393"/>
      <c r="K73" s="393"/>
      <c r="M73" s="389"/>
      <c r="N73" s="384"/>
      <c r="O73" s="386"/>
    </row>
    <row r="74" spans="1:15" x14ac:dyDescent="0.2">
      <c r="A74" s="418" t="s">
        <v>12</v>
      </c>
      <c r="B74" s="437"/>
      <c r="C74" s="437"/>
      <c r="D74" s="438"/>
      <c r="E74" s="417"/>
      <c r="F74" s="417"/>
      <c r="G74" s="419"/>
      <c r="H74" s="419"/>
      <c r="I74" s="419"/>
      <c r="J74" s="419"/>
      <c r="K74" s="419"/>
      <c r="L74" s="419"/>
      <c r="M74" s="419"/>
      <c r="N74" s="420"/>
    </row>
    <row r="75" spans="1:15" x14ac:dyDescent="0.2">
      <c r="A75" s="609" t="s">
        <v>60</v>
      </c>
      <c r="B75" s="609"/>
      <c r="C75" s="609"/>
      <c r="D75" s="609"/>
      <c r="E75" s="609"/>
      <c r="F75" s="609"/>
      <c r="G75" s="609"/>
      <c r="H75" s="609"/>
      <c r="I75" s="609"/>
      <c r="J75" s="609"/>
      <c r="K75" s="609"/>
      <c r="L75" s="609"/>
      <c r="M75" s="419"/>
      <c r="N75" s="420"/>
    </row>
    <row r="76" spans="1:15" x14ac:dyDescent="0.2">
      <c r="A76" s="609" t="s">
        <v>225</v>
      </c>
      <c r="B76" s="609"/>
      <c r="C76" s="609"/>
      <c r="D76" s="609"/>
      <c r="E76" s="609"/>
      <c r="F76" s="609"/>
      <c r="G76" s="609"/>
      <c r="H76" s="609"/>
      <c r="I76" s="609"/>
      <c r="J76" s="609"/>
      <c r="K76" s="609"/>
      <c r="L76" s="609"/>
      <c r="M76" s="419"/>
      <c r="N76" s="420"/>
    </row>
    <row r="77" spans="1:15" ht="12.75" customHeight="1" x14ac:dyDescent="0.2">
      <c r="A77" s="609" t="s">
        <v>221</v>
      </c>
      <c r="B77" s="609"/>
      <c r="C77" s="609"/>
      <c r="D77" s="609"/>
      <c r="E77" s="609"/>
      <c r="F77" s="609"/>
      <c r="G77" s="609"/>
      <c r="H77" s="609"/>
      <c r="I77" s="609"/>
      <c r="J77" s="609"/>
      <c r="K77" s="609"/>
      <c r="L77" s="609"/>
      <c r="M77" s="610"/>
      <c r="N77" s="610"/>
    </row>
    <row r="78" spans="1:15" ht="12.75" customHeight="1" x14ac:dyDescent="0.2">
      <c r="A78" s="609" t="s">
        <v>202</v>
      </c>
      <c r="B78" s="609"/>
      <c r="C78" s="609"/>
      <c r="D78" s="609"/>
      <c r="E78" s="609"/>
      <c r="F78" s="609"/>
      <c r="G78" s="609"/>
      <c r="H78" s="609"/>
      <c r="I78" s="609"/>
      <c r="J78" s="609"/>
      <c r="K78" s="609"/>
      <c r="L78" s="609"/>
      <c r="M78" s="610"/>
      <c r="N78" s="610"/>
    </row>
    <row r="79" spans="1:15" ht="12.75" customHeight="1" x14ac:dyDescent="0.2">
      <c r="A79" s="420" t="s">
        <v>203</v>
      </c>
      <c r="B79" s="439"/>
      <c r="C79" s="439"/>
      <c r="D79" s="439"/>
      <c r="E79" s="439"/>
      <c r="F79" s="439"/>
      <c r="G79" s="439"/>
      <c r="H79" s="439"/>
      <c r="I79" s="439"/>
      <c r="J79" s="439"/>
      <c r="K79" s="439"/>
      <c r="L79" s="439"/>
      <c r="M79" s="396"/>
      <c r="N79" s="396"/>
    </row>
    <row r="80" spans="1:15" ht="27" customHeight="1" x14ac:dyDescent="0.2">
      <c r="A80" s="609" t="s">
        <v>204</v>
      </c>
      <c r="B80" s="609"/>
      <c r="C80" s="609"/>
      <c r="D80" s="609"/>
      <c r="E80" s="609"/>
      <c r="F80" s="609"/>
      <c r="G80" s="609"/>
      <c r="H80" s="609"/>
      <c r="I80" s="609"/>
      <c r="J80" s="609"/>
      <c r="K80" s="609"/>
      <c r="L80" s="609"/>
      <c r="M80" s="610"/>
      <c r="N80" s="610"/>
    </row>
    <row r="81" spans="1:14" ht="12.75" customHeight="1" x14ac:dyDescent="0.2">
      <c r="A81" s="609" t="s">
        <v>205</v>
      </c>
      <c r="B81" s="609"/>
      <c r="C81" s="609"/>
      <c r="D81" s="609"/>
      <c r="E81" s="609"/>
      <c r="F81" s="609"/>
      <c r="G81" s="609"/>
      <c r="H81" s="609"/>
      <c r="I81" s="609"/>
      <c r="J81" s="609"/>
      <c r="K81" s="609"/>
      <c r="L81" s="609"/>
      <c r="M81" s="610"/>
      <c r="N81" s="610"/>
    </row>
    <row r="82" spans="1:14" ht="25.5" customHeight="1" x14ac:dyDescent="0.2">
      <c r="A82" s="609" t="s">
        <v>206</v>
      </c>
      <c r="B82" s="609"/>
      <c r="C82" s="609"/>
      <c r="D82" s="609"/>
      <c r="E82" s="609"/>
      <c r="F82" s="609"/>
      <c r="G82" s="609"/>
      <c r="H82" s="609"/>
      <c r="I82" s="609"/>
      <c r="J82" s="609"/>
      <c r="K82" s="609"/>
      <c r="L82" s="609"/>
      <c r="M82" s="610"/>
      <c r="N82" s="610"/>
    </row>
    <row r="83" spans="1:14" ht="12.75" customHeight="1" x14ac:dyDescent="0.2">
      <c r="A83" s="609" t="s">
        <v>304</v>
      </c>
      <c r="B83" s="609"/>
      <c r="C83" s="609"/>
      <c r="D83" s="609"/>
      <c r="E83" s="609"/>
      <c r="F83" s="609"/>
      <c r="G83" s="609"/>
      <c r="H83" s="609"/>
      <c r="I83" s="609"/>
      <c r="J83" s="609"/>
      <c r="K83" s="609"/>
      <c r="L83" s="609"/>
      <c r="M83" s="610"/>
      <c r="N83" s="610"/>
    </row>
    <row r="84" spans="1:14" ht="12.75" customHeight="1" x14ac:dyDescent="0.2">
      <c r="A84" s="440" t="s">
        <v>207</v>
      </c>
      <c r="B84" s="439"/>
      <c r="C84" s="439"/>
      <c r="D84" s="439"/>
      <c r="E84" s="439"/>
      <c r="F84" s="439"/>
      <c r="G84" s="439"/>
      <c r="H84" s="439"/>
      <c r="I84" s="439"/>
      <c r="J84" s="439"/>
      <c r="K84" s="439"/>
      <c r="L84" s="439"/>
      <c r="M84" s="396"/>
      <c r="N84" s="396"/>
    </row>
    <row r="85" spans="1:14" ht="12.75" customHeight="1" x14ac:dyDescent="0.2">
      <c r="A85" s="609" t="s">
        <v>208</v>
      </c>
      <c r="B85" s="609"/>
      <c r="C85" s="609"/>
      <c r="D85" s="609"/>
      <c r="E85" s="609"/>
      <c r="F85" s="609"/>
      <c r="G85" s="609"/>
      <c r="H85" s="609"/>
      <c r="I85" s="609"/>
      <c r="J85" s="609"/>
      <c r="K85" s="609"/>
      <c r="L85" s="609"/>
      <c r="M85" s="610"/>
      <c r="N85" s="610"/>
    </row>
    <row r="86" spans="1:14" ht="12.75" customHeight="1" x14ac:dyDescent="0.2">
      <c r="A86" s="609" t="s">
        <v>209</v>
      </c>
      <c r="B86" s="609"/>
      <c r="C86" s="609"/>
      <c r="D86" s="609"/>
      <c r="E86" s="609"/>
      <c r="F86" s="609"/>
      <c r="G86" s="609"/>
      <c r="H86" s="609"/>
      <c r="I86" s="609"/>
      <c r="J86" s="609"/>
      <c r="K86" s="609"/>
      <c r="L86" s="609"/>
      <c r="M86" s="610"/>
      <c r="N86" s="610"/>
    </row>
    <row r="87" spans="1:14" ht="12.75" customHeight="1" x14ac:dyDescent="0.2">
      <c r="A87" s="609" t="s">
        <v>210</v>
      </c>
      <c r="B87" s="609"/>
      <c r="C87" s="609"/>
      <c r="D87" s="609"/>
      <c r="E87" s="609"/>
      <c r="F87" s="609"/>
      <c r="G87" s="609"/>
      <c r="H87" s="609"/>
      <c r="I87" s="609"/>
      <c r="J87" s="609"/>
      <c r="K87" s="609"/>
      <c r="L87" s="609"/>
      <c r="M87" s="610"/>
      <c r="N87" s="610"/>
    </row>
    <row r="88" spans="1:14" x14ac:dyDescent="0.2">
      <c r="A88" s="420"/>
    </row>
  </sheetData>
  <mergeCells count="29">
    <mergeCell ref="A76:L76"/>
    <mergeCell ref="A80:L80"/>
    <mergeCell ref="M80:N80"/>
    <mergeCell ref="A4:A6"/>
    <mergeCell ref="B4:B6"/>
    <mergeCell ref="C4:C6"/>
    <mergeCell ref="D4:D6"/>
    <mergeCell ref="E4:K4"/>
    <mergeCell ref="E5:F5"/>
    <mergeCell ref="G5:H5"/>
    <mergeCell ref="I5:J5"/>
    <mergeCell ref="K5:L5"/>
    <mergeCell ref="A75:L75"/>
    <mergeCell ref="A77:L77"/>
    <mergeCell ref="M77:N77"/>
    <mergeCell ref="A78:L78"/>
    <mergeCell ref="M78:N78"/>
    <mergeCell ref="A81:L81"/>
    <mergeCell ref="M81:N81"/>
    <mergeCell ref="A82:L82"/>
    <mergeCell ref="M82:N82"/>
    <mergeCell ref="A87:L87"/>
    <mergeCell ref="M87:N87"/>
    <mergeCell ref="A83:L83"/>
    <mergeCell ref="M83:N83"/>
    <mergeCell ref="A85:L85"/>
    <mergeCell ref="M85:N85"/>
    <mergeCell ref="A86:L86"/>
    <mergeCell ref="M86:N86"/>
  </mergeCells>
  <hyperlinks>
    <hyperlink ref="L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&amp;COFFICIAL-SENSITIVE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40625" defaultRowHeight="12.75" x14ac:dyDescent="0.2"/>
  <cols>
    <col min="1" max="1" width="24.140625" style="52" customWidth="1"/>
    <col min="2" max="2" width="12.85546875" style="52" customWidth="1"/>
    <col min="3" max="3" width="14.42578125" style="56" customWidth="1"/>
    <col min="4" max="5" width="11.42578125" style="52" customWidth="1"/>
    <col min="6" max="6" width="13.5703125" style="52" customWidth="1"/>
    <col min="7" max="7" width="14.140625" style="52" customWidth="1"/>
    <col min="8" max="8" width="1.7109375" style="52" customWidth="1"/>
    <col min="9" max="9" width="1.7109375" style="58" customWidth="1"/>
    <col min="10" max="11" width="11.42578125" style="52" customWidth="1"/>
    <col min="12" max="12" width="14.140625" style="52" customWidth="1"/>
    <col min="13" max="13" width="13.5703125" style="52" customWidth="1"/>
    <col min="14" max="14" width="1.7109375" style="58" customWidth="1"/>
    <col min="15" max="15" width="1.7109375" style="52" customWidth="1"/>
    <col min="16" max="18" width="8.7109375" style="52" bestFit="1" customWidth="1"/>
    <col min="19" max="19" width="15.140625" style="52" customWidth="1"/>
    <col min="20" max="25" width="4.7109375" style="52" customWidth="1"/>
    <col min="26" max="16384" width="9.140625" style="52"/>
  </cols>
  <sheetData>
    <row r="1" spans="1:23" ht="18.75" customHeight="1" x14ac:dyDescent="0.25">
      <c r="A1" s="49" t="s">
        <v>72</v>
      </c>
      <c r="B1" s="49"/>
      <c r="C1" s="49"/>
      <c r="D1" s="50"/>
      <c r="E1" s="50"/>
      <c r="F1" s="50"/>
      <c r="G1" s="50"/>
      <c r="H1" s="50"/>
      <c r="I1" s="50"/>
      <c r="J1" s="51"/>
      <c r="K1" s="51"/>
      <c r="L1" s="51"/>
      <c r="M1" s="100"/>
      <c r="N1" s="84"/>
      <c r="O1" s="51"/>
    </row>
    <row r="2" spans="1:23" x14ac:dyDescent="0.2">
      <c r="A2" s="53"/>
      <c r="B2" s="53"/>
      <c r="C2" s="54"/>
      <c r="D2" s="51"/>
      <c r="E2" s="51"/>
      <c r="F2" s="51"/>
      <c r="G2" s="51"/>
      <c r="H2" s="55"/>
      <c r="I2" s="51"/>
      <c r="J2" s="51"/>
      <c r="K2" s="51"/>
      <c r="L2" s="51"/>
      <c r="M2" s="100"/>
      <c r="N2" s="84"/>
      <c r="O2" s="51"/>
      <c r="R2" s="98"/>
    </row>
    <row r="3" spans="1:23" ht="14.25" x14ac:dyDescent="0.2">
      <c r="A3" s="56" t="s">
        <v>20</v>
      </c>
      <c r="H3" s="57"/>
      <c r="O3" s="58"/>
    </row>
    <row r="4" spans="1:23" ht="12.75" customHeight="1" x14ac:dyDescent="0.2">
      <c r="A4" s="59"/>
      <c r="B4" s="59"/>
      <c r="C4" s="591" t="s">
        <v>69</v>
      </c>
      <c r="D4" s="606" t="s">
        <v>22</v>
      </c>
      <c r="E4" s="606"/>
      <c r="F4" s="606"/>
      <c r="G4" s="606"/>
      <c r="H4" s="60"/>
      <c r="I4" s="61"/>
      <c r="J4" s="606" t="s">
        <v>61</v>
      </c>
      <c r="K4" s="606"/>
      <c r="L4" s="606"/>
      <c r="M4" s="606"/>
      <c r="N4" s="60"/>
      <c r="O4" s="83"/>
    </row>
    <row r="5" spans="1:23" ht="28.5" customHeight="1" x14ac:dyDescent="0.2">
      <c r="A5" s="62" t="s">
        <v>33</v>
      </c>
      <c r="B5" s="62" t="s">
        <v>41</v>
      </c>
      <c r="C5" s="611"/>
      <c r="D5" s="125" t="s">
        <v>52</v>
      </c>
      <c r="E5" s="126" t="s">
        <v>53</v>
      </c>
      <c r="F5" s="126" t="s">
        <v>54</v>
      </c>
      <c r="G5" s="126" t="s">
        <v>55</v>
      </c>
      <c r="H5" s="85"/>
      <c r="I5" s="127"/>
      <c r="J5" s="125" t="s">
        <v>52</v>
      </c>
      <c r="K5" s="126" t="s">
        <v>53</v>
      </c>
      <c r="L5" s="126" t="s">
        <v>54</v>
      </c>
      <c r="M5" s="126" t="s">
        <v>55</v>
      </c>
      <c r="N5" s="85"/>
      <c r="O5" s="65"/>
    </row>
    <row r="6" spans="1:23" ht="15.75" customHeight="1" x14ac:dyDescent="0.2">
      <c r="A6" s="63"/>
      <c r="B6" s="63"/>
      <c r="C6" s="64"/>
      <c r="D6" s="128"/>
      <c r="E6" s="65"/>
      <c r="F6" s="65"/>
      <c r="G6" s="65"/>
      <c r="H6" s="65"/>
      <c r="I6" s="129"/>
      <c r="J6" s="128"/>
      <c r="K6" s="65"/>
      <c r="L6" s="65"/>
      <c r="M6" s="65"/>
      <c r="N6" s="65"/>
      <c r="O6" s="65"/>
    </row>
    <row r="7" spans="1:23" ht="15.75" customHeight="1" x14ac:dyDescent="0.2">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t="e">
        <f>C16+#REF!</f>
        <v>#REF!</v>
      </c>
    </row>
    <row r="17" spans="1:19" ht="12.75" customHeight="1" x14ac:dyDescent="0.2">
      <c r="A17" s="3"/>
      <c r="B17" s="69"/>
      <c r="C17" s="327"/>
      <c r="D17" s="182"/>
      <c r="E17" s="182"/>
      <c r="F17" s="182"/>
      <c r="G17" s="344"/>
      <c r="H17" s="341"/>
      <c r="I17" s="86"/>
      <c r="J17" s="330"/>
      <c r="K17" s="330"/>
      <c r="L17" s="330"/>
      <c r="M17" s="330"/>
      <c r="N17" s="65"/>
      <c r="O17" s="65"/>
      <c r="P17" s="119"/>
      <c r="Q17" s="157">
        <f>D16/D15-1</f>
        <v>-0.20486111111111116</v>
      </c>
      <c r="R17" s="119"/>
      <c r="S17" s="350" t="e">
        <f>C16/S16</f>
        <v>#REF!</v>
      </c>
    </row>
    <row r="18" spans="1:19" s="56" customFormat="1" ht="12.75" customHeight="1" x14ac:dyDescent="0.2">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t="e">
        <f>C15+#REF!</f>
        <v>#REF!</v>
      </c>
    </row>
    <row r="20" spans="1:19" ht="12.75" customHeight="1" x14ac:dyDescent="0.2">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t="e">
        <f>C15/S19</f>
        <v>#REF!</v>
      </c>
    </row>
    <row r="21" spans="1:19" ht="12.75" customHeight="1" x14ac:dyDescent="0.2">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
      <c r="A47" s="74"/>
      <c r="B47" s="98"/>
      <c r="C47" s="75"/>
      <c r="D47" s="58"/>
      <c r="E47" s="58"/>
      <c r="F47" s="58"/>
      <c r="G47" s="58"/>
      <c r="H47" s="58"/>
      <c r="J47" s="58"/>
      <c r="K47" s="58"/>
      <c r="L47" s="58"/>
      <c r="M47" s="58"/>
      <c r="O47" s="58"/>
    </row>
    <row r="48" spans="1:19" s="11" customFormat="1" x14ac:dyDescent="0.2">
      <c r="A48" s="82" t="s">
        <v>12</v>
      </c>
      <c r="B48" s="76"/>
      <c r="C48" s="77"/>
      <c r="D48" s="78"/>
      <c r="E48" s="79"/>
      <c r="F48" s="79"/>
      <c r="G48" s="79"/>
      <c r="H48" s="79"/>
      <c r="I48" s="79"/>
      <c r="J48" s="79"/>
      <c r="K48" s="79"/>
      <c r="L48" s="79"/>
      <c r="M48" s="79"/>
      <c r="N48" s="79"/>
      <c r="O48" s="79"/>
      <c r="P48" s="79"/>
      <c r="Q48" s="80"/>
      <c r="R48" s="80"/>
    </row>
    <row r="49" spans="1:18" s="11" customFormat="1" x14ac:dyDescent="0.2">
      <c r="A49" s="614" t="s">
        <v>60</v>
      </c>
      <c r="B49" s="614"/>
      <c r="C49" s="614"/>
      <c r="D49" s="614"/>
      <c r="E49" s="614"/>
      <c r="F49" s="614"/>
      <c r="G49" s="614"/>
      <c r="H49" s="614"/>
      <c r="I49" s="614"/>
      <c r="J49" s="614"/>
      <c r="K49" s="614"/>
      <c r="L49" s="614"/>
      <c r="M49" s="614"/>
      <c r="N49" s="614"/>
      <c r="O49" s="79"/>
      <c r="P49" s="79"/>
      <c r="Q49" s="80"/>
      <c r="R49" s="80"/>
    </row>
    <row r="51" spans="1:18" ht="12.75" customHeight="1" x14ac:dyDescent="0.2">
      <c r="A51" s="614" t="s">
        <v>21</v>
      </c>
      <c r="B51" s="614"/>
      <c r="C51" s="614"/>
      <c r="D51" s="614"/>
      <c r="E51" s="614"/>
      <c r="F51" s="614"/>
      <c r="G51" s="614"/>
      <c r="H51" s="614"/>
      <c r="I51" s="614"/>
      <c r="J51" s="614"/>
      <c r="K51" s="614"/>
      <c r="L51" s="614"/>
      <c r="M51" s="614"/>
      <c r="N51" s="614"/>
      <c r="O51" s="614"/>
      <c r="P51" s="614"/>
      <c r="Q51" s="614"/>
      <c r="R51" s="614"/>
    </row>
    <row r="52" spans="1:18" ht="12.75" customHeight="1" x14ac:dyDescent="0.2">
      <c r="A52" s="614" t="s">
        <v>32</v>
      </c>
      <c r="B52" s="614"/>
      <c r="C52" s="614"/>
      <c r="D52" s="614"/>
      <c r="E52" s="614"/>
      <c r="F52" s="614"/>
      <c r="G52" s="614"/>
      <c r="H52" s="614"/>
      <c r="I52" s="614"/>
      <c r="J52" s="614"/>
      <c r="K52" s="614"/>
      <c r="L52" s="614"/>
      <c r="M52" s="614"/>
      <c r="N52" s="614"/>
      <c r="O52" s="614"/>
      <c r="P52" s="614"/>
      <c r="Q52" s="614"/>
      <c r="R52" s="614"/>
    </row>
    <row r="53" spans="1:18" ht="12.75" customHeight="1" x14ac:dyDescent="0.2">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
      <c r="A54" s="614" t="s">
        <v>46</v>
      </c>
      <c r="B54" s="614"/>
      <c r="C54" s="614"/>
      <c r="D54" s="614"/>
      <c r="E54" s="614"/>
      <c r="F54" s="614"/>
      <c r="G54" s="614"/>
      <c r="H54" s="614"/>
      <c r="I54" s="614"/>
      <c r="J54" s="614"/>
      <c r="K54" s="614"/>
      <c r="L54" s="614"/>
      <c r="M54" s="614"/>
      <c r="N54" s="614"/>
      <c r="O54" s="614"/>
      <c r="P54" s="614"/>
      <c r="Q54" s="614"/>
      <c r="R54" s="614"/>
    </row>
    <row r="55" spans="1:18" ht="12.75" customHeight="1" x14ac:dyDescent="0.2">
      <c r="A55" s="614" t="s">
        <v>38</v>
      </c>
      <c r="B55" s="614"/>
      <c r="C55" s="614"/>
      <c r="D55" s="614"/>
      <c r="E55" s="614"/>
      <c r="F55" s="614"/>
      <c r="G55" s="614"/>
      <c r="H55" s="614"/>
      <c r="I55" s="614"/>
      <c r="J55" s="614"/>
      <c r="K55" s="614"/>
      <c r="L55" s="614"/>
      <c r="M55" s="614"/>
      <c r="N55" s="614"/>
      <c r="O55" s="614"/>
      <c r="P55" s="614"/>
      <c r="Q55" s="614"/>
      <c r="R55" s="614"/>
    </row>
    <row r="56" spans="1:18" ht="25.5" customHeight="1" x14ac:dyDescent="0.2">
      <c r="A56" s="614" t="s">
        <v>39</v>
      </c>
      <c r="B56" s="614"/>
      <c r="C56" s="614"/>
      <c r="D56" s="614"/>
      <c r="E56" s="614"/>
      <c r="F56" s="614"/>
      <c r="G56" s="614"/>
      <c r="H56" s="614"/>
      <c r="I56" s="614"/>
      <c r="J56" s="614"/>
      <c r="K56" s="614"/>
      <c r="L56" s="614"/>
      <c r="M56" s="614"/>
      <c r="N56" s="614"/>
      <c r="O56" s="614"/>
      <c r="P56" s="614"/>
      <c r="Q56" s="614"/>
      <c r="R56" s="614"/>
    </row>
    <row r="57" spans="1:18" ht="12.75" customHeight="1" x14ac:dyDescent="0.2">
      <c r="A57" s="614" t="s">
        <v>40</v>
      </c>
      <c r="B57" s="614"/>
      <c r="C57" s="614"/>
      <c r="D57" s="614"/>
      <c r="E57" s="614"/>
      <c r="F57" s="614"/>
      <c r="G57" s="614"/>
      <c r="H57" s="614"/>
      <c r="I57" s="614"/>
      <c r="J57" s="614"/>
      <c r="K57" s="614"/>
      <c r="L57" s="614"/>
      <c r="M57" s="614"/>
      <c r="N57" s="614"/>
      <c r="O57" s="614"/>
      <c r="P57" s="614"/>
      <c r="Q57" s="614"/>
      <c r="R57" s="614"/>
    </row>
    <row r="58" spans="1:18" ht="12.75" customHeight="1" x14ac:dyDescent="0.2">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
      <c r="A59" s="614" t="s">
        <v>47</v>
      </c>
      <c r="B59" s="614"/>
      <c r="C59" s="614"/>
      <c r="D59" s="614"/>
      <c r="E59" s="614"/>
      <c r="F59" s="614"/>
      <c r="G59" s="614"/>
      <c r="H59" s="614"/>
      <c r="I59" s="614"/>
      <c r="J59" s="614"/>
      <c r="K59" s="614"/>
      <c r="L59" s="614"/>
      <c r="M59" s="614"/>
      <c r="N59" s="614"/>
      <c r="O59" s="614"/>
      <c r="P59" s="614"/>
      <c r="Q59" s="614"/>
      <c r="R59" s="614"/>
    </row>
    <row r="60" spans="1:18" ht="12.75" customHeight="1" x14ac:dyDescent="0.2">
      <c r="A60" s="614" t="s">
        <v>34</v>
      </c>
      <c r="B60" s="614"/>
      <c r="C60" s="614"/>
      <c r="D60" s="614"/>
      <c r="E60" s="614"/>
      <c r="F60" s="614"/>
      <c r="G60" s="614"/>
      <c r="H60" s="614"/>
      <c r="I60" s="614"/>
      <c r="J60" s="614"/>
      <c r="K60" s="614"/>
      <c r="L60" s="614"/>
      <c r="M60" s="614"/>
      <c r="N60" s="614"/>
      <c r="O60" s="614"/>
      <c r="P60" s="614"/>
      <c r="Q60" s="614"/>
      <c r="R60" s="614"/>
    </row>
    <row r="61" spans="1:18" ht="12.75" customHeight="1" x14ac:dyDescent="0.2">
      <c r="A61" s="614" t="s">
        <v>57</v>
      </c>
      <c r="B61" s="614"/>
      <c r="C61" s="614"/>
      <c r="D61" s="614"/>
      <c r="E61" s="614"/>
      <c r="F61" s="614"/>
      <c r="G61" s="614"/>
      <c r="H61" s="614"/>
      <c r="I61" s="614"/>
      <c r="J61" s="614"/>
      <c r="K61" s="614"/>
      <c r="L61" s="614"/>
      <c r="M61" s="614"/>
      <c r="N61" s="614"/>
      <c r="O61" s="614"/>
      <c r="P61" s="614"/>
      <c r="Q61" s="614"/>
      <c r="R61" s="614"/>
    </row>
  </sheetData>
  <mergeCells count="22">
    <mergeCell ref="A60:N60"/>
    <mergeCell ref="O60:R60"/>
    <mergeCell ref="A61:N61"/>
    <mergeCell ref="O61:R61"/>
    <mergeCell ref="A56:N56"/>
    <mergeCell ref="O56:R56"/>
    <mergeCell ref="A57:N57"/>
    <mergeCell ref="O57:R57"/>
    <mergeCell ref="A59:N59"/>
    <mergeCell ref="O59:R59"/>
    <mergeCell ref="A52:N52"/>
    <mergeCell ref="O52:R52"/>
    <mergeCell ref="A54:N54"/>
    <mergeCell ref="O54:R54"/>
    <mergeCell ref="A55:N55"/>
    <mergeCell ref="O55:R55"/>
    <mergeCell ref="O51:R51"/>
    <mergeCell ref="C4:C5"/>
    <mergeCell ref="D4:G4"/>
    <mergeCell ref="J4:M4"/>
    <mergeCell ref="A49:N49"/>
    <mergeCell ref="A51:N51"/>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40625" defaultRowHeight="12.75" x14ac:dyDescent="0.2"/>
  <cols>
    <col min="1" max="1" width="20.5703125" style="11" customWidth="1"/>
    <col min="2" max="2" width="23.140625" style="11" customWidth="1"/>
    <col min="3" max="3" width="13.28515625" style="11" customWidth="1"/>
    <col min="4" max="10" width="12.7109375" style="11" customWidth="1"/>
    <col min="11" max="11" width="12.7109375" style="3" customWidth="1"/>
    <col min="12" max="13" width="1.7109375" style="11" customWidth="1"/>
    <col min="14" max="14" width="10.42578125" style="142" customWidth="1"/>
    <col min="15" max="18" width="9.140625" style="11"/>
    <col min="19" max="19" width="16.28515625" style="11" customWidth="1"/>
    <col min="20" max="16384" width="9.140625" style="11"/>
  </cols>
  <sheetData>
    <row r="1" spans="1:19" ht="23.25" customHeight="1" x14ac:dyDescent="0.25">
      <c r="A1" s="615" t="s">
        <v>71</v>
      </c>
      <c r="B1" s="616"/>
      <c r="C1" s="616"/>
      <c r="D1" s="616"/>
      <c r="E1" s="616"/>
      <c r="F1" s="616"/>
      <c r="G1" s="616"/>
      <c r="H1" s="616"/>
      <c r="I1" s="616"/>
      <c r="J1" s="616"/>
      <c r="K1" s="11"/>
      <c r="L1" s="369"/>
      <c r="M1" s="369"/>
    </row>
    <row r="2" spans="1:19" x14ac:dyDescent="0.2">
      <c r="B2" s="9"/>
      <c r="C2" s="100"/>
      <c r="D2" s="100"/>
      <c r="E2" s="100"/>
      <c r="F2" s="100"/>
      <c r="G2" s="100"/>
      <c r="H2" s="100"/>
      <c r="I2" s="100"/>
      <c r="J2" s="100"/>
      <c r="K2" s="23"/>
      <c r="L2" s="100"/>
      <c r="M2" s="100"/>
    </row>
    <row r="3" spans="1:19" ht="14.25" x14ac:dyDescent="0.2">
      <c r="A3" s="10" t="s">
        <v>20</v>
      </c>
      <c r="D3" s="3"/>
      <c r="E3" s="3"/>
      <c r="F3" s="3"/>
      <c r="G3" s="3"/>
      <c r="H3" s="3"/>
      <c r="I3" s="3"/>
      <c r="J3" s="5"/>
      <c r="L3" s="3"/>
      <c r="M3" s="3"/>
      <c r="N3" s="48"/>
    </row>
    <row r="4" spans="1:19" ht="12.75" customHeight="1" x14ac:dyDescent="0.2">
      <c r="B4" s="617" t="s">
        <v>9</v>
      </c>
      <c r="C4" s="617" t="s">
        <v>42</v>
      </c>
      <c r="D4" s="368"/>
      <c r="E4" s="620" t="s">
        <v>15</v>
      </c>
      <c r="F4" s="620"/>
      <c r="G4" s="620"/>
      <c r="H4" s="620"/>
      <c r="I4" s="620"/>
      <c r="J4" s="620"/>
      <c r="K4" s="620"/>
      <c r="L4" s="42"/>
      <c r="M4" s="43"/>
      <c r="N4" s="621" t="s">
        <v>174</v>
      </c>
    </row>
    <row r="5" spans="1:19" ht="38.25" customHeight="1" x14ac:dyDescent="0.2">
      <c r="A5" s="18" t="s">
        <v>33</v>
      </c>
      <c r="B5" s="618"/>
      <c r="C5" s="619"/>
      <c r="D5" s="124" t="s">
        <v>51</v>
      </c>
      <c r="E5" s="44" t="s">
        <v>16</v>
      </c>
      <c r="F5" s="170" t="s">
        <v>17</v>
      </c>
      <c r="G5" s="44" t="s">
        <v>0</v>
      </c>
      <c r="H5" s="44" t="s">
        <v>8</v>
      </c>
      <c r="I5" s="44" t="s">
        <v>19</v>
      </c>
      <c r="J5" s="44" t="s">
        <v>173</v>
      </c>
      <c r="K5" s="44" t="s">
        <v>18</v>
      </c>
      <c r="L5" s="45"/>
      <c r="M5" s="16"/>
      <c r="N5" s="622"/>
    </row>
    <row r="6" spans="1:19" ht="12.75" customHeight="1" x14ac:dyDescent="0.2">
      <c r="B6" s="3"/>
      <c r="C6" s="19"/>
      <c r="D6" s="47"/>
      <c r="E6" s="47"/>
      <c r="F6" s="171"/>
      <c r="G6" s="47"/>
      <c r="H6" s="47"/>
      <c r="I6" s="47"/>
      <c r="J6" s="47"/>
      <c r="K6" s="47"/>
      <c r="L6" s="106"/>
      <c r="M6" s="48"/>
      <c r="N6" s="46"/>
    </row>
    <row r="7" spans="1:19" ht="12.75" customHeight="1" x14ac:dyDescent="0.2">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t="e">
        <f>D7/#REF!*100</f>
        <v>#REF!</v>
      </c>
      <c r="O7" s="14"/>
      <c r="R7" s="14"/>
    </row>
    <row r="8" spans="1:19" ht="12.75" customHeight="1" x14ac:dyDescent="0.2">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t="e">
        <f>D8/#REF!*100</f>
        <v>#REF!</v>
      </c>
      <c r="O8" s="14"/>
      <c r="R8" s="14"/>
    </row>
    <row r="9" spans="1:19" ht="12.75" customHeight="1" x14ac:dyDescent="0.2">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t="e">
        <f>D9/#REF!*100</f>
        <v>#REF!</v>
      </c>
      <c r="O9" s="14"/>
      <c r="R9" s="14"/>
    </row>
    <row r="10" spans="1:19" ht="12.75" customHeight="1" x14ac:dyDescent="0.2">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t="e">
        <f>D10/#REF!*100</f>
        <v>#REF!</v>
      </c>
      <c r="O10" s="14"/>
      <c r="R10" s="162">
        <v>617</v>
      </c>
      <c r="S10" s="11">
        <v>700</v>
      </c>
    </row>
    <row r="11" spans="1:19" ht="12.75" customHeight="1" x14ac:dyDescent="0.2">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t="e">
        <f>D11/#REF!*100</f>
        <v>#REF!</v>
      </c>
      <c r="O11" s="14"/>
      <c r="R11" s="14">
        <v>583</v>
      </c>
      <c r="S11" s="11">
        <v>583</v>
      </c>
    </row>
    <row r="12" spans="1:19" ht="12.75" customHeight="1" x14ac:dyDescent="0.2">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t="e">
        <f>D12/#REF!*100</f>
        <v>#REF!</v>
      </c>
      <c r="O12" s="14"/>
      <c r="R12" s="151">
        <f>R11/R10-1</f>
        <v>-5.5105348460291692E-2</v>
      </c>
      <c r="S12" s="151">
        <f>S11/S10-1</f>
        <v>-0.16714285714285715</v>
      </c>
    </row>
    <row r="13" spans="1:19" ht="12.75" customHeight="1" x14ac:dyDescent="0.2">
      <c r="A13" s="105"/>
      <c r="B13" s="3"/>
      <c r="C13" s="12"/>
      <c r="D13" s="178"/>
      <c r="E13" s="176"/>
      <c r="F13" s="176"/>
      <c r="G13" s="176"/>
      <c r="H13" s="176"/>
      <c r="I13" s="176"/>
      <c r="J13" s="176"/>
      <c r="K13" s="176"/>
      <c r="L13" s="107"/>
      <c r="M13" s="3"/>
      <c r="N13" s="319"/>
      <c r="O13" s="14"/>
      <c r="R13" s="14"/>
    </row>
    <row r="14" spans="1:19" ht="12.75" customHeight="1" x14ac:dyDescent="0.2">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D14/#REF!*100</f>
        <v>#REF!</v>
      </c>
      <c r="O14" s="14"/>
      <c r="R14" s="14"/>
    </row>
    <row r="15" spans="1:19" ht="12.75" customHeight="1" x14ac:dyDescent="0.2">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t="e">
        <f>D15/#REF!*100</f>
        <v>#REF!</v>
      </c>
      <c r="O15" s="14"/>
      <c r="P15" s="151">
        <f>H15/D15</f>
        <v>0.44246353322528365</v>
      </c>
      <c r="R15" s="162">
        <v>583</v>
      </c>
    </row>
    <row r="16" spans="1:19" ht="12.75" customHeight="1" x14ac:dyDescent="0.2">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t="e">
        <f>D16/#REF!*100</f>
        <v>#REF!</v>
      </c>
      <c r="O16" s="14"/>
      <c r="R16" s="14"/>
    </row>
    <row r="17" spans="1:20" ht="12.75" customHeight="1" x14ac:dyDescent="0.2">
      <c r="A17" s="105"/>
      <c r="B17" s="3"/>
      <c r="C17" s="6"/>
      <c r="D17" s="178"/>
      <c r="E17" s="176"/>
      <c r="F17" s="176"/>
      <c r="G17" s="176"/>
      <c r="H17" s="176"/>
      <c r="I17" s="176"/>
      <c r="J17" s="176"/>
      <c r="K17" s="176"/>
      <c r="L17" s="107"/>
      <c r="M17" s="3"/>
      <c r="N17" s="319"/>
      <c r="O17" s="14"/>
      <c r="R17" s="13"/>
    </row>
    <row r="18" spans="1:20" ht="12.75" customHeight="1" x14ac:dyDescent="0.2">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t="e">
        <f>D18/#REF!*100</f>
        <v>#REF!</v>
      </c>
      <c r="O18" s="14"/>
      <c r="P18" s="13" t="e">
        <f>D16/#REF!</f>
        <v>#REF!</v>
      </c>
      <c r="R18" s="14"/>
    </row>
    <row r="19" spans="1:20" ht="12.75" customHeight="1" x14ac:dyDescent="0.2">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t="e">
        <f>D19/#REF!*100</f>
        <v>#REF!</v>
      </c>
      <c r="O19" s="14"/>
      <c r="R19" s="14"/>
    </row>
    <row r="20" spans="1:20" ht="12.75" customHeight="1" x14ac:dyDescent="0.2">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t="e">
        <f>D20/#REF!*100</f>
        <v>#REF!</v>
      </c>
      <c r="O20" s="14"/>
      <c r="P20" s="151">
        <f>H16/D16</f>
        <v>0.31046312178387653</v>
      </c>
      <c r="R20" s="14"/>
      <c r="S20" s="165">
        <v>38598</v>
      </c>
    </row>
    <row r="21" spans="1:20" ht="12.75" customHeight="1" x14ac:dyDescent="0.2">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t="e">
        <f>D21/#REF!*100</f>
        <v>#REF!</v>
      </c>
      <c r="O21" s="14"/>
      <c r="R21" s="14"/>
      <c r="S21" s="11">
        <v>583</v>
      </c>
    </row>
    <row r="22" spans="1:20" ht="12.75" customHeight="1" x14ac:dyDescent="0.2">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t="e">
        <f>D22/#REF!*100</f>
        <v>#REF!</v>
      </c>
      <c r="O22" s="14"/>
      <c r="R22" s="14"/>
      <c r="S22" s="13">
        <f>S21/S20</f>
        <v>1.5104409554899218E-2</v>
      </c>
    </row>
    <row r="23" spans="1:20" ht="12.75" customHeight="1" x14ac:dyDescent="0.2">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t="e">
        <f>D23/#REF!*100</f>
        <v>#REF!</v>
      </c>
      <c r="O23" s="14"/>
      <c r="P23" s="348" t="e">
        <f>D16+#REF!</f>
        <v>#REF!</v>
      </c>
      <c r="R23" s="14"/>
    </row>
    <row r="24" spans="1:20" ht="12.75" customHeight="1" x14ac:dyDescent="0.2">
      <c r="A24" s="105"/>
      <c r="B24" s="3"/>
      <c r="C24" s="12"/>
      <c r="D24" s="178"/>
      <c r="E24" s="176"/>
      <c r="F24" s="176"/>
      <c r="G24" s="176"/>
      <c r="H24" s="176"/>
      <c r="I24" s="176"/>
      <c r="J24" s="176"/>
      <c r="K24" s="176"/>
      <c r="L24" s="106"/>
      <c r="M24" s="48"/>
      <c r="N24" s="319"/>
      <c r="O24" s="14"/>
      <c r="P24" s="13" t="e">
        <f>D16/P23</f>
        <v>#REF!</v>
      </c>
      <c r="R24" s="14"/>
    </row>
    <row r="25" spans="1:20" ht="15" customHeight="1" x14ac:dyDescent="0.2">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t="e">
        <f>D25/#REF!*100</f>
        <v>#REF!</v>
      </c>
      <c r="O25" s="14"/>
      <c r="R25" s="14"/>
    </row>
    <row r="26" spans="1:20" ht="12.75" customHeight="1" x14ac:dyDescent="0.2">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t="e">
        <f>D26/#REF!*100</f>
        <v>#REF!</v>
      </c>
      <c r="O26" s="14"/>
      <c r="P26" s="348" t="e">
        <f>D15+#REF!</f>
        <v>#REF!</v>
      </c>
      <c r="R26" s="14" t="s">
        <v>74</v>
      </c>
      <c r="S26" s="11" t="s">
        <v>75</v>
      </c>
    </row>
    <row r="27" spans="1:20" ht="12.75" customHeight="1" x14ac:dyDescent="0.2">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t="e">
        <f>D27/#REF!*100</f>
        <v>#REF!</v>
      </c>
      <c r="O27" s="14"/>
      <c r="P27" s="151" t="e">
        <f>D15/P26</f>
        <v>#REF!</v>
      </c>
      <c r="R27" s="162">
        <v>390</v>
      </c>
      <c r="S27" s="11">
        <v>401</v>
      </c>
      <c r="T27" s="14">
        <f>S27-R27</f>
        <v>11</v>
      </c>
    </row>
    <row r="28" spans="1:20" ht="12.75" customHeight="1" x14ac:dyDescent="0.2">
      <c r="A28" s="105"/>
      <c r="B28" s="3"/>
      <c r="C28" s="12"/>
      <c r="D28" s="178"/>
      <c r="E28" s="176"/>
      <c r="F28" s="176"/>
      <c r="G28" s="176"/>
      <c r="H28" s="176"/>
      <c r="I28" s="176"/>
      <c r="J28" s="176"/>
      <c r="K28" s="176"/>
      <c r="L28" s="106"/>
      <c r="M28" s="48"/>
      <c r="N28" s="319"/>
      <c r="O28" s="14"/>
      <c r="R28" s="162"/>
      <c r="T28" s="14"/>
    </row>
    <row r="29" spans="1:20" ht="12.75" customHeight="1" x14ac:dyDescent="0.2">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t="e">
        <f>D29/#REF!*100</f>
        <v>#REF!</v>
      </c>
      <c r="O29" s="14"/>
      <c r="R29" s="162">
        <v>27</v>
      </c>
      <c r="S29" s="11">
        <v>43</v>
      </c>
      <c r="T29" s="14">
        <f>S29-R29</f>
        <v>16</v>
      </c>
    </row>
    <row r="30" spans="1:20" ht="12.75" customHeight="1" x14ac:dyDescent="0.2">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t="e">
        <f>D30/#REF!*100</f>
        <v>#REF!</v>
      </c>
      <c r="O30" s="14"/>
      <c r="R30" s="14"/>
    </row>
    <row r="31" spans="1:20" ht="12.75" customHeight="1" x14ac:dyDescent="0.2">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t="e">
        <f>D31/#REF!*100</f>
        <v>#REF!</v>
      </c>
      <c r="O31" s="14"/>
      <c r="R31" s="14"/>
    </row>
    <row r="32" spans="1:20" ht="12.75" customHeight="1" x14ac:dyDescent="0.2">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t="e">
        <f>D32/#REF!*100</f>
        <v>#REF!</v>
      </c>
      <c r="O32" s="14"/>
      <c r="R32" s="14">
        <v>54</v>
      </c>
    </row>
    <row r="33" spans="1:18" ht="12.75" customHeight="1" x14ac:dyDescent="0.2">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t="e">
        <f>D33/#REF!*100</f>
        <v>#REF!</v>
      </c>
      <c r="O33" s="14"/>
      <c r="R33" s="14">
        <v>29</v>
      </c>
    </row>
    <row r="34" spans="1:18" ht="12.75" customHeight="1" x14ac:dyDescent="0.2">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t="e">
        <f>D34/#REF!*100</f>
        <v>#REF!</v>
      </c>
      <c r="O34" s="14"/>
      <c r="R34" s="151">
        <f>R33/R32-1</f>
        <v>-0.46296296296296291</v>
      </c>
    </row>
    <row r="35" spans="1:18" ht="12.75" customHeight="1" x14ac:dyDescent="0.2">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t="e">
        <f>D36/#REF!*100</f>
        <v>#REF!</v>
      </c>
      <c r="O36" s="14"/>
      <c r="R36" s="14"/>
    </row>
    <row r="37" spans="1:18" ht="12.75" customHeight="1" x14ac:dyDescent="0.2">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t="e">
        <f>D37/#REF!*100</f>
        <v>#REF!</v>
      </c>
      <c r="O37" s="14"/>
      <c r="R37" s="14"/>
    </row>
    <row r="38" spans="1:18" ht="12.75" customHeight="1" x14ac:dyDescent="0.2">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t="e">
        <f>D38/#REF!*100</f>
        <v>#REF!</v>
      </c>
      <c r="O38" s="14"/>
      <c r="R38" s="14"/>
    </row>
    <row r="39" spans="1:18" ht="12.75" customHeight="1" x14ac:dyDescent="0.2">
      <c r="A39" s="105"/>
      <c r="B39" s="3"/>
      <c r="C39" s="12"/>
      <c r="D39" s="178"/>
      <c r="E39" s="176"/>
      <c r="F39" s="176"/>
      <c r="G39" s="176"/>
      <c r="H39" s="176"/>
      <c r="I39" s="176"/>
      <c r="J39" s="176"/>
      <c r="K39" s="176"/>
      <c r="L39" s="106"/>
      <c r="M39" s="48"/>
      <c r="N39" s="319"/>
      <c r="O39" s="14"/>
      <c r="R39" s="14"/>
    </row>
    <row r="40" spans="1:18" ht="12.75" customHeight="1" x14ac:dyDescent="0.2">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t="e">
        <f>D40/#REF!*100</f>
        <v>#REF!</v>
      </c>
      <c r="O40" s="14"/>
      <c r="R40" s="14"/>
    </row>
    <row r="41" spans="1:18" ht="12.75" customHeight="1" x14ac:dyDescent="0.2">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t="e">
        <f>D41/#REF!*100</f>
        <v>#REF!</v>
      </c>
      <c r="O41" s="14"/>
      <c r="R41" s="14"/>
    </row>
    <row r="42" spans="1:18" ht="12.75" customHeight="1" x14ac:dyDescent="0.2">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t="e">
        <f>D42/#REF!*100</f>
        <v>#REF!</v>
      </c>
      <c r="O42" s="14"/>
      <c r="R42" s="14"/>
    </row>
    <row r="43" spans="1:18" ht="12.75" customHeight="1" x14ac:dyDescent="0.2">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t="e">
        <f>D43/#REF!*100</f>
        <v>#REF!</v>
      </c>
      <c r="O43" s="14"/>
      <c r="R43" s="14"/>
    </row>
    <row r="44" spans="1:18" ht="12.75" customHeight="1" x14ac:dyDescent="0.2">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t="e">
        <f>D44/#REF!*100</f>
        <v>#REF!</v>
      </c>
      <c r="O44" s="14"/>
      <c r="R44" s="14"/>
    </row>
    <row r="45" spans="1:18" ht="12.75" customHeight="1" x14ac:dyDescent="0.2">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t="e">
        <f>D45/#REF!*100</f>
        <v>#REF!</v>
      </c>
      <c r="O45" s="14"/>
      <c r="R45" s="14"/>
    </row>
    <row r="46" spans="1:18" ht="12.75" customHeight="1" x14ac:dyDescent="0.2">
      <c r="A46" s="105"/>
      <c r="B46" s="3"/>
      <c r="C46" s="12"/>
      <c r="D46" s="178"/>
      <c r="E46" s="176"/>
      <c r="F46" s="176"/>
      <c r="G46" s="176"/>
      <c r="H46" s="176"/>
      <c r="I46" s="176"/>
      <c r="J46" s="176"/>
      <c r="K46" s="176"/>
      <c r="L46" s="106"/>
      <c r="M46" s="48"/>
      <c r="N46" s="319"/>
      <c r="O46" s="14"/>
      <c r="R46" s="14"/>
    </row>
    <row r="47" spans="1:18" ht="12.75" customHeight="1" x14ac:dyDescent="0.2">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t="e">
        <f>D47/#REF!*100</f>
        <v>#REF!</v>
      </c>
      <c r="O47" s="14"/>
      <c r="R47" s="14"/>
    </row>
    <row r="48" spans="1:18" ht="12.75" customHeight="1" x14ac:dyDescent="0.2">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t="e">
        <f>D48/#REF!*100</f>
        <v>#REF!</v>
      </c>
      <c r="O48" s="14"/>
      <c r="R48" s="14"/>
    </row>
    <row r="49" spans="1:18" ht="12.75" customHeight="1" x14ac:dyDescent="0.2">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t="e">
        <f>D49/#REF!*100</f>
        <v>#REF!</v>
      </c>
      <c r="O49" s="14"/>
      <c r="R49" s="14"/>
    </row>
    <row r="50" spans="1:18" ht="12.75" customHeight="1" x14ac:dyDescent="0.2">
      <c r="A50" s="105"/>
      <c r="B50" s="3"/>
      <c r="C50" s="12"/>
      <c r="D50" s="178"/>
      <c r="E50" s="176"/>
      <c r="F50" s="176"/>
      <c r="G50" s="176"/>
      <c r="H50" s="176"/>
      <c r="I50" s="176"/>
      <c r="J50" s="176"/>
      <c r="K50" s="176"/>
      <c r="L50" s="106"/>
      <c r="M50" s="48"/>
      <c r="N50" s="319"/>
      <c r="O50" s="14"/>
      <c r="R50" s="14"/>
    </row>
    <row r="51" spans="1:18" ht="12.75" customHeight="1" x14ac:dyDescent="0.2">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t="e">
        <f>D51/#REF!*100</f>
        <v>#REF!</v>
      </c>
      <c r="O51" s="14"/>
      <c r="R51" s="14"/>
    </row>
    <row r="52" spans="1:18" ht="12.75" customHeight="1" x14ac:dyDescent="0.2">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t="e">
        <f>D52/#REF!*100</f>
        <v>#REF!</v>
      </c>
      <c r="O52" s="14"/>
      <c r="R52" s="140"/>
    </row>
    <row r="53" spans="1:18" ht="12.75" customHeight="1" x14ac:dyDescent="0.2">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t="e">
        <f>D53/#REF!*100</f>
        <v>#REF!</v>
      </c>
      <c r="O53" s="14"/>
      <c r="R53" s="140"/>
    </row>
    <row r="54" spans="1:18" ht="12.75" customHeight="1" x14ac:dyDescent="0.2">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t="e">
        <f>D55/#REF!*100</f>
        <v>#REF!</v>
      </c>
      <c r="O55" s="14"/>
      <c r="R55" s="140"/>
    </row>
    <row r="56" spans="1:18" ht="12.75" customHeight="1" x14ac:dyDescent="0.2">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
      <c r="A57" s="105"/>
      <c r="B57" s="4"/>
      <c r="C57" s="12"/>
      <c r="D57" s="178"/>
      <c r="E57" s="176"/>
      <c r="F57" s="176"/>
      <c r="G57" s="176"/>
      <c r="H57" s="176"/>
      <c r="I57" s="176"/>
      <c r="J57" s="176"/>
      <c r="K57" s="176"/>
      <c r="L57" s="106"/>
      <c r="M57" s="48"/>
      <c r="N57" s="326"/>
      <c r="O57" s="14"/>
      <c r="R57" s="140"/>
    </row>
    <row r="58" spans="1:18" ht="12.75" customHeight="1" x14ac:dyDescent="0.2">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
      <c r="B61" s="3"/>
      <c r="C61" s="19"/>
      <c r="D61" s="178"/>
      <c r="E61" s="176"/>
      <c r="F61" s="177"/>
      <c r="G61" s="176"/>
      <c r="H61" s="176"/>
      <c r="I61" s="176"/>
      <c r="J61" s="176"/>
      <c r="K61" s="176"/>
      <c r="L61" s="48"/>
      <c r="M61" s="34"/>
      <c r="N61" s="319"/>
      <c r="O61" s="14"/>
      <c r="R61" s="14"/>
    </row>
    <row r="62" spans="1:18" ht="12.75" customHeight="1" x14ac:dyDescent="0.2">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t="e">
        <f>D62/#REF!*100</f>
        <v>#REF!</v>
      </c>
      <c r="O62" s="14"/>
      <c r="R62" s="14"/>
    </row>
    <row r="63" spans="1:18" ht="12.75" customHeight="1" x14ac:dyDescent="0.2">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t="e">
        <f>D63/#REF!*100</f>
        <v>#REF!</v>
      </c>
      <c r="O63" s="14"/>
      <c r="R63" s="14"/>
    </row>
    <row r="64" spans="1:18" ht="12.75" customHeight="1" x14ac:dyDescent="0.2">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t="e">
        <f>D64/#REF!*100</f>
        <v>#REF!</v>
      </c>
      <c r="O64" s="14"/>
      <c r="R64" s="14"/>
    </row>
    <row r="65" spans="1:18" ht="12.75" customHeight="1" x14ac:dyDescent="0.2">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t="e">
        <f>D65/#REF!*100</f>
        <v>#REF!</v>
      </c>
      <c r="O65" s="14"/>
      <c r="R65" s="14"/>
    </row>
    <row r="66" spans="1:18" ht="12.75" customHeight="1" x14ac:dyDescent="0.2">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t="e">
        <f>D66/#REF!*100</f>
        <v>#REF!</v>
      </c>
      <c r="O66" s="14"/>
      <c r="R66" s="14"/>
    </row>
    <row r="67" spans="1:18" ht="12.75" customHeight="1" x14ac:dyDescent="0.2">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t="e">
        <f>D67/#REF!*100</f>
        <v>#REF!</v>
      </c>
      <c r="O67" s="14"/>
      <c r="R67" s="14"/>
    </row>
    <row r="68" spans="1:18" ht="12.75" customHeight="1" x14ac:dyDescent="0.2">
      <c r="A68" s="103"/>
      <c r="B68" s="3"/>
      <c r="C68" s="12"/>
      <c r="D68" s="178"/>
      <c r="E68" s="176"/>
      <c r="F68" s="176"/>
      <c r="G68" s="176"/>
      <c r="H68" s="176"/>
      <c r="I68" s="176"/>
      <c r="J68" s="176"/>
      <c r="K68" s="176"/>
      <c r="L68" s="107"/>
      <c r="M68" s="3"/>
      <c r="N68" s="319"/>
      <c r="O68" s="14"/>
      <c r="R68" s="14"/>
    </row>
    <row r="69" spans="1:18" ht="12.75" customHeight="1" x14ac:dyDescent="0.2">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t="e">
        <f>D69/#REF!*100</f>
        <v>#REF!</v>
      </c>
      <c r="O69" s="14"/>
      <c r="R69" s="14"/>
    </row>
    <row r="70" spans="1:18" ht="12.75" customHeight="1" x14ac:dyDescent="0.2">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t="e">
        <f>D70/#REF!*100</f>
        <v>#REF!</v>
      </c>
      <c r="O70" s="14"/>
      <c r="R70" s="14"/>
    </row>
    <row r="71" spans="1:18" ht="12.75" customHeight="1" x14ac:dyDescent="0.2">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t="e">
        <f>D71/#REF!*100</f>
        <v>#REF!</v>
      </c>
      <c r="O71" s="14"/>
      <c r="R71" s="14"/>
    </row>
    <row r="72" spans="1:18" ht="12.75" customHeight="1" x14ac:dyDescent="0.2">
      <c r="A72" s="103"/>
      <c r="B72" s="3"/>
      <c r="C72" s="6"/>
      <c r="D72" s="178"/>
      <c r="E72" s="176"/>
      <c r="F72" s="176"/>
      <c r="G72" s="176"/>
      <c r="H72" s="176"/>
      <c r="I72" s="176"/>
      <c r="J72" s="176"/>
      <c r="K72" s="176"/>
      <c r="L72" s="107"/>
      <c r="M72" s="3"/>
      <c r="N72" s="319"/>
      <c r="O72" s="14"/>
      <c r="R72" s="14"/>
    </row>
    <row r="73" spans="1:18" ht="12.75" customHeight="1" x14ac:dyDescent="0.2">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t="e">
        <f>D73/#REF!*100</f>
        <v>#REF!</v>
      </c>
      <c r="O73" s="14"/>
      <c r="R73" s="14"/>
    </row>
    <row r="74" spans="1:18" ht="12.75" customHeight="1" x14ac:dyDescent="0.2">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t="e">
        <f>D74/#REF!*100</f>
        <v>#REF!</v>
      </c>
      <c r="O74" s="14"/>
      <c r="R74" s="14"/>
    </row>
    <row r="75" spans="1:18" ht="12.75" customHeight="1" x14ac:dyDescent="0.2">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t="e">
        <f>D75/#REF!*100</f>
        <v>#REF!</v>
      </c>
      <c r="O75" s="14"/>
      <c r="R75" s="14"/>
    </row>
    <row r="76" spans="1:18" ht="12.75" customHeight="1" x14ac:dyDescent="0.2">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t="e">
        <f>D76/#REF!*100</f>
        <v>#REF!</v>
      </c>
      <c r="O76" s="14"/>
      <c r="P76" s="151">
        <f>D71/D16</f>
        <v>0.84048027444253859</v>
      </c>
      <c r="R76" s="14"/>
    </row>
    <row r="77" spans="1:18" ht="12.75" customHeight="1" x14ac:dyDescent="0.2">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t="e">
        <f>D77/#REF!*100</f>
        <v>#REF!</v>
      </c>
      <c r="O77" s="14"/>
      <c r="R77" s="14"/>
    </row>
    <row r="78" spans="1:18" ht="12.75" customHeight="1" x14ac:dyDescent="0.2">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t="e">
        <f>D78/#REF!*100</f>
        <v>#REF!</v>
      </c>
      <c r="O78" s="14"/>
      <c r="R78" s="14"/>
    </row>
    <row r="79" spans="1:18" ht="12.75" customHeight="1" x14ac:dyDescent="0.2">
      <c r="A79" s="103"/>
      <c r="B79" s="3"/>
      <c r="C79" s="12"/>
      <c r="D79" s="178"/>
      <c r="E79" s="176"/>
      <c r="F79" s="176"/>
      <c r="G79" s="176"/>
      <c r="H79" s="176"/>
      <c r="I79" s="176"/>
      <c r="J79" s="176"/>
      <c r="K79" s="176"/>
      <c r="L79" s="106"/>
      <c r="M79" s="48"/>
      <c r="N79" s="319"/>
      <c r="O79" s="14"/>
      <c r="R79" s="14"/>
    </row>
    <row r="80" spans="1:18" ht="12.75" customHeight="1" x14ac:dyDescent="0.2">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t="e">
        <f>D80/#REF!*100</f>
        <v>#REF!</v>
      </c>
      <c r="O80" s="14"/>
      <c r="R80" s="14"/>
    </row>
    <row r="81" spans="1:18" ht="12.75" customHeight="1" x14ac:dyDescent="0.2">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t="e">
        <f>D81/#REF!*100</f>
        <v>#REF!</v>
      </c>
      <c r="O81" s="14"/>
      <c r="R81" s="14"/>
    </row>
    <row r="82" spans="1:18" ht="12.75" customHeight="1" x14ac:dyDescent="0.2">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t="e">
        <f>D82/#REF!*100</f>
        <v>#REF!</v>
      </c>
      <c r="O82" s="14"/>
      <c r="R82" s="14"/>
    </row>
    <row r="83" spans="1:18" ht="12.75" customHeight="1" x14ac:dyDescent="0.2">
      <c r="A83" s="103"/>
      <c r="B83" s="3"/>
      <c r="C83" s="12"/>
      <c r="D83" s="178"/>
      <c r="E83" s="176"/>
      <c r="F83" s="176"/>
      <c r="G83" s="176"/>
      <c r="H83" s="176"/>
      <c r="I83" s="176"/>
      <c r="J83" s="176"/>
      <c r="K83" s="176"/>
      <c r="L83" s="106"/>
      <c r="M83" s="48"/>
      <c r="N83" s="319"/>
      <c r="O83" s="14"/>
      <c r="P83" s="97"/>
      <c r="R83" s="14"/>
    </row>
    <row r="84" spans="1:18" ht="12.75" customHeight="1" x14ac:dyDescent="0.2">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t="e">
        <f>D84/#REF!*100</f>
        <v>#REF!</v>
      </c>
      <c r="O84" s="14"/>
      <c r="P84" s="97"/>
      <c r="R84" s="14"/>
    </row>
    <row r="85" spans="1:18" ht="15.75" customHeight="1" x14ac:dyDescent="0.2">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t="e">
        <f>D85/#REF!*100</f>
        <v>#REF!</v>
      </c>
      <c r="O85" s="14"/>
      <c r="R85" s="14"/>
    </row>
    <row r="86" spans="1:18" ht="12.75" customHeight="1" x14ac:dyDescent="0.2">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t="e">
        <f>D86/#REF!*100</f>
        <v>#REF!</v>
      </c>
      <c r="O86" s="14"/>
      <c r="R86" s="14"/>
    </row>
    <row r="87" spans="1:18" ht="12.75" customHeight="1" x14ac:dyDescent="0.2">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t="e">
        <f>D87/#REF!*100</f>
        <v>#REF!</v>
      </c>
      <c r="O87" s="14"/>
      <c r="R87" s="14"/>
    </row>
    <row r="88" spans="1:18" ht="12.75" customHeight="1" x14ac:dyDescent="0.2">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t="e">
        <f>D88/#REF!*100</f>
        <v>#REF!</v>
      </c>
      <c r="O88" s="14"/>
      <c r="R88" s="14"/>
    </row>
    <row r="89" spans="1:18" ht="12.75" customHeight="1" x14ac:dyDescent="0.2">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t="e">
        <f>D89/#REF!*100</f>
        <v>#REF!</v>
      </c>
      <c r="O89" s="14"/>
      <c r="R89" s="14"/>
    </row>
    <row r="90" spans="1:18" ht="12.75" customHeight="1" x14ac:dyDescent="0.2">
      <c r="A90" s="103"/>
      <c r="B90" s="4"/>
      <c r="C90" s="12"/>
      <c r="D90" s="178"/>
      <c r="E90" s="176"/>
      <c r="F90" s="176"/>
      <c r="G90" s="176"/>
      <c r="H90" s="176"/>
      <c r="I90" s="176"/>
      <c r="J90" s="176"/>
      <c r="K90" s="176"/>
      <c r="L90" s="106"/>
      <c r="M90" s="48"/>
      <c r="N90" s="319"/>
      <c r="O90" s="14"/>
      <c r="R90" s="14"/>
    </row>
    <row r="91" spans="1:18" ht="12.75" customHeight="1" x14ac:dyDescent="0.2">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t="e">
        <f>D91/#REF!*100</f>
        <v>#REF!</v>
      </c>
      <c r="O91" s="14"/>
      <c r="R91" s="14"/>
    </row>
    <row r="92" spans="1:18" ht="12.75" customHeight="1" x14ac:dyDescent="0.2">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t="e">
        <f>D92/#REF!*100</f>
        <v>#REF!</v>
      </c>
      <c r="O92" s="14"/>
      <c r="R92" s="14"/>
    </row>
    <row r="93" spans="1:18" ht="12.75" customHeight="1" x14ac:dyDescent="0.2">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t="e">
        <f>D93/#REF!*100</f>
        <v>#REF!</v>
      </c>
      <c r="O93" s="14"/>
      <c r="R93" s="14"/>
    </row>
    <row r="94" spans="1:18" ht="12.75" customHeight="1" x14ac:dyDescent="0.2">
      <c r="A94" s="103"/>
      <c r="B94" s="3"/>
      <c r="C94" s="12"/>
      <c r="D94" s="178"/>
      <c r="E94" s="176"/>
      <c r="F94" s="176"/>
      <c r="G94" s="176"/>
      <c r="H94" s="176"/>
      <c r="I94" s="176"/>
      <c r="J94" s="176"/>
      <c r="K94" s="176"/>
      <c r="L94" s="106"/>
      <c r="M94" s="3"/>
      <c r="N94" s="319"/>
      <c r="O94" s="14"/>
      <c r="R94" s="14"/>
    </row>
    <row r="95" spans="1:18" ht="12.75" customHeight="1" x14ac:dyDescent="0.2">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t="e">
        <f>D95/#REF!*100</f>
        <v>#REF!</v>
      </c>
      <c r="O95" s="14"/>
      <c r="R95" s="14"/>
    </row>
    <row r="96" spans="1:18" ht="12.75" customHeight="1" x14ac:dyDescent="0.2">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t="e">
        <f>D96/#REF!*100</f>
        <v>#REF!</v>
      </c>
      <c r="O96" s="14"/>
      <c r="R96" s="14"/>
    </row>
    <row r="97" spans="1:18" ht="12.75" customHeight="1" x14ac:dyDescent="0.2">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t="e">
        <f>D97/#REF!*100</f>
        <v>#REF!</v>
      </c>
      <c r="O97" s="14"/>
      <c r="R97" s="14"/>
    </row>
    <row r="98" spans="1:18" ht="12.75" customHeight="1" x14ac:dyDescent="0.2">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t="e">
        <f>D98/#REF!*100</f>
        <v>#REF!</v>
      </c>
      <c r="O98" s="14"/>
      <c r="R98" s="14"/>
    </row>
    <row r="99" spans="1:18" ht="12.75" customHeight="1" x14ac:dyDescent="0.2">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t="e">
        <f>D99/#REF!*100</f>
        <v>#REF!</v>
      </c>
      <c r="O99" s="14"/>
      <c r="R99" s="14"/>
    </row>
    <row r="100" spans="1:18" ht="12.75" customHeight="1" x14ac:dyDescent="0.2">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t="e">
        <f>D100/#REF!*100</f>
        <v>#REF!</v>
      </c>
      <c r="O100" s="14"/>
      <c r="R100" s="14"/>
    </row>
    <row r="101" spans="1:18" ht="12.75" customHeight="1" x14ac:dyDescent="0.2">
      <c r="A101" s="103"/>
      <c r="B101" s="3"/>
      <c r="C101" s="12"/>
      <c r="D101" s="178"/>
      <c r="E101" s="176"/>
      <c r="F101" s="176"/>
      <c r="G101" s="176"/>
      <c r="H101" s="176"/>
      <c r="I101" s="176"/>
      <c r="J101" s="176"/>
      <c r="K101" s="176"/>
      <c r="L101" s="107"/>
      <c r="M101" s="3"/>
      <c r="N101" s="319"/>
      <c r="O101" s="14"/>
      <c r="R101" s="14"/>
    </row>
    <row r="102" spans="1:18" ht="12.75" customHeight="1" x14ac:dyDescent="0.2">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t="e">
        <f>D102/#REF!*100</f>
        <v>#REF!</v>
      </c>
      <c r="O102" s="14"/>
      <c r="R102" s="14"/>
    </row>
    <row r="103" spans="1:18" ht="12.75" customHeight="1" x14ac:dyDescent="0.2">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t="e">
        <f>D103/#REF!*100</f>
        <v>#REF!</v>
      </c>
      <c r="O103" s="14"/>
      <c r="R103" s="14"/>
    </row>
    <row r="104" spans="1:18" ht="12.75" customHeight="1" x14ac:dyDescent="0.2">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t="e">
        <f>D104/#REF!*100</f>
        <v>#REF!</v>
      </c>
      <c r="O104" s="14"/>
      <c r="R104" s="14"/>
    </row>
    <row r="105" spans="1:18" ht="12.75" customHeight="1" x14ac:dyDescent="0.2">
      <c r="A105" s="103"/>
      <c r="B105" s="3"/>
      <c r="C105" s="12"/>
      <c r="D105" s="178"/>
      <c r="E105" s="176"/>
      <c r="F105" s="176"/>
      <c r="G105" s="176"/>
      <c r="H105" s="176"/>
      <c r="I105" s="176"/>
      <c r="J105" s="176"/>
      <c r="K105" s="176"/>
      <c r="L105" s="107"/>
      <c r="M105" s="3"/>
      <c r="N105" s="319"/>
      <c r="O105" s="14"/>
      <c r="R105" s="14"/>
    </row>
    <row r="106" spans="1:18" ht="12.75" customHeight="1" x14ac:dyDescent="0.2">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t="e">
        <f>D106/#REF!*100</f>
        <v>#REF!</v>
      </c>
      <c r="O106" s="14"/>
      <c r="R106" s="140"/>
    </row>
    <row r="107" spans="1:18" ht="12.75" customHeight="1" x14ac:dyDescent="0.2">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t="e">
        <f>D107/#REF!*100</f>
        <v>#REF!</v>
      </c>
      <c r="O107" s="14"/>
      <c r="R107" s="140"/>
    </row>
    <row r="108" spans="1:18" ht="12.75" customHeight="1" x14ac:dyDescent="0.2">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D108/#REF!*100</f>
        <v>#REF!</v>
      </c>
      <c r="O108" s="14"/>
      <c r="R108" s="140"/>
    </row>
    <row r="109" spans="1:18" ht="12.75" customHeight="1" x14ac:dyDescent="0.2">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t="e">
        <f>D109/#REF!*100</f>
        <v>#REF!</v>
      </c>
      <c r="O109" s="14"/>
      <c r="R109" s="140"/>
    </row>
    <row r="110" spans="1:18" ht="12.75" customHeight="1" x14ac:dyDescent="0.2">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t="e">
        <f>D110/#REF!*100</f>
        <v>#REF!</v>
      </c>
      <c r="O110" s="14"/>
      <c r="R110" s="140"/>
    </row>
    <row r="111" spans="1:18" ht="12.75" customHeight="1" x14ac:dyDescent="0.2">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t="e">
        <f>D111/#REF!*100</f>
        <v>#REF!</v>
      </c>
      <c r="O111" s="14"/>
      <c r="R111" s="140"/>
    </row>
    <row r="112" spans="1:18" ht="12.75" customHeight="1" x14ac:dyDescent="0.2">
      <c r="A112" s="103"/>
      <c r="B112" s="4"/>
      <c r="C112" s="12"/>
      <c r="D112" s="178"/>
      <c r="E112" s="176"/>
      <c r="F112" s="176"/>
      <c r="G112" s="176"/>
      <c r="H112" s="176"/>
      <c r="I112" s="176"/>
      <c r="J112" s="176"/>
      <c r="K112" s="176"/>
      <c r="L112" s="107"/>
      <c r="M112" s="3"/>
      <c r="N112" s="319"/>
      <c r="O112" s="14"/>
      <c r="R112" s="140"/>
    </row>
    <row r="113" spans="1:18" ht="12.75" customHeight="1" x14ac:dyDescent="0.2">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t="e">
        <f>D113/#REF!*100</f>
        <v>#REF!</v>
      </c>
      <c r="O113" s="14"/>
      <c r="R113" s="140"/>
    </row>
    <row r="114" spans="1:18" ht="12.75" customHeight="1" x14ac:dyDescent="0.2">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t="e">
        <f>D114/#REF!*100</f>
        <v>#REF!</v>
      </c>
      <c r="O114" s="14"/>
      <c r="R114" s="140"/>
    </row>
    <row r="115" spans="1:18" ht="12.75" customHeight="1" x14ac:dyDescent="0.2">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t="e">
        <f>D115/#REF!*100</f>
        <v>#REF!</v>
      </c>
      <c r="O115" s="14"/>
      <c r="R115" s="140"/>
    </row>
    <row r="116" spans="1:18" ht="12.75" customHeight="1" x14ac:dyDescent="0.2">
      <c r="B116" s="3"/>
      <c r="C116" s="12"/>
      <c r="D116" s="178"/>
      <c r="E116" s="176"/>
      <c r="F116" s="176"/>
      <c r="G116" s="176"/>
      <c r="H116" s="176"/>
      <c r="I116" s="176"/>
      <c r="J116" s="176"/>
      <c r="K116" s="176"/>
      <c r="L116" s="3"/>
      <c r="M116" s="22"/>
      <c r="N116" s="319"/>
      <c r="O116" s="14"/>
      <c r="R116" s="14"/>
    </row>
    <row r="117" spans="1:18" ht="12.75" customHeight="1" x14ac:dyDescent="0.2">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t="e">
        <f>D117/#REF!*100</f>
        <v>#REF!</v>
      </c>
      <c r="O117" s="14"/>
      <c r="R117" s="14"/>
    </row>
    <row r="118" spans="1:18" ht="12.75" customHeight="1" x14ac:dyDescent="0.2">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t="e">
        <f>D118/#REF!*100</f>
        <v>#REF!</v>
      </c>
      <c r="O118" s="14"/>
      <c r="R118" s="14"/>
    </row>
    <row r="119" spans="1:18" ht="12.75" customHeight="1" x14ac:dyDescent="0.2">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t="e">
        <f>D119/#REF!*100</f>
        <v>#REF!</v>
      </c>
      <c r="O119" s="14"/>
      <c r="R119" s="14"/>
    </row>
    <row r="120" spans="1:18" ht="12.75" customHeight="1" x14ac:dyDescent="0.2">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t="e">
        <f>D120/#REF!*100</f>
        <v>#REF!</v>
      </c>
      <c r="O120" s="14"/>
      <c r="R120" s="14"/>
    </row>
    <row r="121" spans="1:18" ht="12.75" customHeight="1" x14ac:dyDescent="0.2">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t="e">
        <f>D121/#REF!*100</f>
        <v>#REF!</v>
      </c>
      <c r="O121" s="14"/>
      <c r="R121" s="14"/>
    </row>
    <row r="122" spans="1:18" ht="12.75" customHeight="1" x14ac:dyDescent="0.2">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t="e">
        <f>D122/#REF!*100</f>
        <v>#REF!</v>
      </c>
      <c r="O122" s="14"/>
      <c r="R122" s="14"/>
    </row>
    <row r="123" spans="1:18" ht="12.75" customHeight="1" x14ac:dyDescent="0.2">
      <c r="A123" s="1"/>
      <c r="B123" s="3"/>
      <c r="C123" s="12"/>
      <c r="D123" s="178"/>
      <c r="E123" s="176"/>
      <c r="F123" s="176"/>
      <c r="G123" s="176"/>
      <c r="H123" s="176"/>
      <c r="I123" s="176"/>
      <c r="J123" s="176"/>
      <c r="K123" s="176"/>
      <c r="L123" s="107"/>
      <c r="M123" s="3"/>
      <c r="N123" s="319"/>
      <c r="O123" s="14"/>
      <c r="R123" s="14"/>
    </row>
    <row r="124" spans="1:18" ht="12.75" customHeight="1" x14ac:dyDescent="0.2">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t="e">
        <f>D124/#REF!*100</f>
        <v>#REF!</v>
      </c>
      <c r="O124" s="14"/>
      <c r="P124" s="97"/>
      <c r="R124" s="14"/>
    </row>
    <row r="125" spans="1:18" s="3" customFormat="1" ht="12.75" customHeight="1" x14ac:dyDescent="0.2">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t="e">
        <f>D125/#REF!*100</f>
        <v>#REF!</v>
      </c>
      <c r="O125" s="14"/>
      <c r="Q125" s="11"/>
      <c r="R125" s="39"/>
    </row>
    <row r="126" spans="1:18" s="3" customFormat="1" ht="12.75" customHeight="1" x14ac:dyDescent="0.2">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t="e">
        <f>D126/#REF!*100</f>
        <v>#REF!</v>
      </c>
      <c r="O126" s="14"/>
      <c r="P126" s="347">
        <f>D126/D16</f>
        <v>0.14065180102915953</v>
      </c>
      <c r="Q126" s="11"/>
      <c r="R126" s="39"/>
    </row>
    <row r="127" spans="1:18" ht="12.75" customHeight="1" x14ac:dyDescent="0.2">
      <c r="A127" s="1"/>
      <c r="B127" s="3"/>
      <c r="C127" s="6"/>
      <c r="D127" s="178"/>
      <c r="E127" s="176"/>
      <c r="F127" s="176"/>
      <c r="G127" s="176"/>
      <c r="H127" s="176"/>
      <c r="I127" s="176"/>
      <c r="J127" s="176"/>
      <c r="K127" s="176"/>
      <c r="L127" s="107"/>
      <c r="M127" s="3"/>
      <c r="N127" s="319"/>
      <c r="O127" s="14"/>
      <c r="R127" s="14"/>
    </row>
    <row r="128" spans="1:18" ht="12.75" customHeight="1" x14ac:dyDescent="0.2">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t="e">
        <f>D128/#REF!*100</f>
        <v>#REF!</v>
      </c>
      <c r="O128" s="14"/>
      <c r="R128" s="14"/>
    </row>
    <row r="129" spans="2:18" ht="12" customHeight="1" x14ac:dyDescent="0.2">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t="e">
        <f>D129/#REF!*100</f>
        <v>#REF!</v>
      </c>
      <c r="O129" s="14"/>
      <c r="R129" s="14"/>
    </row>
    <row r="130" spans="2:18" ht="12.75" customHeight="1" x14ac:dyDescent="0.2">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t="e">
        <f>D130/#REF!*100</f>
        <v>#REF!</v>
      </c>
      <c r="O130" s="14"/>
      <c r="R130" s="14"/>
    </row>
    <row r="131" spans="2:18" ht="12.75" customHeight="1" x14ac:dyDescent="0.2">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t="e">
        <f>D131/#REF!*100</f>
        <v>#REF!</v>
      </c>
      <c r="O131" s="14"/>
      <c r="R131" s="14"/>
    </row>
    <row r="132" spans="2:18" ht="12.75" customHeight="1" x14ac:dyDescent="0.2">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t="e">
        <f>D132/#REF!*100</f>
        <v>#REF!</v>
      </c>
      <c r="O132" s="14"/>
      <c r="R132" s="14"/>
    </row>
    <row r="133" spans="2:18" x14ac:dyDescent="0.2">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t="e">
        <f>D133/#REF!*100</f>
        <v>#REF!</v>
      </c>
      <c r="O133" s="14"/>
      <c r="R133" s="14"/>
    </row>
    <row r="134" spans="2:18" x14ac:dyDescent="0.2">
      <c r="B134" s="3"/>
      <c r="C134" s="12"/>
      <c r="D134" s="178"/>
      <c r="E134" s="176"/>
      <c r="F134" s="176"/>
      <c r="G134" s="176"/>
      <c r="H134" s="176"/>
      <c r="I134" s="176"/>
      <c r="J134" s="176"/>
      <c r="K134" s="176"/>
      <c r="L134" s="107"/>
      <c r="M134" s="3"/>
      <c r="N134" s="319"/>
      <c r="O134" s="14"/>
      <c r="R134" s="14"/>
    </row>
    <row r="135" spans="2:18" x14ac:dyDescent="0.2">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t="e">
        <f>D135/#REF!*100</f>
        <v>#REF!</v>
      </c>
      <c r="O135" s="14"/>
      <c r="R135" s="14"/>
    </row>
    <row r="136" spans="2:18" x14ac:dyDescent="0.2">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t="e">
        <f>D136/#REF!*100</f>
        <v>#REF!</v>
      </c>
      <c r="O136" s="14"/>
      <c r="R136" s="14"/>
    </row>
    <row r="137" spans="2:18" x14ac:dyDescent="0.2">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t="e">
        <f>D137/#REF!*100</f>
        <v>#REF!</v>
      </c>
      <c r="O137" s="39"/>
      <c r="R137" s="14"/>
    </row>
    <row r="138" spans="2:18" ht="12.75" customHeight="1" x14ac:dyDescent="0.2">
      <c r="B138" s="3"/>
      <c r="C138" s="6"/>
      <c r="D138" s="178"/>
      <c r="E138" s="176"/>
      <c r="F138" s="176"/>
      <c r="G138" s="176"/>
      <c r="H138" s="176"/>
      <c r="I138" s="176"/>
      <c r="J138" s="176"/>
      <c r="K138" s="176"/>
      <c r="L138" s="107"/>
      <c r="M138" s="3"/>
      <c r="N138" s="319"/>
      <c r="O138" s="39"/>
      <c r="R138" s="14"/>
    </row>
    <row r="139" spans="2:18" ht="12.75" customHeight="1" x14ac:dyDescent="0.2">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t="e">
        <f>D139/#REF!*100</f>
        <v>#REF!</v>
      </c>
      <c r="O139" s="39"/>
      <c r="R139" s="14"/>
    </row>
    <row r="140" spans="2:18" x14ac:dyDescent="0.2">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t="e">
        <f>D140/#REF!*100</f>
        <v>#REF!</v>
      </c>
      <c r="O140" s="39"/>
      <c r="R140" s="14"/>
    </row>
    <row r="141" spans="2:18" x14ac:dyDescent="0.2">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t="e">
        <f>D141/#REF!*100</f>
        <v>#REF!</v>
      </c>
      <c r="O141" s="39"/>
      <c r="R141" s="14"/>
    </row>
    <row r="142" spans="2:18" x14ac:dyDescent="0.2">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t="e">
        <f>D142/#REF!*100</f>
        <v>#REF!</v>
      </c>
      <c r="O142" s="39"/>
      <c r="R142" s="14"/>
    </row>
    <row r="143" spans="2:18" x14ac:dyDescent="0.2">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t="e">
        <f>D143/#REF!*100</f>
        <v>#REF!</v>
      </c>
      <c r="O143" s="39"/>
      <c r="R143" s="14"/>
    </row>
    <row r="144" spans="2:18" x14ac:dyDescent="0.2">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t="e">
        <f>D144/#REF!*100</f>
        <v>#REF!</v>
      </c>
      <c r="O144" s="39"/>
      <c r="R144" s="14"/>
    </row>
    <row r="145" spans="2:18" x14ac:dyDescent="0.2">
      <c r="B145" s="4"/>
      <c r="C145" s="12"/>
      <c r="D145" s="178"/>
      <c r="E145" s="176"/>
      <c r="F145" s="176"/>
      <c r="G145" s="176"/>
      <c r="H145" s="176"/>
      <c r="I145" s="176"/>
      <c r="J145" s="176"/>
      <c r="K145" s="176"/>
      <c r="L145" s="3"/>
      <c r="M145" s="22"/>
      <c r="N145" s="319"/>
      <c r="O145" s="39"/>
      <c r="R145" s="14"/>
    </row>
    <row r="146" spans="2:18" x14ac:dyDescent="0.2">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t="e">
        <f>D146/#REF!*100</f>
        <v>#REF!</v>
      </c>
      <c r="O146" s="39"/>
      <c r="R146" s="14"/>
    </row>
    <row r="147" spans="2:18" x14ac:dyDescent="0.2">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t="e">
        <f>D147/#REF!*100</f>
        <v>#REF!</v>
      </c>
      <c r="O147" s="39"/>
      <c r="R147" s="14"/>
    </row>
    <row r="148" spans="2:18" x14ac:dyDescent="0.2">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t="e">
        <f>D148/#REF!*100</f>
        <v>#REF!</v>
      </c>
      <c r="O148" s="39"/>
      <c r="R148" s="14"/>
    </row>
    <row r="149" spans="2:18" x14ac:dyDescent="0.2">
      <c r="B149" s="3"/>
      <c r="C149" s="6"/>
      <c r="D149" s="178"/>
      <c r="E149" s="176"/>
      <c r="F149" s="176"/>
      <c r="G149" s="176"/>
      <c r="H149" s="176"/>
      <c r="I149" s="176"/>
      <c r="J149" s="176"/>
      <c r="K149" s="176"/>
      <c r="L149" s="3"/>
      <c r="M149" s="22"/>
      <c r="N149" s="319"/>
      <c r="O149" s="39"/>
      <c r="R149" s="14"/>
    </row>
    <row r="150" spans="2:18" ht="14.25" x14ac:dyDescent="0.2">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t="e">
        <f>D150/#REF!*100</f>
        <v>#REF!</v>
      </c>
      <c r="O150" s="39"/>
      <c r="R150" s="14"/>
    </row>
    <row r="151" spans="2:18" x14ac:dyDescent="0.2">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t="e">
        <f>D151/#REF!*100</f>
        <v>#REF!</v>
      </c>
      <c r="O151" s="39"/>
      <c r="R151" s="14"/>
    </row>
    <row r="152" spans="2:18" x14ac:dyDescent="0.2">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t="e">
        <f>D152/#REF!*100</f>
        <v>#REF!</v>
      </c>
      <c r="O152" s="39"/>
      <c r="R152" s="14"/>
    </row>
    <row r="153" spans="2:18" x14ac:dyDescent="0.2">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t="e">
        <f>D153/#REF!*100</f>
        <v>#REF!</v>
      </c>
      <c r="O153" s="39"/>
      <c r="R153" s="14"/>
    </row>
    <row r="154" spans="2:18" x14ac:dyDescent="0.2">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t="e">
        <f>D154/#REF!*100</f>
        <v>#REF!</v>
      </c>
      <c r="O154" s="39"/>
      <c r="R154" s="14"/>
    </row>
    <row r="155" spans="2:18" x14ac:dyDescent="0.2">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t="e">
        <f>D155/#REF!*100</f>
        <v>#REF!</v>
      </c>
      <c r="O155" s="39"/>
      <c r="R155" s="14"/>
    </row>
    <row r="156" spans="2:18" x14ac:dyDescent="0.2">
      <c r="B156" s="3"/>
      <c r="C156" s="12"/>
      <c r="D156" s="178"/>
      <c r="E156" s="176"/>
      <c r="F156" s="176"/>
      <c r="G156" s="176"/>
      <c r="H156" s="176"/>
      <c r="I156" s="176"/>
      <c r="J156" s="176"/>
      <c r="K156" s="176"/>
      <c r="L156" s="3"/>
      <c r="M156" s="22"/>
      <c r="N156" s="319"/>
      <c r="O156" s="39"/>
      <c r="R156" s="14"/>
    </row>
    <row r="157" spans="2:18" x14ac:dyDescent="0.2">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t="e">
        <f>D157/#REF!*100</f>
        <v>#REF!</v>
      </c>
      <c r="O157" s="39"/>
      <c r="R157" s="14"/>
    </row>
    <row r="158" spans="2:18" x14ac:dyDescent="0.2">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t="e">
        <f>D158/#REF!*100</f>
        <v>#REF!</v>
      </c>
      <c r="O158" s="39"/>
      <c r="R158" s="14"/>
    </row>
    <row r="159" spans="2:18" x14ac:dyDescent="0.2">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t="e">
        <f>D159/#REF!*100</f>
        <v>#REF!</v>
      </c>
      <c r="O159" s="39"/>
      <c r="R159" s="14"/>
    </row>
    <row r="160" spans="2:18" ht="12.75" customHeight="1" x14ac:dyDescent="0.2">
      <c r="B160" s="3"/>
      <c r="C160" s="6"/>
      <c r="D160" s="178"/>
      <c r="E160" s="176"/>
      <c r="F160" s="176"/>
      <c r="G160" s="176"/>
      <c r="H160" s="176"/>
      <c r="I160" s="176"/>
      <c r="J160" s="176"/>
      <c r="K160" s="176"/>
      <c r="L160" s="3"/>
      <c r="M160" s="22"/>
      <c r="N160" s="319"/>
      <c r="O160" s="39"/>
      <c r="R160" s="14"/>
    </row>
    <row r="161" spans="1:18" ht="12.75" customHeight="1" x14ac:dyDescent="0.2">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
      <c r="A167" s="3"/>
      <c r="B167" s="4"/>
      <c r="C167" s="12"/>
      <c r="D167" s="178"/>
      <c r="E167" s="176"/>
      <c r="F167" s="176"/>
      <c r="G167" s="176"/>
      <c r="H167" s="176"/>
      <c r="I167" s="176"/>
      <c r="J167" s="176"/>
      <c r="K167" s="176"/>
      <c r="L167" s="3"/>
      <c r="M167" s="22"/>
      <c r="N167" s="319"/>
      <c r="O167" s="14"/>
      <c r="R167" s="14"/>
    </row>
    <row r="168" spans="1:18" x14ac:dyDescent="0.2">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t="e">
        <f>D168/#REF!*100</f>
        <v>#REF!</v>
      </c>
      <c r="O168" s="14"/>
      <c r="R168" s="140"/>
    </row>
    <row r="169" spans="1:18" x14ac:dyDescent="0.2">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t="e">
        <f>D169/#REF!*100</f>
        <v>#REF!</v>
      </c>
      <c r="O169" s="39"/>
      <c r="R169" s="140"/>
    </row>
    <row r="170" spans="1:18" x14ac:dyDescent="0.2">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t="e">
        <f>D170/#REF!*100</f>
        <v>#REF!</v>
      </c>
      <c r="O170" s="14"/>
      <c r="R170" s="140"/>
    </row>
    <row r="171" spans="1:18" x14ac:dyDescent="0.2">
      <c r="B171" s="4"/>
      <c r="C171" s="6"/>
      <c r="D171" s="178"/>
      <c r="E171" s="176"/>
      <c r="F171" s="176"/>
      <c r="G171" s="176"/>
      <c r="H171" s="176"/>
      <c r="I171" s="176"/>
      <c r="J171" s="176"/>
      <c r="K171" s="176"/>
      <c r="L171" s="3"/>
      <c r="M171" s="22"/>
      <c r="N171" s="319"/>
      <c r="O171" s="14"/>
      <c r="R171" s="14"/>
    </row>
    <row r="172" spans="1:18" ht="14.25" x14ac:dyDescent="0.2">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t="e">
        <f>D172/#REF!*100</f>
        <v>#REF!</v>
      </c>
      <c r="O172" s="14"/>
      <c r="R172" s="14"/>
    </row>
    <row r="173" spans="1:18" x14ac:dyDescent="0.2">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t="e">
        <f>D173/#REF!*100</f>
        <v>#REF!</v>
      </c>
      <c r="O173" s="14"/>
      <c r="R173" s="14"/>
    </row>
    <row r="174" spans="1:18" x14ac:dyDescent="0.2">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t="e">
        <f>D174/#REF!*100</f>
        <v>#REF!</v>
      </c>
      <c r="O174" s="14"/>
      <c r="R174" s="14"/>
    </row>
    <row r="175" spans="1:18" x14ac:dyDescent="0.2">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t="e">
        <f>D175/#REF!*100</f>
        <v>#REF!</v>
      </c>
      <c r="O175" s="14"/>
      <c r="R175" s="14"/>
    </row>
    <row r="176" spans="1:18" x14ac:dyDescent="0.2">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t="e">
        <f>D176/#REF!*100</f>
        <v>#REF!</v>
      </c>
      <c r="O176" s="14"/>
      <c r="R176" s="14"/>
    </row>
    <row r="177" spans="1:18" x14ac:dyDescent="0.2">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t="e">
        <f>D177/#REF!*100</f>
        <v>#REF!</v>
      </c>
      <c r="O177" s="14"/>
      <c r="R177" s="14"/>
    </row>
    <row r="178" spans="1:18" x14ac:dyDescent="0.2">
      <c r="A178" s="1"/>
      <c r="B178" s="3"/>
      <c r="C178" s="12"/>
      <c r="D178" s="178"/>
      <c r="E178" s="176"/>
      <c r="F178" s="176"/>
      <c r="G178" s="176"/>
      <c r="H178" s="176"/>
      <c r="I178" s="176"/>
      <c r="J178" s="176"/>
      <c r="K178" s="176"/>
      <c r="M178" s="22"/>
      <c r="N178" s="319"/>
      <c r="O178" s="14"/>
      <c r="R178" s="14"/>
    </row>
    <row r="179" spans="1:18" x14ac:dyDescent="0.2">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t="e">
        <f>D179/#REF!*100</f>
        <v>#REF!</v>
      </c>
      <c r="O179" s="14"/>
      <c r="R179" s="14"/>
    </row>
    <row r="180" spans="1:18" s="3" customFormat="1" x14ac:dyDescent="0.2">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t="e">
        <f>D180/#REF!*100</f>
        <v>#REF!</v>
      </c>
      <c r="O180" s="14"/>
      <c r="Q180" s="11"/>
      <c r="R180" s="39"/>
    </row>
    <row r="181" spans="1:18" s="3" customFormat="1" x14ac:dyDescent="0.2">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t="e">
        <f>D181/#REF!*100</f>
        <v>#REF!</v>
      </c>
      <c r="O181" s="14"/>
      <c r="Q181" s="11"/>
      <c r="R181" s="39"/>
    </row>
    <row r="182" spans="1:18" x14ac:dyDescent="0.2">
      <c r="A182" s="1"/>
      <c r="B182" s="3"/>
      <c r="C182" s="6"/>
      <c r="D182" s="178"/>
      <c r="E182" s="176"/>
      <c r="F182" s="176"/>
      <c r="G182" s="176"/>
      <c r="H182" s="176"/>
      <c r="I182" s="176"/>
      <c r="J182" s="176"/>
      <c r="K182" s="176"/>
      <c r="L182" s="107"/>
      <c r="M182" s="3"/>
      <c r="N182" s="319"/>
      <c r="O182" s="14"/>
      <c r="R182" s="14"/>
    </row>
    <row r="183" spans="1:18" ht="14.25" x14ac:dyDescent="0.2">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t="e">
        <f>D183/#REF!*100</f>
        <v>#REF!</v>
      </c>
      <c r="O183" s="14"/>
      <c r="R183" s="14"/>
    </row>
    <row r="184" spans="1:18" x14ac:dyDescent="0.2">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t="e">
        <f>D184/#REF!*100</f>
        <v>#REF!</v>
      </c>
      <c r="O184" s="14"/>
      <c r="R184" s="14"/>
    </row>
    <row r="185" spans="1:18" x14ac:dyDescent="0.2">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t="e">
        <f>D185/#REF!*100</f>
        <v>#REF!</v>
      </c>
      <c r="O185" s="14"/>
      <c r="R185" s="14"/>
    </row>
    <row r="186" spans="1:18" x14ac:dyDescent="0.2">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t="e">
        <f>D186/#REF!*100</f>
        <v>#REF!</v>
      </c>
      <c r="O186" s="14"/>
      <c r="R186" s="14"/>
    </row>
    <row r="187" spans="1:18" x14ac:dyDescent="0.2">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t="e">
        <f>D187/#REF!*100</f>
        <v>#REF!</v>
      </c>
      <c r="O187" s="14"/>
      <c r="R187" s="14"/>
    </row>
    <row r="188" spans="1:18" x14ac:dyDescent="0.2">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t="e">
        <f>D188/#REF!*100</f>
        <v>#REF!</v>
      </c>
      <c r="O188" s="14"/>
      <c r="R188" s="14"/>
    </row>
    <row r="189" spans="1:18" x14ac:dyDescent="0.2">
      <c r="B189" s="3"/>
      <c r="C189" s="12"/>
      <c r="D189" s="178"/>
      <c r="E189" s="176"/>
      <c r="F189" s="176"/>
      <c r="G189" s="176"/>
      <c r="H189" s="176"/>
      <c r="I189" s="176"/>
      <c r="J189" s="176"/>
      <c r="K189" s="176"/>
      <c r="L189" s="107"/>
      <c r="M189" s="3"/>
      <c r="N189" s="319"/>
      <c r="O189" s="14"/>
      <c r="R189" s="14"/>
    </row>
    <row r="190" spans="1:18" x14ac:dyDescent="0.2">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t="e">
        <f>D190/#REF!*100</f>
        <v>#REF!</v>
      </c>
      <c r="O190" s="14"/>
      <c r="R190" s="14"/>
    </row>
    <row r="191" spans="1:18" x14ac:dyDescent="0.2">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t="e">
        <f>D191/#REF!*100</f>
        <v>#REF!</v>
      </c>
      <c r="O191" s="14"/>
      <c r="R191" s="14"/>
    </row>
    <row r="192" spans="1:18" x14ac:dyDescent="0.2">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t="e">
        <f>D192/#REF!*100</f>
        <v>#REF!</v>
      </c>
      <c r="O192" s="14"/>
      <c r="R192" s="14"/>
    </row>
    <row r="193" spans="2:18" x14ac:dyDescent="0.2">
      <c r="B193" s="3"/>
      <c r="C193" s="6"/>
      <c r="D193" s="178"/>
      <c r="E193" s="176"/>
      <c r="F193" s="176"/>
      <c r="G193" s="176"/>
      <c r="H193" s="176"/>
      <c r="I193" s="176"/>
      <c r="J193" s="176"/>
      <c r="K193" s="176"/>
      <c r="L193" s="107"/>
      <c r="M193" s="3"/>
      <c r="N193" s="319"/>
      <c r="O193" s="14"/>
      <c r="R193" s="14"/>
    </row>
    <row r="194" spans="2:18" ht="14.25" x14ac:dyDescent="0.2">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t="e">
        <f>D194/#REF!*100</f>
        <v>#REF!</v>
      </c>
      <c r="O194" s="14"/>
      <c r="R194" s="14"/>
    </row>
    <row r="195" spans="2:18" ht="12.75" customHeight="1" x14ac:dyDescent="0.2">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t="e">
        <f>D195/#REF!*100</f>
        <v>#REF!</v>
      </c>
      <c r="O195" s="14"/>
      <c r="R195" s="14"/>
    </row>
    <row r="196" spans="2:18" x14ac:dyDescent="0.2">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t="e">
        <f>D196/#REF!*100</f>
        <v>#REF!</v>
      </c>
      <c r="O196" s="14"/>
      <c r="R196" s="14"/>
    </row>
    <row r="197" spans="2:18" x14ac:dyDescent="0.2">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t="e">
        <f>D197/#REF!*100</f>
        <v>#REF!</v>
      </c>
      <c r="O197" s="14"/>
      <c r="R197" s="14"/>
    </row>
    <row r="198" spans="2:18" x14ac:dyDescent="0.2">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t="e">
        <f>D198/#REF!*100</f>
        <v>#REF!</v>
      </c>
      <c r="O198" s="14"/>
      <c r="R198" s="14"/>
    </row>
    <row r="199" spans="2:18" x14ac:dyDescent="0.2">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t="e">
        <f>D199/#REF!*100</f>
        <v>#REF!</v>
      </c>
      <c r="O199" s="14"/>
      <c r="R199" s="14"/>
    </row>
    <row r="200" spans="2:18" x14ac:dyDescent="0.2">
      <c r="B200" s="4"/>
      <c r="C200" s="12"/>
      <c r="D200" s="178"/>
      <c r="E200" s="176"/>
      <c r="F200" s="176"/>
      <c r="G200" s="176"/>
      <c r="H200" s="176"/>
      <c r="I200" s="176"/>
      <c r="J200" s="176"/>
      <c r="K200" s="176"/>
      <c r="L200" s="107"/>
      <c r="M200" s="3"/>
      <c r="N200" s="319"/>
      <c r="O200" s="14"/>
      <c r="R200" s="14"/>
    </row>
    <row r="201" spans="2:18" x14ac:dyDescent="0.2">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t="e">
        <f>D201/#REF!*100</f>
        <v>#REF!</v>
      </c>
      <c r="O201" s="14"/>
      <c r="R201" s="14"/>
    </row>
    <row r="202" spans="2:18" x14ac:dyDescent="0.2">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t="e">
        <f>D202/#REF!*100</f>
        <v>#REF!</v>
      </c>
      <c r="O202" s="14"/>
      <c r="R202" s="14"/>
    </row>
    <row r="203" spans="2:18" x14ac:dyDescent="0.2">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t="e">
        <f>D203/#REF!*100</f>
        <v>#REF!</v>
      </c>
      <c r="O203" s="14"/>
      <c r="R203" s="14"/>
    </row>
    <row r="204" spans="2:18" x14ac:dyDescent="0.2">
      <c r="B204" s="3"/>
      <c r="C204" s="6"/>
      <c r="D204" s="178"/>
      <c r="E204" s="176"/>
      <c r="F204" s="176"/>
      <c r="G204" s="176"/>
      <c r="H204" s="176"/>
      <c r="I204" s="176"/>
      <c r="J204" s="176"/>
      <c r="K204" s="176"/>
      <c r="L204" s="107"/>
      <c r="M204" s="3"/>
      <c r="N204" s="319"/>
      <c r="O204" s="14"/>
      <c r="R204" s="14"/>
    </row>
    <row r="205" spans="2:18" ht="14.25" x14ac:dyDescent="0.2">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t="e">
        <f>D205/#REF!*100</f>
        <v>#REF!</v>
      </c>
      <c r="O205" s="14"/>
      <c r="R205" s="14"/>
    </row>
    <row r="206" spans="2:18" x14ac:dyDescent="0.2">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t="e">
        <f>D206/#REF!*100</f>
        <v>#REF!</v>
      </c>
      <c r="O206" s="14"/>
      <c r="R206" s="14"/>
    </row>
    <row r="207" spans="2:18" x14ac:dyDescent="0.2">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t="e">
        <f>D207/#REF!*100</f>
        <v>#REF!</v>
      </c>
      <c r="O207" s="14"/>
      <c r="R207" s="14"/>
    </row>
    <row r="208" spans="2:18" x14ac:dyDescent="0.2">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t="e">
        <f>D208/#REF!*100</f>
        <v>#REF!</v>
      </c>
      <c r="O208" s="14"/>
      <c r="R208" s="14"/>
    </row>
    <row r="209" spans="1:18" x14ac:dyDescent="0.2">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t="e">
        <f>D209/#REF!*100</f>
        <v>#REF!</v>
      </c>
      <c r="O209" s="14"/>
      <c r="R209" s="14"/>
    </row>
    <row r="210" spans="1:18" x14ac:dyDescent="0.2">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t="e">
        <f>D210/#REF!*100</f>
        <v>#REF!</v>
      </c>
      <c r="O210" s="14"/>
      <c r="R210" s="14"/>
    </row>
    <row r="211" spans="1:18" x14ac:dyDescent="0.2">
      <c r="B211" s="3"/>
      <c r="C211" s="12"/>
      <c r="D211" s="178"/>
      <c r="E211" s="176"/>
      <c r="F211" s="176"/>
      <c r="G211" s="176"/>
      <c r="H211" s="176"/>
      <c r="I211" s="176"/>
      <c r="J211" s="176"/>
      <c r="K211" s="176"/>
      <c r="L211" s="107"/>
      <c r="M211" s="3"/>
      <c r="N211" s="319"/>
      <c r="O211" s="14"/>
      <c r="R211" s="14"/>
    </row>
    <row r="212" spans="1:18" x14ac:dyDescent="0.2">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t="e">
        <f>D212/#REF!*100</f>
        <v>#REF!</v>
      </c>
      <c r="O212" s="14"/>
      <c r="R212" s="14"/>
    </row>
    <row r="213" spans="1:18" s="3" customFormat="1" x14ac:dyDescent="0.2">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t="e">
        <f>D213/#REF!*100</f>
        <v>#REF!</v>
      </c>
      <c r="O213" s="14"/>
      <c r="Q213" s="11"/>
      <c r="R213" s="39"/>
    </row>
    <row r="214" spans="1:18" s="3" customFormat="1" x14ac:dyDescent="0.2">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t="e">
        <f>D214/#REF!*100</f>
        <v>#REF!</v>
      </c>
      <c r="O214" s="14"/>
      <c r="Q214" s="11"/>
      <c r="R214" s="39"/>
    </row>
    <row r="215" spans="1:18" x14ac:dyDescent="0.2">
      <c r="B215" s="3"/>
      <c r="C215" s="6"/>
      <c r="D215" s="178"/>
      <c r="E215" s="176"/>
      <c r="F215" s="176"/>
      <c r="G215" s="176"/>
      <c r="H215" s="176"/>
      <c r="I215" s="176"/>
      <c r="J215" s="176"/>
      <c r="K215" s="176"/>
      <c r="L215" s="107"/>
      <c r="M215" s="3"/>
      <c r="N215" s="319"/>
      <c r="O215" s="14"/>
      <c r="R215" s="14"/>
    </row>
    <row r="216" spans="1:18" ht="14.25" x14ac:dyDescent="0.2">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t="e">
        <f>D216/#REF!*100</f>
        <v>#REF!</v>
      </c>
      <c r="O216" s="14"/>
      <c r="R216" s="14"/>
    </row>
    <row r="217" spans="1:18" x14ac:dyDescent="0.2">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t="e">
        <f>D217/#REF!*100</f>
        <v>#REF!</v>
      </c>
      <c r="O217" s="14"/>
      <c r="R217" s="140"/>
    </row>
    <row r="218" spans="1:18" x14ac:dyDescent="0.2">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t="e">
        <f>D218/#REF!*100</f>
        <v>#REF!</v>
      </c>
      <c r="O218" s="14"/>
      <c r="R218" s="140"/>
    </row>
    <row r="219" spans="1:18" x14ac:dyDescent="0.2">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t="e">
        <f>D219/#REF!*100</f>
        <v>#REF!</v>
      </c>
      <c r="O219" s="14"/>
      <c r="R219" s="140"/>
    </row>
    <row r="220" spans="1:18" x14ac:dyDescent="0.2">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t="e">
        <f>D220/#REF!*100</f>
        <v>#REF!</v>
      </c>
      <c r="O220" s="14"/>
      <c r="R220" s="140"/>
    </row>
    <row r="221" spans="1:18" x14ac:dyDescent="0.2">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t="e">
        <f>D221/#REF!*100</f>
        <v>#REF!</v>
      </c>
      <c r="O221" s="14"/>
      <c r="R221" s="140"/>
    </row>
    <row r="222" spans="1:18" x14ac:dyDescent="0.2">
      <c r="B222" s="4"/>
      <c r="C222" s="12"/>
      <c r="D222" s="178"/>
      <c r="E222" s="176"/>
      <c r="F222" s="176"/>
      <c r="G222" s="176"/>
      <c r="H222" s="176"/>
      <c r="I222" s="176"/>
      <c r="J222" s="176"/>
      <c r="K222" s="176"/>
      <c r="M222" s="22"/>
      <c r="N222" s="319"/>
      <c r="O222" s="14"/>
      <c r="R222" s="140"/>
    </row>
    <row r="223" spans="1:18" x14ac:dyDescent="0.2">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t="e">
        <f>D223/#REF!*100</f>
        <v>#REF!</v>
      </c>
      <c r="O223" s="14"/>
      <c r="R223" s="140"/>
    </row>
    <row r="224" spans="1:18" x14ac:dyDescent="0.2">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t="e">
        <f>D224/#REF!*100</f>
        <v>#REF!</v>
      </c>
      <c r="O224" s="14"/>
      <c r="R224" s="140"/>
    </row>
    <row r="225" spans="1:18" x14ac:dyDescent="0.2">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t="e">
        <f>D225/#REF!*100</f>
        <v>#REF!</v>
      </c>
      <c r="O225" s="14"/>
      <c r="R225" s="140"/>
    </row>
    <row r="226" spans="1:18" ht="13.5" thickBot="1" x14ac:dyDescent="0.25">
      <c r="A226" s="113"/>
      <c r="B226" s="114"/>
      <c r="C226" s="113"/>
      <c r="D226" s="113"/>
      <c r="E226" s="113"/>
      <c r="F226" s="172"/>
      <c r="G226" s="113"/>
      <c r="H226" s="113"/>
      <c r="I226" s="113"/>
      <c r="J226" s="113"/>
      <c r="K226" s="113"/>
      <c r="L226" s="113"/>
      <c r="M226" s="118"/>
      <c r="N226" s="139"/>
    </row>
    <row r="227" spans="1:18" x14ac:dyDescent="0.2">
      <c r="C227" s="3"/>
    </row>
    <row r="228" spans="1:18" s="21" customFormat="1" ht="15" customHeight="1" x14ac:dyDescent="0.2">
      <c r="A228" s="94" t="s">
        <v>12</v>
      </c>
      <c r="B228" s="99"/>
      <c r="C228" s="7"/>
      <c r="D228" s="7"/>
      <c r="E228" s="7"/>
      <c r="F228" s="7"/>
      <c r="G228" s="7"/>
      <c r="H228" s="7"/>
      <c r="I228" s="7"/>
      <c r="J228" s="7"/>
      <c r="K228" s="7"/>
      <c r="L228" s="7"/>
      <c r="M228" s="7"/>
      <c r="N228" s="143"/>
    </row>
    <row r="229" spans="1:18" x14ac:dyDescent="0.2">
      <c r="A229" s="15" t="s">
        <v>49</v>
      </c>
      <c r="B229" s="7"/>
      <c r="C229" s="7"/>
      <c r="D229" s="7"/>
      <c r="E229" s="7"/>
      <c r="F229" s="99"/>
      <c r="G229" s="7"/>
      <c r="H229" s="7"/>
      <c r="I229" s="7"/>
      <c r="J229" s="7"/>
      <c r="K229" s="7"/>
      <c r="L229" s="7"/>
      <c r="M229" s="7"/>
      <c r="N229" s="143"/>
    </row>
    <row r="230" spans="1:18" x14ac:dyDescent="0.2">
      <c r="A230" s="8"/>
      <c r="B230" s="8"/>
      <c r="C230" s="8"/>
      <c r="D230" s="8"/>
      <c r="E230" s="8"/>
      <c r="F230" s="8"/>
      <c r="G230" s="8"/>
      <c r="H230" s="8"/>
      <c r="I230" s="8"/>
      <c r="J230" s="7"/>
      <c r="K230" s="8"/>
      <c r="L230" s="8"/>
      <c r="M230" s="8"/>
      <c r="N230" s="144"/>
    </row>
    <row r="231" spans="1:18" x14ac:dyDescent="0.2">
      <c r="A231" s="623" t="s">
        <v>21</v>
      </c>
      <c r="B231" s="624"/>
      <c r="C231" s="624"/>
      <c r="D231" s="624"/>
      <c r="E231" s="624"/>
      <c r="F231" s="624"/>
      <c r="G231" s="624"/>
      <c r="H231" s="624"/>
      <c r="I231" s="624"/>
      <c r="J231" s="624"/>
      <c r="K231" s="624"/>
      <c r="L231" s="624"/>
      <c r="M231" s="624"/>
      <c r="N231" s="48"/>
    </row>
    <row r="232" spans="1:18" x14ac:dyDescent="0.2">
      <c r="A232" s="623" t="s">
        <v>187</v>
      </c>
      <c r="B232" s="624"/>
      <c r="C232" s="624"/>
      <c r="D232" s="624"/>
      <c r="E232" s="624"/>
      <c r="F232" s="624"/>
      <c r="G232" s="624"/>
      <c r="H232" s="624"/>
      <c r="I232" s="624"/>
      <c r="J232" s="624"/>
      <c r="K232" s="624"/>
      <c r="L232" s="624"/>
      <c r="M232" s="624"/>
      <c r="N232" s="48"/>
    </row>
    <row r="233" spans="1:18" ht="12.75" customHeight="1" x14ac:dyDescent="0.2">
      <c r="A233" s="623" t="s">
        <v>182</v>
      </c>
      <c r="B233" s="624"/>
      <c r="C233" s="624"/>
      <c r="D233" s="624"/>
      <c r="E233" s="624"/>
      <c r="F233" s="624"/>
      <c r="G233" s="624"/>
      <c r="H233" s="624"/>
      <c r="I233" s="624"/>
      <c r="J233" s="624"/>
      <c r="K233" s="624"/>
      <c r="L233" s="624"/>
      <c r="M233" s="624"/>
      <c r="N233" s="145"/>
    </row>
    <row r="234" spans="1:18" ht="12.75" customHeight="1" x14ac:dyDescent="0.2">
      <c r="A234" s="623" t="s">
        <v>46</v>
      </c>
      <c r="B234" s="624"/>
      <c r="C234" s="624"/>
      <c r="D234" s="624"/>
      <c r="E234" s="624"/>
      <c r="F234" s="624"/>
      <c r="G234" s="624"/>
      <c r="H234" s="624"/>
      <c r="I234" s="624"/>
      <c r="J234" s="624"/>
      <c r="K234" s="624"/>
      <c r="L234" s="624"/>
      <c r="M234" s="624"/>
      <c r="N234" s="146"/>
    </row>
    <row r="235" spans="1:18" x14ac:dyDescent="0.2">
      <c r="A235" s="623" t="s">
        <v>38</v>
      </c>
      <c r="B235" s="624"/>
      <c r="C235" s="624"/>
      <c r="D235" s="624"/>
      <c r="E235" s="624"/>
      <c r="F235" s="624"/>
      <c r="G235" s="624"/>
      <c r="H235" s="624"/>
      <c r="I235" s="624"/>
      <c r="J235" s="624"/>
      <c r="K235" s="624"/>
      <c r="L235" s="624"/>
      <c r="M235" s="624"/>
    </row>
    <row r="236" spans="1:18" ht="27" customHeight="1" x14ac:dyDescent="0.2">
      <c r="A236" s="623" t="s">
        <v>183</v>
      </c>
      <c r="B236" s="624"/>
      <c r="C236" s="624"/>
      <c r="D236" s="624"/>
      <c r="E236" s="624"/>
      <c r="F236" s="624"/>
      <c r="G236" s="624"/>
      <c r="H236" s="624"/>
      <c r="I236" s="624"/>
      <c r="J236" s="624"/>
      <c r="K236" s="624"/>
      <c r="L236" s="624"/>
      <c r="M236" s="624"/>
      <c r="N236" s="145"/>
    </row>
    <row r="237" spans="1:18" ht="12.75" customHeight="1" x14ac:dyDescent="0.2">
      <c r="A237" s="623" t="s">
        <v>40</v>
      </c>
      <c r="B237" s="624"/>
      <c r="C237" s="624"/>
      <c r="D237" s="624"/>
      <c r="E237" s="624"/>
      <c r="F237" s="624"/>
      <c r="G237" s="624"/>
      <c r="H237" s="624"/>
      <c r="I237" s="624"/>
      <c r="J237" s="624"/>
      <c r="K237" s="624"/>
      <c r="L237" s="624"/>
      <c r="M237" s="624"/>
    </row>
    <row r="238" spans="1:18" ht="12.75" customHeight="1" x14ac:dyDescent="0.2">
      <c r="A238" s="623" t="s">
        <v>184</v>
      </c>
      <c r="B238" s="624"/>
      <c r="C238" s="624"/>
      <c r="D238" s="624"/>
      <c r="E238" s="624"/>
      <c r="F238" s="624"/>
      <c r="G238" s="624"/>
      <c r="H238" s="624"/>
      <c r="I238" s="624"/>
      <c r="J238" s="624"/>
      <c r="K238" s="624"/>
      <c r="L238" s="624"/>
      <c r="M238" s="624"/>
      <c r="N238" s="145"/>
    </row>
    <row r="239" spans="1:18" ht="12.75" customHeight="1" x14ac:dyDescent="0.2">
      <c r="A239" s="623" t="s">
        <v>185</v>
      </c>
      <c r="B239" s="624"/>
      <c r="C239" s="624"/>
      <c r="D239" s="624"/>
      <c r="E239" s="624"/>
      <c r="F239" s="624"/>
      <c r="G239" s="624"/>
      <c r="H239" s="624"/>
      <c r="I239" s="624"/>
      <c r="J239" s="624"/>
      <c r="K239" s="624"/>
      <c r="L239" s="624"/>
      <c r="M239" s="624"/>
      <c r="N239" s="145"/>
    </row>
    <row r="240" spans="1:18" ht="12.75" customHeight="1" x14ac:dyDescent="0.2">
      <c r="A240" s="623" t="s">
        <v>186</v>
      </c>
      <c r="B240" s="624"/>
      <c r="C240" s="624"/>
      <c r="D240" s="624"/>
      <c r="E240" s="624"/>
      <c r="F240" s="624"/>
      <c r="G240" s="624"/>
      <c r="H240" s="624"/>
      <c r="I240" s="624"/>
      <c r="J240" s="624"/>
      <c r="K240" s="624"/>
      <c r="L240" s="624"/>
      <c r="M240" s="624"/>
      <c r="N240" s="145"/>
    </row>
  </sheetData>
  <mergeCells count="15">
    <mergeCell ref="A231:M231"/>
    <mergeCell ref="A238:M238"/>
    <mergeCell ref="A239:M239"/>
    <mergeCell ref="A240:M240"/>
    <mergeCell ref="A232:M232"/>
    <mergeCell ref="A233:M233"/>
    <mergeCell ref="A234:M234"/>
    <mergeCell ref="A235:M235"/>
    <mergeCell ref="A236:M236"/>
    <mergeCell ref="A237:M237"/>
    <mergeCell ref="A1:J1"/>
    <mergeCell ref="B4:B5"/>
    <mergeCell ref="C4:C5"/>
    <mergeCell ref="E4:K4"/>
    <mergeCell ref="N4:N5"/>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40625" defaultRowHeight="12.75" x14ac:dyDescent="0.2"/>
  <cols>
    <col min="1" max="1" width="20.5703125" style="11" customWidth="1"/>
    <col min="2" max="2" width="23.140625" style="11" customWidth="1"/>
    <col min="3" max="3" width="12.7109375" style="11" customWidth="1"/>
    <col min="4" max="4" width="14.5703125" style="11" customWidth="1"/>
    <col min="5" max="5" width="10.85546875" style="11" customWidth="1"/>
    <col min="6" max="6" width="10.85546875" style="372" customWidth="1"/>
    <col min="7" max="7" width="11.140625" style="354" customWidth="1"/>
    <col min="8" max="8" width="10.85546875" style="372" customWidth="1"/>
    <col min="9" max="9" width="10.85546875" style="354" customWidth="1"/>
    <col min="10" max="10" width="1.7109375" style="11" customWidth="1"/>
    <col min="11" max="11" width="1.7109375" style="3" customWidth="1"/>
    <col min="12" max="13" width="10.7109375" style="11" customWidth="1"/>
    <col min="14" max="14" width="11.28515625" style="11" customWidth="1"/>
    <col min="15" max="16" width="10.7109375" style="11" customWidth="1"/>
    <col min="17" max="18" width="1.7109375" style="11" customWidth="1"/>
    <col min="19" max="19" width="8.28515625" style="11" customWidth="1"/>
    <col min="20" max="20" width="1.7109375" style="11" customWidth="1"/>
    <col min="21" max="21" width="10.140625" style="11" customWidth="1"/>
    <col min="22" max="22" width="12.42578125" style="11" customWidth="1"/>
    <col min="23" max="23" width="14" style="11" customWidth="1"/>
    <col min="24" max="29" width="4.7109375" style="11" customWidth="1"/>
    <col min="30" max="16384" width="9.14062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
      <c r="A2" s="11" t="s">
        <v>169</v>
      </c>
      <c r="B2" s="9"/>
      <c r="C2" s="100"/>
      <c r="D2" s="100"/>
      <c r="E2" s="100"/>
      <c r="F2" s="371"/>
      <c r="G2" s="353"/>
      <c r="H2" s="371"/>
      <c r="I2" s="365"/>
      <c r="J2" s="23"/>
      <c r="K2" s="100"/>
      <c r="L2" s="100"/>
      <c r="M2" s="100"/>
      <c r="N2" s="100"/>
      <c r="O2" s="100"/>
      <c r="P2" s="100"/>
      <c r="Q2" s="100"/>
      <c r="R2" s="100"/>
    </row>
    <row r="3" spans="1:30" ht="14.25" x14ac:dyDescent="0.2">
      <c r="A3" s="10" t="s">
        <v>20</v>
      </c>
      <c r="H3" s="382"/>
      <c r="I3" s="362"/>
      <c r="J3" s="3"/>
      <c r="K3" s="11"/>
      <c r="R3" s="1"/>
    </row>
    <row r="4" spans="1:30" ht="12.75" customHeight="1" x14ac:dyDescent="0.2">
      <c r="B4" s="617" t="s">
        <v>9</v>
      </c>
      <c r="C4" s="617" t="s">
        <v>41</v>
      </c>
      <c r="D4" s="626" t="s">
        <v>14</v>
      </c>
      <c r="E4" s="620" t="s">
        <v>13</v>
      </c>
      <c r="F4" s="620"/>
      <c r="G4" s="620"/>
      <c r="H4" s="620"/>
      <c r="I4" s="620"/>
      <c r="J4" s="24"/>
      <c r="K4" s="25"/>
      <c r="L4" s="620" t="s">
        <v>36</v>
      </c>
      <c r="M4" s="620"/>
      <c r="N4" s="620"/>
      <c r="O4" s="620"/>
      <c r="P4" s="620"/>
      <c r="Q4" s="24"/>
      <c r="R4" s="26"/>
      <c r="S4" s="621" t="s">
        <v>37</v>
      </c>
    </row>
    <row r="5" spans="1:30" ht="39" customHeight="1" x14ac:dyDescent="0.2">
      <c r="A5" s="18" t="s">
        <v>33</v>
      </c>
      <c r="B5" s="618"/>
      <c r="C5" s="619"/>
      <c r="D5" s="627"/>
      <c r="E5" s="27" t="s">
        <v>1</v>
      </c>
      <c r="F5" s="373" t="s">
        <v>3</v>
      </c>
      <c r="G5" s="355" t="s">
        <v>2</v>
      </c>
      <c r="H5" s="373" t="s">
        <v>10</v>
      </c>
      <c r="I5" s="355" t="s">
        <v>11</v>
      </c>
      <c r="J5" s="29"/>
      <c r="K5" s="30"/>
      <c r="L5" s="27" t="s">
        <v>1</v>
      </c>
      <c r="M5" s="28" t="s">
        <v>3</v>
      </c>
      <c r="N5" s="28" t="s">
        <v>2</v>
      </c>
      <c r="O5" s="28" t="s">
        <v>10</v>
      </c>
      <c r="P5" s="28" t="s">
        <v>11</v>
      </c>
      <c r="Q5" s="31"/>
      <c r="R5" s="32"/>
      <c r="S5" s="618"/>
    </row>
    <row r="6" spans="1:30" ht="12.75" customHeight="1" x14ac:dyDescent="0.2">
      <c r="B6" s="3"/>
      <c r="C6" s="19"/>
      <c r="D6" s="33"/>
      <c r="E6" s="33"/>
      <c r="F6" s="374"/>
      <c r="G6" s="356"/>
      <c r="H6" s="374"/>
      <c r="I6" s="356"/>
      <c r="J6" s="33"/>
      <c r="K6" s="34"/>
      <c r="L6" s="39"/>
      <c r="M6" s="39"/>
      <c r="N6" s="39"/>
      <c r="O6" s="39"/>
      <c r="P6" s="39"/>
      <c r="Q6" s="40"/>
      <c r="R6" s="41"/>
      <c r="S6" s="40"/>
    </row>
    <row r="7" spans="1:30" s="1" customFormat="1" ht="12.75" customHeight="1" x14ac:dyDescent="0.2">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4.25" x14ac:dyDescent="0.2">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4.25" x14ac:dyDescent="0.2">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4.25" x14ac:dyDescent="0.2">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4.25" x14ac:dyDescent="0.2">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4.25" x14ac:dyDescent="0.2">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5" thickBot="1" x14ac:dyDescent="0.25">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
      <c r="A227" s="3"/>
      <c r="B227" s="4"/>
      <c r="C227" s="3"/>
      <c r="D227" s="130"/>
      <c r="E227" s="131"/>
      <c r="F227" s="379"/>
      <c r="G227" s="361"/>
      <c r="H227" s="379"/>
      <c r="I227" s="361"/>
      <c r="J227" s="33"/>
      <c r="L227" s="39"/>
      <c r="M227" s="39"/>
      <c r="N227" s="39"/>
      <c r="O227" s="39"/>
      <c r="P227" s="39"/>
      <c r="Q227" s="3"/>
      <c r="R227" s="3"/>
      <c r="S227" s="132"/>
      <c r="T227" s="1"/>
    </row>
    <row r="228" spans="1:28" x14ac:dyDescent="0.2">
      <c r="A228" s="188" t="s">
        <v>12</v>
      </c>
      <c r="C228" s="3"/>
      <c r="D228" s="3"/>
      <c r="E228" s="3"/>
      <c r="F228" s="380"/>
      <c r="G228" s="362"/>
      <c r="H228" s="380"/>
      <c r="I228" s="362"/>
      <c r="J228" s="3"/>
      <c r="L228" s="3"/>
      <c r="M228" s="3"/>
      <c r="N228" s="3"/>
      <c r="O228" s="3"/>
      <c r="P228" s="3"/>
      <c r="Q228" s="3"/>
      <c r="R228" s="3"/>
      <c r="S228" s="3"/>
    </row>
    <row r="229" spans="1:28" ht="17.25" customHeight="1" x14ac:dyDescent="0.2">
      <c r="A229" s="625" t="s">
        <v>60</v>
      </c>
      <c r="B229" s="625"/>
      <c r="C229" s="625"/>
      <c r="D229" s="625"/>
      <c r="E229" s="625"/>
      <c r="F229" s="625"/>
      <c r="G229" s="625"/>
      <c r="H229" s="625"/>
      <c r="I229" s="625"/>
      <c r="J229" s="625"/>
      <c r="K229" s="625"/>
      <c r="L229" s="625"/>
      <c r="M229" s="625"/>
      <c r="N229" s="625"/>
      <c r="O229" s="625"/>
      <c r="P229" s="625"/>
      <c r="Q229" s="625"/>
      <c r="R229" s="625"/>
      <c r="S229" s="625"/>
    </row>
    <row r="230" spans="1:28" ht="12" customHeight="1" x14ac:dyDescent="0.2">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
      <c r="A231" s="625" t="s">
        <v>21</v>
      </c>
      <c r="B231" s="625"/>
      <c r="C231" s="625"/>
      <c r="D231" s="625"/>
      <c r="E231" s="625"/>
      <c r="F231" s="625"/>
      <c r="G231" s="625"/>
      <c r="H231" s="625"/>
      <c r="I231" s="625"/>
      <c r="J231" s="625"/>
      <c r="K231" s="625"/>
      <c r="L231" s="625"/>
      <c r="M231" s="625"/>
      <c r="N231" s="625"/>
      <c r="O231" s="625"/>
      <c r="P231" s="625"/>
      <c r="Q231" s="625"/>
      <c r="R231" s="625"/>
      <c r="S231" s="625"/>
    </row>
    <row r="232" spans="1:28" x14ac:dyDescent="0.2">
      <c r="A232" s="625" t="s">
        <v>32</v>
      </c>
      <c r="B232" s="625"/>
      <c r="C232" s="625"/>
      <c r="D232" s="625"/>
      <c r="E232" s="625"/>
      <c r="F232" s="625"/>
      <c r="G232" s="625"/>
      <c r="H232" s="625"/>
      <c r="I232" s="625"/>
      <c r="J232" s="625"/>
      <c r="K232" s="625"/>
      <c r="L232" s="625"/>
      <c r="M232" s="625"/>
      <c r="N232" s="625"/>
      <c r="O232" s="625"/>
      <c r="P232" s="625"/>
      <c r="Q232" s="625"/>
      <c r="R232" s="625"/>
      <c r="S232" s="625"/>
    </row>
    <row r="233" spans="1:28" x14ac:dyDescent="0.2">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
      <c r="A234" s="625" t="s">
        <v>48</v>
      </c>
      <c r="B234" s="625"/>
      <c r="C234" s="625"/>
      <c r="D234" s="625"/>
      <c r="E234" s="625"/>
      <c r="F234" s="625"/>
      <c r="G234" s="625"/>
      <c r="H234" s="625"/>
      <c r="I234" s="625"/>
      <c r="J234" s="625"/>
      <c r="K234" s="625"/>
      <c r="L234" s="625"/>
      <c r="M234" s="625"/>
      <c r="N234" s="625"/>
      <c r="O234" s="625"/>
      <c r="P234" s="625"/>
      <c r="Q234" s="625"/>
      <c r="R234" s="625"/>
      <c r="S234" s="625"/>
    </row>
    <row r="235" spans="1:28" x14ac:dyDescent="0.2">
      <c r="A235" s="625" t="s">
        <v>43</v>
      </c>
      <c r="B235" s="625"/>
      <c r="C235" s="625"/>
      <c r="D235" s="625"/>
      <c r="E235" s="625"/>
      <c r="F235" s="625"/>
      <c r="G235" s="625"/>
      <c r="H235" s="625"/>
      <c r="I235" s="625"/>
      <c r="J235" s="625"/>
      <c r="K235" s="625"/>
      <c r="L235" s="625"/>
      <c r="M235" s="625"/>
      <c r="N235" s="625"/>
      <c r="O235" s="625"/>
      <c r="P235" s="625"/>
      <c r="Q235" s="625"/>
      <c r="R235" s="625"/>
      <c r="S235" s="625"/>
    </row>
    <row r="236" spans="1:28" x14ac:dyDescent="0.2">
      <c r="A236" s="625" t="s">
        <v>24</v>
      </c>
      <c r="B236" s="625"/>
      <c r="C236" s="625"/>
      <c r="D236" s="625"/>
      <c r="E236" s="625"/>
      <c r="F236" s="625"/>
      <c r="G236" s="625"/>
      <c r="H236" s="625"/>
      <c r="I236" s="625"/>
      <c r="J236" s="625"/>
      <c r="K236" s="625"/>
      <c r="L236" s="625"/>
      <c r="M236" s="625"/>
      <c r="N236" s="625"/>
      <c r="O236" s="625"/>
      <c r="P236" s="625"/>
      <c r="Q236" s="625"/>
      <c r="R236" s="625"/>
      <c r="S236" s="625"/>
    </row>
    <row r="237" spans="1:28" ht="25.5" customHeight="1" x14ac:dyDescent="0.2">
      <c r="A237" s="625" t="s">
        <v>30</v>
      </c>
      <c r="B237" s="625"/>
      <c r="C237" s="625"/>
      <c r="D237" s="625"/>
      <c r="E237" s="625"/>
      <c r="F237" s="625"/>
      <c r="G237" s="625"/>
      <c r="H237" s="625"/>
      <c r="I237" s="625"/>
      <c r="J237" s="625"/>
      <c r="K237" s="625"/>
      <c r="L237" s="625"/>
      <c r="M237" s="625"/>
      <c r="N237" s="625"/>
      <c r="O237" s="625"/>
      <c r="P237" s="625"/>
      <c r="Q237" s="625"/>
      <c r="R237" s="625"/>
      <c r="S237" s="625"/>
    </row>
    <row r="238" spans="1:28" x14ac:dyDescent="0.2">
      <c r="A238" s="625" t="s">
        <v>31</v>
      </c>
      <c r="B238" s="625"/>
      <c r="C238" s="625"/>
      <c r="D238" s="625"/>
      <c r="E238" s="625"/>
      <c r="F238" s="625"/>
      <c r="G238" s="625"/>
      <c r="H238" s="625"/>
      <c r="I238" s="625"/>
      <c r="J238" s="625"/>
      <c r="K238" s="625"/>
      <c r="L238" s="625"/>
      <c r="M238" s="625"/>
      <c r="N238" s="625"/>
      <c r="O238" s="625"/>
      <c r="P238" s="625"/>
      <c r="Q238" s="625"/>
      <c r="R238" s="625"/>
      <c r="S238" s="625"/>
    </row>
    <row r="239" spans="1:28" x14ac:dyDescent="0.2">
      <c r="A239" s="625" t="s">
        <v>47</v>
      </c>
      <c r="B239" s="625"/>
      <c r="C239" s="625"/>
      <c r="D239" s="625"/>
      <c r="E239" s="625"/>
      <c r="F239" s="625"/>
      <c r="G239" s="625"/>
      <c r="H239" s="625"/>
      <c r="I239" s="625"/>
      <c r="J239" s="625"/>
      <c r="K239" s="625"/>
      <c r="L239" s="625"/>
      <c r="M239" s="625"/>
      <c r="N239" s="625"/>
      <c r="O239" s="625"/>
      <c r="P239" s="625"/>
      <c r="Q239" s="625"/>
      <c r="R239" s="625"/>
      <c r="S239" s="625"/>
    </row>
    <row r="240" spans="1:28" x14ac:dyDescent="0.2">
      <c r="A240" s="625" t="s">
        <v>34</v>
      </c>
      <c r="B240" s="625"/>
      <c r="C240" s="625"/>
      <c r="D240" s="625"/>
      <c r="E240" s="625"/>
      <c r="F240" s="625"/>
      <c r="G240" s="625"/>
      <c r="H240" s="625"/>
      <c r="I240" s="625"/>
      <c r="J240" s="625"/>
      <c r="K240" s="625"/>
      <c r="L240" s="625"/>
      <c r="M240" s="625"/>
      <c r="N240" s="625"/>
      <c r="O240" s="625"/>
      <c r="P240" s="625"/>
      <c r="Q240" s="625"/>
      <c r="R240" s="625"/>
      <c r="S240" s="625"/>
    </row>
    <row r="241" spans="1:19" x14ac:dyDescent="0.2">
      <c r="A241" s="625" t="s">
        <v>45</v>
      </c>
      <c r="B241" s="625"/>
      <c r="C241" s="625"/>
      <c r="D241" s="625"/>
      <c r="E241" s="625"/>
      <c r="F241" s="625"/>
      <c r="G241" s="625"/>
      <c r="H241" s="625"/>
      <c r="I241" s="625"/>
      <c r="J241" s="625"/>
      <c r="K241" s="625"/>
      <c r="L241" s="625"/>
      <c r="M241" s="625"/>
      <c r="N241" s="625"/>
      <c r="O241" s="625"/>
      <c r="P241" s="625"/>
      <c r="Q241" s="625"/>
      <c r="R241" s="625"/>
      <c r="S241" s="625"/>
    </row>
  </sheetData>
  <mergeCells count="17">
    <mergeCell ref="A237:S237"/>
    <mergeCell ref="A238:S238"/>
    <mergeCell ref="A239:S239"/>
    <mergeCell ref="A240:S240"/>
    <mergeCell ref="A241:S241"/>
    <mergeCell ref="A236:S236"/>
    <mergeCell ref="B4:B5"/>
    <mergeCell ref="C4:C5"/>
    <mergeCell ref="D4:D5"/>
    <mergeCell ref="E4:I4"/>
    <mergeCell ref="L4:P4"/>
    <mergeCell ref="S4:S5"/>
    <mergeCell ref="A229:S229"/>
    <mergeCell ref="A231:S231"/>
    <mergeCell ref="A232:S232"/>
    <mergeCell ref="A234:S234"/>
    <mergeCell ref="A235:S235"/>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Index</vt:lpstr>
      <vt:lpstr>Table L1</vt:lpstr>
      <vt:lpstr>Table L1a</vt:lpstr>
      <vt:lpstr>Table L2</vt:lpstr>
      <vt:lpstr>Table L2a</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L1a'!Print_Area</vt:lpstr>
      <vt:lpstr>'Table L2'!Print_Area</vt:lpstr>
      <vt:lpstr>'Table L2a'!Print_Area</vt:lpstr>
      <vt:lpstr>'Table L3'!Print_Area</vt:lpstr>
      <vt:lpstr>'Data for T1'!Print_Titles</vt:lpstr>
      <vt:lpstr>'data for T2'!Print_Titles</vt:lpstr>
      <vt:lpstr>'Table 1 (2)'!Print_Titles</vt:lpstr>
      <vt:lpstr>'Table 2 (2)'!Print_Titles</vt:lpstr>
      <vt:lpstr>'Table L1'!Print_Titles</vt:lpstr>
      <vt:lpstr>'Table L1a'!Print_Titles</vt:lpstr>
      <vt:lpstr>'Table L2'!Print_Titles</vt:lpstr>
      <vt:lpstr>'Table L2a'!Print_Titles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Backler, Waleed</cp:lastModifiedBy>
  <cp:lastPrinted>2017-06-22T14:19:58Z</cp:lastPrinted>
  <dcterms:created xsi:type="dcterms:W3CDTF">2013-10-22T15:27:45Z</dcterms:created>
  <dcterms:modified xsi:type="dcterms:W3CDTF">2017-06-28T07:40:28Z</dcterms:modified>
</cp:coreProperties>
</file>